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irapatmalai/works/WMA201AM1/import/prep/excel_new/"/>
    </mc:Choice>
  </mc:AlternateContent>
  <xr:revisionPtr revIDLastSave="0" documentId="8_{403BB1BB-7967-7849-BF05-6B9DE174B249}" xr6:coauthVersionLast="47" xr6:coauthVersionMax="47" xr10:uidLastSave="{00000000-0000-0000-0000-000000000000}"/>
  <bookViews>
    <workbookView xWindow="0" yWindow="500" windowWidth="50380" windowHeight="28300" activeTab="1"/>
  </bookViews>
  <sheets>
    <sheet name="type2" sheetId="1" r:id="rId1"/>
    <sheet name="type3" sheetId="2" r:id="rId2"/>
  </sheets>
  <definedNames>
    <definedName name="_xlnm._FilterDatabase" localSheetId="0" hidden="1">type2!$A$4:$AA$4</definedName>
    <definedName name="_xlnm._FilterDatabase" localSheetId="1" hidden="1">type3!$A$4:$AC$272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2" i="2" l="1"/>
  <c r="N274" i="2"/>
  <c r="N923" i="1"/>
  <c r="J470" i="1"/>
  <c r="G274" i="2"/>
  <c r="J8" i="2"/>
  <c r="K8" i="2" s="1"/>
  <c r="H274" i="2"/>
  <c r="J125" i="2"/>
  <c r="K125" i="2" s="1"/>
  <c r="G923" i="1"/>
  <c r="H923" i="1"/>
  <c r="J14" i="1"/>
  <c r="K14" i="1"/>
  <c r="J488" i="1"/>
  <c r="K488" i="1" s="1"/>
  <c r="J734" i="1"/>
  <c r="K734" i="1"/>
  <c r="J735" i="1"/>
  <c r="K735" i="1" s="1"/>
  <c r="L735" i="1" s="1"/>
  <c r="J7" i="2"/>
  <c r="K7" i="2" s="1"/>
  <c r="J9" i="2"/>
  <c r="J10" i="2"/>
  <c r="K10" i="2" s="1"/>
  <c r="J11" i="2"/>
  <c r="K11" i="2" s="1"/>
  <c r="J12" i="2"/>
  <c r="J13" i="2"/>
  <c r="J14" i="2"/>
  <c r="J15" i="2"/>
  <c r="J16" i="2"/>
  <c r="K16" i="2" s="1"/>
  <c r="J17" i="2"/>
  <c r="L17" i="2" s="1"/>
  <c r="M17" i="2" s="1"/>
  <c r="K17" i="2"/>
  <c r="J18" i="2"/>
  <c r="J19" i="2"/>
  <c r="L19" i="2" s="1"/>
  <c r="M19" i="2" s="1"/>
  <c r="K19" i="2"/>
  <c r="J20" i="2"/>
  <c r="J21" i="2"/>
  <c r="K21" i="2" s="1"/>
  <c r="J22" i="2"/>
  <c r="L22" i="2" s="1"/>
  <c r="M22" i="2" s="1"/>
  <c r="K22" i="2"/>
  <c r="J23" i="2"/>
  <c r="J24" i="2"/>
  <c r="J25" i="2"/>
  <c r="J26" i="2"/>
  <c r="J27" i="2"/>
  <c r="K27" i="2"/>
  <c r="L27" i="2"/>
  <c r="M27" i="2" s="1"/>
  <c r="J28" i="2"/>
  <c r="K28" i="2" s="1"/>
  <c r="J29" i="2"/>
  <c r="J30" i="2"/>
  <c r="J31" i="2"/>
  <c r="J32" i="2"/>
  <c r="J33" i="2"/>
  <c r="J34" i="2"/>
  <c r="J35" i="2"/>
  <c r="K35" i="2"/>
  <c r="J36" i="2"/>
  <c r="K36" i="2" s="1"/>
  <c r="J37" i="2"/>
  <c r="J38" i="2"/>
  <c r="K38" i="2" s="1"/>
  <c r="J39" i="2"/>
  <c r="K39" i="2" s="1"/>
  <c r="J40" i="2"/>
  <c r="J41" i="2"/>
  <c r="K41" i="2" s="1"/>
  <c r="J42" i="2"/>
  <c r="J43" i="2"/>
  <c r="L43" i="2" s="1"/>
  <c r="M43" i="2" s="1"/>
  <c r="K43" i="2"/>
  <c r="J44" i="2"/>
  <c r="K44" i="2" s="1"/>
  <c r="J45" i="2"/>
  <c r="K45" i="2" s="1"/>
  <c r="J46" i="2"/>
  <c r="J47" i="2"/>
  <c r="J48" i="2"/>
  <c r="K48" i="2" s="1"/>
  <c r="J49" i="2"/>
  <c r="J50" i="2"/>
  <c r="K50" i="2" s="1"/>
  <c r="J51" i="2"/>
  <c r="K51" i="2" s="1"/>
  <c r="J52" i="2"/>
  <c r="K52" i="2"/>
  <c r="J53" i="2"/>
  <c r="K53" i="2" s="1"/>
  <c r="J54" i="2"/>
  <c r="K54" i="2" s="1"/>
  <c r="J55" i="2"/>
  <c r="J56" i="2"/>
  <c r="J57" i="2"/>
  <c r="J58" i="2"/>
  <c r="K58" i="2"/>
  <c r="J59" i="2"/>
  <c r="K59" i="2" s="1"/>
  <c r="L59" i="2" s="1"/>
  <c r="M59" i="2" s="1"/>
  <c r="J60" i="2"/>
  <c r="J61" i="2"/>
  <c r="K61" i="2" s="1"/>
  <c r="J62" i="2"/>
  <c r="K62" i="2" s="1"/>
  <c r="J63" i="2"/>
  <c r="J64" i="2"/>
  <c r="J65" i="2"/>
  <c r="K65" i="2" s="1"/>
  <c r="J66" i="2"/>
  <c r="J67" i="2"/>
  <c r="K67" i="2" s="1"/>
  <c r="J68" i="2"/>
  <c r="K68" i="2"/>
  <c r="J69" i="2"/>
  <c r="J70" i="2"/>
  <c r="J71" i="2"/>
  <c r="K71" i="2" s="1"/>
  <c r="J72" i="2"/>
  <c r="L72" i="2" s="1"/>
  <c r="M72" i="2" s="1"/>
  <c r="K72" i="2"/>
  <c r="J73" i="2"/>
  <c r="J74" i="2"/>
  <c r="J75" i="2"/>
  <c r="K75" i="2" s="1"/>
  <c r="J76" i="2"/>
  <c r="K76" i="2"/>
  <c r="J77" i="2"/>
  <c r="K77" i="2" s="1"/>
  <c r="J78" i="2"/>
  <c r="J79" i="2"/>
  <c r="K79" i="2"/>
  <c r="L79" i="2" s="1"/>
  <c r="M79" i="2" s="1"/>
  <c r="J80" i="2"/>
  <c r="J81" i="2"/>
  <c r="J82" i="2"/>
  <c r="K82" i="2"/>
  <c r="L82" i="2"/>
  <c r="M82" i="2" s="1"/>
  <c r="J83" i="2"/>
  <c r="K83" i="2" s="1"/>
  <c r="J84" i="2"/>
  <c r="K84" i="2"/>
  <c r="J85" i="2"/>
  <c r="J86" i="2"/>
  <c r="J87" i="2"/>
  <c r="K87" i="2" s="1"/>
  <c r="J88" i="2"/>
  <c r="J89" i="2"/>
  <c r="K89" i="2"/>
  <c r="J90" i="2"/>
  <c r="J91" i="2"/>
  <c r="J92" i="2"/>
  <c r="J93" i="2"/>
  <c r="J94" i="2"/>
  <c r="K94" i="2"/>
  <c r="J95" i="2"/>
  <c r="K95" i="2" s="1"/>
  <c r="J96" i="2"/>
  <c r="K96" i="2"/>
  <c r="J97" i="2"/>
  <c r="K97" i="2"/>
  <c r="L97" i="2" s="1"/>
  <c r="M97" i="2" s="1"/>
  <c r="J98" i="2"/>
  <c r="J99" i="2"/>
  <c r="K99" i="2" s="1"/>
  <c r="J100" i="2"/>
  <c r="K100" i="2" s="1"/>
  <c r="J101" i="2"/>
  <c r="J102" i="2"/>
  <c r="K102" i="2"/>
  <c r="J103" i="2"/>
  <c r="K103" i="2" s="1"/>
  <c r="L103" i="2" s="1"/>
  <c r="M103" i="2" s="1"/>
  <c r="J104" i="2"/>
  <c r="K104" i="2"/>
  <c r="J105" i="2"/>
  <c r="J106" i="2"/>
  <c r="K106" i="2"/>
  <c r="J107" i="2"/>
  <c r="J108" i="2"/>
  <c r="J109" i="2"/>
  <c r="K109" i="2" s="1"/>
  <c r="J110" i="2"/>
  <c r="K110" i="2" s="1"/>
  <c r="J111" i="2"/>
  <c r="K111" i="2" s="1"/>
  <c r="J112" i="2"/>
  <c r="K112" i="2"/>
  <c r="L112" i="2"/>
  <c r="M112" i="2" s="1"/>
  <c r="J113" i="2"/>
  <c r="J114" i="2"/>
  <c r="J115" i="2"/>
  <c r="K115" i="2"/>
  <c r="J116" i="2"/>
  <c r="L116" i="2" s="1"/>
  <c r="K116" i="2"/>
  <c r="J117" i="2"/>
  <c r="J118" i="2"/>
  <c r="K118" i="2"/>
  <c r="J119" i="2"/>
  <c r="J120" i="2"/>
  <c r="J121" i="2"/>
  <c r="K121" i="2" s="1"/>
  <c r="J122" i="2"/>
  <c r="K122" i="2"/>
  <c r="J123" i="2"/>
  <c r="K123" i="2" s="1"/>
  <c r="J124" i="2"/>
  <c r="J126" i="2"/>
  <c r="K126" i="2" s="1"/>
  <c r="J127" i="2"/>
  <c r="L127" i="2" s="1"/>
  <c r="M127" i="2" s="1"/>
  <c r="K127" i="2"/>
  <c r="J128" i="2"/>
  <c r="J129" i="2"/>
  <c r="J130" i="2"/>
  <c r="K130" i="2" s="1"/>
  <c r="J131" i="2"/>
  <c r="J132" i="2"/>
  <c r="K132" i="2" s="1"/>
  <c r="J133" i="2"/>
  <c r="J134" i="2"/>
  <c r="K134" i="2"/>
  <c r="J135" i="2"/>
  <c r="J136" i="2"/>
  <c r="J137" i="2"/>
  <c r="J138" i="2"/>
  <c r="J139" i="2"/>
  <c r="J140" i="2"/>
  <c r="J141" i="2"/>
  <c r="K141" i="2"/>
  <c r="J142" i="2"/>
  <c r="J143" i="2"/>
  <c r="K143" i="2"/>
  <c r="J144" i="2"/>
  <c r="J145" i="2"/>
  <c r="J146" i="2"/>
  <c r="K146" i="2" s="1"/>
  <c r="J147" i="2"/>
  <c r="K147" i="2"/>
  <c r="J148" i="2"/>
  <c r="J149" i="2"/>
  <c r="J150" i="2"/>
  <c r="K150" i="2" s="1"/>
  <c r="L150" i="2" s="1"/>
  <c r="M150" i="2" s="1"/>
  <c r="J151" i="2"/>
  <c r="K151" i="2"/>
  <c r="J152" i="2"/>
  <c r="K152" i="2" s="1"/>
  <c r="J153" i="2"/>
  <c r="J154" i="2"/>
  <c r="J155" i="2"/>
  <c r="K155" i="2"/>
  <c r="J156" i="2"/>
  <c r="J157" i="2"/>
  <c r="K157" i="2"/>
  <c r="L157" i="2" s="1"/>
  <c r="J158" i="2"/>
  <c r="J159" i="2"/>
  <c r="L159" i="2" s="1"/>
  <c r="M159" i="2" s="1"/>
  <c r="K159" i="2"/>
  <c r="J160" i="2"/>
  <c r="K160" i="2" s="1"/>
  <c r="L160" i="2" s="1"/>
  <c r="J161" i="2"/>
  <c r="J162" i="2"/>
  <c r="K162" i="2"/>
  <c r="J163" i="2"/>
  <c r="K163" i="2" s="1"/>
  <c r="J164" i="2"/>
  <c r="K164" i="2"/>
  <c r="J165" i="2"/>
  <c r="K165" i="2"/>
  <c r="J166" i="2"/>
  <c r="J167" i="2"/>
  <c r="K167" i="2"/>
  <c r="J168" i="2"/>
  <c r="K168" i="2" s="1"/>
  <c r="J169" i="2"/>
  <c r="K169" i="2" s="1"/>
  <c r="J170" i="2"/>
  <c r="J171" i="2"/>
  <c r="K171" i="2"/>
  <c r="J172" i="2"/>
  <c r="K172" i="2"/>
  <c r="J173" i="2"/>
  <c r="K173" i="2"/>
  <c r="L173" i="2"/>
  <c r="M173" i="2" s="1"/>
  <c r="J174" i="2"/>
  <c r="K174" i="2"/>
  <c r="J175" i="2"/>
  <c r="K175" i="2" s="1"/>
  <c r="J176" i="2"/>
  <c r="J177" i="2"/>
  <c r="K177" i="2" s="1"/>
  <c r="J178" i="2"/>
  <c r="J179" i="2"/>
  <c r="K179" i="2" s="1"/>
  <c r="J180" i="2"/>
  <c r="K180" i="2" s="1"/>
  <c r="J181" i="2"/>
  <c r="J182" i="2"/>
  <c r="K182" i="2" s="1"/>
  <c r="J183" i="2"/>
  <c r="K183" i="2"/>
  <c r="J184" i="2"/>
  <c r="J185" i="2"/>
  <c r="J186" i="2"/>
  <c r="J187" i="2"/>
  <c r="J188" i="2"/>
  <c r="J189" i="2"/>
  <c r="J190" i="2"/>
  <c r="K190" i="2"/>
  <c r="J191" i="2"/>
  <c r="K191" i="2" s="1"/>
  <c r="J192" i="2"/>
  <c r="K192" i="2"/>
  <c r="L192" i="2"/>
  <c r="M192" i="2" s="1"/>
  <c r="J193" i="2"/>
  <c r="J194" i="2"/>
  <c r="K194" i="2" s="1"/>
  <c r="J195" i="2"/>
  <c r="K195" i="2" s="1"/>
  <c r="J196" i="2"/>
  <c r="J197" i="2"/>
  <c r="K197" i="2" s="1"/>
  <c r="J198" i="2"/>
  <c r="J199" i="2"/>
  <c r="J200" i="2"/>
  <c r="J201" i="2"/>
  <c r="J202" i="2"/>
  <c r="J203" i="2"/>
  <c r="J204" i="2"/>
  <c r="J205" i="2"/>
  <c r="K205" i="2" s="1"/>
  <c r="J206" i="2"/>
  <c r="K206" i="2"/>
  <c r="J207" i="2"/>
  <c r="K207" i="2"/>
  <c r="J208" i="2"/>
  <c r="J209" i="2"/>
  <c r="J210" i="2"/>
  <c r="K210" i="2" s="1"/>
  <c r="J211" i="2"/>
  <c r="K211" i="2"/>
  <c r="L211" i="2" s="1"/>
  <c r="M211" i="2" s="1"/>
  <c r="J212" i="2"/>
  <c r="J213" i="2"/>
  <c r="K213" i="2" s="1"/>
  <c r="J214" i="2"/>
  <c r="K214" i="2" s="1"/>
  <c r="J215" i="2"/>
  <c r="L215" i="2" s="1"/>
  <c r="M215" i="2" s="1"/>
  <c r="K215" i="2"/>
  <c r="J216" i="2"/>
  <c r="K216" i="2" s="1"/>
  <c r="J217" i="2"/>
  <c r="K217" i="2" s="1"/>
  <c r="J218" i="2"/>
  <c r="J219" i="2"/>
  <c r="K219" i="2"/>
  <c r="J220" i="2"/>
  <c r="J221" i="2"/>
  <c r="J222" i="2"/>
  <c r="J223" i="2"/>
  <c r="K223" i="2" s="1"/>
  <c r="J224" i="2"/>
  <c r="K224" i="2"/>
  <c r="J225" i="2"/>
  <c r="K225" i="2" s="1"/>
  <c r="L225" i="2" s="1"/>
  <c r="M225" i="2" s="1"/>
  <c r="J226" i="2"/>
  <c r="J227" i="2"/>
  <c r="K227" i="2" s="1"/>
  <c r="J228" i="2"/>
  <c r="J229" i="2"/>
  <c r="K229" i="2"/>
  <c r="J230" i="2"/>
  <c r="K230" i="2" s="1"/>
  <c r="J231" i="2"/>
  <c r="J232" i="2"/>
  <c r="J233" i="2"/>
  <c r="K233" i="2"/>
  <c r="J234" i="2"/>
  <c r="J235" i="2"/>
  <c r="K235" i="2" s="1"/>
  <c r="J236" i="2"/>
  <c r="J237" i="2"/>
  <c r="K237" i="2"/>
  <c r="J238" i="2"/>
  <c r="K238" i="2" s="1"/>
  <c r="J239" i="2"/>
  <c r="J240" i="2"/>
  <c r="K240" i="2" s="1"/>
  <c r="J241" i="2"/>
  <c r="K241" i="2" s="1"/>
  <c r="J242" i="2"/>
  <c r="K242" i="2"/>
  <c r="J243" i="2"/>
  <c r="J244" i="2"/>
  <c r="K244" i="2"/>
  <c r="J245" i="2"/>
  <c r="K245" i="2" s="1"/>
  <c r="J246" i="2"/>
  <c r="K246" i="2" s="1"/>
  <c r="J247" i="2"/>
  <c r="K247" i="2"/>
  <c r="J248" i="2"/>
  <c r="K248" i="2" s="1"/>
  <c r="J249" i="2"/>
  <c r="J250" i="2"/>
  <c r="K250" i="2" s="1"/>
  <c r="J251" i="2"/>
  <c r="K251" i="2" s="1"/>
  <c r="L251" i="2" s="1"/>
  <c r="M251" i="2" s="1"/>
  <c r="J252" i="2"/>
  <c r="J253" i="2"/>
  <c r="J254" i="2"/>
  <c r="K254" i="2" s="1"/>
  <c r="J255" i="2"/>
  <c r="J256" i="2"/>
  <c r="K256" i="2" s="1"/>
  <c r="L256" i="2" s="1"/>
  <c r="M256" i="2" s="1"/>
  <c r="J257" i="2"/>
  <c r="J258" i="2"/>
  <c r="K258" i="2" s="1"/>
  <c r="J259" i="2"/>
  <c r="K259" i="2"/>
  <c r="J260" i="2"/>
  <c r="J261" i="2"/>
  <c r="J262" i="2"/>
  <c r="K262" i="2" s="1"/>
  <c r="L262" i="2" s="1"/>
  <c r="M262" i="2" s="1"/>
  <c r="J263" i="2"/>
  <c r="K263" i="2" s="1"/>
  <c r="L263" i="2" s="1"/>
  <c r="M263" i="2" s="1"/>
  <c r="J264" i="2"/>
  <c r="K264" i="2" s="1"/>
  <c r="J265" i="2"/>
  <c r="J266" i="2"/>
  <c r="K266" i="2" s="1"/>
  <c r="J267" i="2"/>
  <c r="K267" i="2" s="1"/>
  <c r="J268" i="2"/>
  <c r="K268" i="2" s="1"/>
  <c r="J269" i="2"/>
  <c r="K269" i="2"/>
  <c r="J270" i="2"/>
  <c r="K270" i="2" s="1"/>
  <c r="J271" i="2"/>
  <c r="K271" i="2"/>
  <c r="K272" i="2"/>
  <c r="L272" i="2" s="1"/>
  <c r="M272" i="2" s="1"/>
  <c r="J487" i="1"/>
  <c r="J5" i="1"/>
  <c r="J7" i="1"/>
  <c r="K7" i="1" s="1"/>
  <c r="L7" i="1" s="1"/>
  <c r="M7" i="1" s="1"/>
  <c r="J8" i="1"/>
  <c r="K8" i="1" s="1"/>
  <c r="J9" i="1"/>
  <c r="J10" i="1"/>
  <c r="K10" i="1" s="1"/>
  <c r="L10" i="1" s="1"/>
  <c r="M10" i="1" s="1"/>
  <c r="J11" i="1"/>
  <c r="K11" i="1" s="1"/>
  <c r="J12" i="1"/>
  <c r="K12" i="1"/>
  <c r="L12" i="1" s="1"/>
  <c r="M12" i="1" s="1"/>
  <c r="J13" i="1"/>
  <c r="J15" i="1"/>
  <c r="K15" i="1" s="1"/>
  <c r="J16" i="1"/>
  <c r="K16" i="1"/>
  <c r="L16" i="1" s="1"/>
  <c r="M16" i="1" s="1"/>
  <c r="J17" i="1"/>
  <c r="J18" i="1"/>
  <c r="K18" i="1"/>
  <c r="J19" i="1"/>
  <c r="K19" i="1" s="1"/>
  <c r="J20" i="1"/>
  <c r="K20" i="1" s="1"/>
  <c r="J21" i="1"/>
  <c r="J22" i="1"/>
  <c r="K22" i="1"/>
  <c r="J23" i="1"/>
  <c r="K23" i="1" s="1"/>
  <c r="L23" i="1" s="1"/>
  <c r="M23" i="1" s="1"/>
  <c r="J24" i="1"/>
  <c r="J25" i="1"/>
  <c r="K25" i="1"/>
  <c r="J26" i="1"/>
  <c r="K26" i="1" s="1"/>
  <c r="J27" i="1"/>
  <c r="J28" i="1"/>
  <c r="K28" i="1"/>
  <c r="J29" i="1"/>
  <c r="K29" i="1" s="1"/>
  <c r="J30" i="1"/>
  <c r="K30" i="1" s="1"/>
  <c r="J31" i="1"/>
  <c r="K31" i="1" s="1"/>
  <c r="J32" i="1"/>
  <c r="K32" i="1" s="1"/>
  <c r="J33" i="1"/>
  <c r="K33" i="1"/>
  <c r="J34" i="1"/>
  <c r="K34" i="1"/>
  <c r="J35" i="1"/>
  <c r="K35" i="1" s="1"/>
  <c r="L35" i="1" s="1"/>
  <c r="J36" i="1"/>
  <c r="K36" i="1" s="1"/>
  <c r="J37" i="1"/>
  <c r="K37" i="1"/>
  <c r="J38" i="1"/>
  <c r="J39" i="1"/>
  <c r="J40" i="1"/>
  <c r="J41" i="1"/>
  <c r="K41" i="1"/>
  <c r="J42" i="1"/>
  <c r="K42" i="1"/>
  <c r="L42" i="1"/>
  <c r="M42" i="1" s="1"/>
  <c r="J43" i="1"/>
  <c r="J44" i="1"/>
  <c r="K44" i="1"/>
  <c r="L44" i="1" s="1"/>
  <c r="M44" i="1" s="1"/>
  <c r="J45" i="1"/>
  <c r="J46" i="1"/>
  <c r="K46" i="1"/>
  <c r="J47" i="1"/>
  <c r="J48" i="1"/>
  <c r="K48" i="1"/>
  <c r="J49" i="1"/>
  <c r="J50" i="1"/>
  <c r="J51" i="1"/>
  <c r="K51" i="1"/>
  <c r="J52" i="1"/>
  <c r="K52" i="1" s="1"/>
  <c r="J53" i="1"/>
  <c r="J54" i="1"/>
  <c r="K54" i="1"/>
  <c r="J55" i="1"/>
  <c r="K55" i="1" s="1"/>
  <c r="J56" i="1"/>
  <c r="J57" i="1"/>
  <c r="J58" i="1"/>
  <c r="K58" i="1" s="1"/>
  <c r="L58" i="1" s="1"/>
  <c r="M58" i="1" s="1"/>
  <c r="J59" i="1"/>
  <c r="K59" i="1"/>
  <c r="L59" i="1" s="1"/>
  <c r="M59" i="1" s="1"/>
  <c r="J60" i="1"/>
  <c r="K60" i="1" s="1"/>
  <c r="J61" i="1"/>
  <c r="J62" i="1"/>
  <c r="J63" i="1"/>
  <c r="J64" i="1"/>
  <c r="J65" i="1"/>
  <c r="K65" i="1" s="1"/>
  <c r="J66" i="1"/>
  <c r="K66" i="1" s="1"/>
  <c r="J67" i="1"/>
  <c r="J68" i="1"/>
  <c r="K68" i="1"/>
  <c r="L68" i="1" s="1"/>
  <c r="M68" i="1" s="1"/>
  <c r="J69" i="1"/>
  <c r="K69" i="1"/>
  <c r="L69" i="1" s="1"/>
  <c r="M69" i="1" s="1"/>
  <c r="J70" i="1"/>
  <c r="J71" i="1"/>
  <c r="J72" i="1"/>
  <c r="J73" i="1"/>
  <c r="K73" i="1" s="1"/>
  <c r="L73" i="1" s="1"/>
  <c r="M73" i="1" s="1"/>
  <c r="J74" i="1"/>
  <c r="J75" i="1"/>
  <c r="J76" i="1"/>
  <c r="K76" i="1" s="1"/>
  <c r="J77" i="1"/>
  <c r="J78" i="1"/>
  <c r="J79" i="1"/>
  <c r="J80" i="1"/>
  <c r="K80" i="1" s="1"/>
  <c r="J81" i="1"/>
  <c r="J82" i="1"/>
  <c r="K82" i="1" s="1"/>
  <c r="J83" i="1"/>
  <c r="J84" i="1"/>
  <c r="K84" i="1" s="1"/>
  <c r="J85" i="1"/>
  <c r="J86" i="1"/>
  <c r="L86" i="1" s="1"/>
  <c r="K86" i="1"/>
  <c r="J87" i="1"/>
  <c r="J88" i="1"/>
  <c r="K88" i="1" s="1"/>
  <c r="J89" i="1"/>
  <c r="J90" i="1"/>
  <c r="J91" i="1"/>
  <c r="J92" i="1"/>
  <c r="J93" i="1"/>
  <c r="J94" i="1"/>
  <c r="K94" i="1" s="1"/>
  <c r="J95" i="1"/>
  <c r="K95" i="1"/>
  <c r="J96" i="1"/>
  <c r="K96" i="1" s="1"/>
  <c r="J97" i="1"/>
  <c r="K97" i="1"/>
  <c r="J98" i="1"/>
  <c r="J99" i="1"/>
  <c r="K99" i="1" s="1"/>
  <c r="J100" i="1"/>
  <c r="J101" i="1"/>
  <c r="K101" i="1" s="1"/>
  <c r="J102" i="1"/>
  <c r="K102" i="1"/>
  <c r="J103" i="1"/>
  <c r="J104" i="1"/>
  <c r="K104" i="1" s="1"/>
  <c r="L104" i="1" s="1"/>
  <c r="M104" i="1" s="1"/>
  <c r="J105" i="1"/>
  <c r="K105" i="1" s="1"/>
  <c r="J106" i="1"/>
  <c r="J107" i="1"/>
  <c r="J108" i="1"/>
  <c r="J109" i="1"/>
  <c r="K109" i="1" s="1"/>
  <c r="J110" i="1"/>
  <c r="J111" i="1"/>
  <c r="J112" i="1"/>
  <c r="K112" i="1" s="1"/>
  <c r="J113" i="1"/>
  <c r="J114" i="1"/>
  <c r="J115" i="1"/>
  <c r="J116" i="1"/>
  <c r="J117" i="1"/>
  <c r="J118" i="1"/>
  <c r="K118" i="1" s="1"/>
  <c r="J119" i="1"/>
  <c r="J120" i="1"/>
  <c r="J121" i="1"/>
  <c r="K121" i="1" s="1"/>
  <c r="J122" i="1"/>
  <c r="J123" i="1"/>
  <c r="J124" i="1"/>
  <c r="J125" i="1"/>
  <c r="K125" i="1" s="1"/>
  <c r="J126" i="1"/>
  <c r="K126" i="1"/>
  <c r="J127" i="1"/>
  <c r="K127" i="1" s="1"/>
  <c r="L127" i="1" s="1"/>
  <c r="J128" i="1"/>
  <c r="J129" i="1"/>
  <c r="J130" i="1"/>
  <c r="J131" i="1"/>
  <c r="K131" i="1"/>
  <c r="J132" i="1"/>
  <c r="J133" i="1"/>
  <c r="J134" i="1"/>
  <c r="K134" i="1"/>
  <c r="J135" i="1"/>
  <c r="J136" i="1"/>
  <c r="K136" i="1" s="1"/>
  <c r="J137" i="1"/>
  <c r="K137" i="1" s="1"/>
  <c r="J138" i="1"/>
  <c r="K138" i="1"/>
  <c r="J139" i="1"/>
  <c r="K139" i="1" s="1"/>
  <c r="J140" i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J148" i="1"/>
  <c r="J149" i="1"/>
  <c r="K149" i="1" s="1"/>
  <c r="J150" i="1"/>
  <c r="K150" i="1" s="1"/>
  <c r="J151" i="1"/>
  <c r="J152" i="1"/>
  <c r="K152" i="1"/>
  <c r="L152" i="1" s="1"/>
  <c r="M152" i="1" s="1"/>
  <c r="J153" i="1"/>
  <c r="K153" i="1"/>
  <c r="L153" i="1" s="1"/>
  <c r="M153" i="1" s="1"/>
  <c r="J181" i="1"/>
  <c r="J154" i="1"/>
  <c r="K154" i="1" s="1"/>
  <c r="J155" i="1"/>
  <c r="K155" i="1" s="1"/>
  <c r="J156" i="1"/>
  <c r="K156" i="1" s="1"/>
  <c r="J157" i="1"/>
  <c r="J158" i="1"/>
  <c r="L158" i="1" s="1"/>
  <c r="M158" i="1" s="1"/>
  <c r="K158" i="1"/>
  <c r="J723" i="1"/>
  <c r="J159" i="1"/>
  <c r="J160" i="1"/>
  <c r="J161" i="1"/>
  <c r="J162" i="1"/>
  <c r="J163" i="1"/>
  <c r="J164" i="1"/>
  <c r="J165" i="1"/>
  <c r="J166" i="1"/>
  <c r="K166" i="1"/>
  <c r="J167" i="1"/>
  <c r="J168" i="1"/>
  <c r="J169" i="1"/>
  <c r="J170" i="1"/>
  <c r="J171" i="1"/>
  <c r="J172" i="1"/>
  <c r="K172" i="1" s="1"/>
  <c r="J173" i="1"/>
  <c r="J174" i="1"/>
  <c r="J175" i="1"/>
  <c r="J176" i="1"/>
  <c r="K176" i="1"/>
  <c r="J177" i="1"/>
  <c r="K177" i="1" s="1"/>
  <c r="J178" i="1"/>
  <c r="K178" i="1" s="1"/>
  <c r="J179" i="1"/>
  <c r="K179" i="1"/>
  <c r="J180" i="1"/>
  <c r="J182" i="1"/>
  <c r="K182" i="1" s="1"/>
  <c r="J183" i="1"/>
  <c r="K183" i="1" s="1"/>
  <c r="J184" i="1"/>
  <c r="J185" i="1"/>
  <c r="K185" i="1" s="1"/>
  <c r="J186" i="1"/>
  <c r="K186" i="1"/>
  <c r="J187" i="1"/>
  <c r="J188" i="1"/>
  <c r="K188" i="1"/>
  <c r="J189" i="1"/>
  <c r="K189" i="1" s="1"/>
  <c r="J190" i="1"/>
  <c r="K190" i="1"/>
  <c r="J191" i="1"/>
  <c r="J192" i="1"/>
  <c r="J193" i="1"/>
  <c r="K193" i="1" s="1"/>
  <c r="J194" i="1"/>
  <c r="K194" i="1" s="1"/>
  <c r="J195" i="1"/>
  <c r="J196" i="1"/>
  <c r="K196" i="1" s="1"/>
  <c r="J197" i="1"/>
  <c r="K197" i="1" s="1"/>
  <c r="J198" i="1"/>
  <c r="J199" i="1"/>
  <c r="K199" i="1" s="1"/>
  <c r="J200" i="1"/>
  <c r="K200" i="1"/>
  <c r="J201" i="1"/>
  <c r="K201" i="1" s="1"/>
  <c r="L201" i="1" s="1"/>
  <c r="M201" i="1" s="1"/>
  <c r="J202" i="1"/>
  <c r="J203" i="1"/>
  <c r="J204" i="1"/>
  <c r="K204" i="1"/>
  <c r="L204" i="1" s="1"/>
  <c r="M204" i="1" s="1"/>
  <c r="J205" i="1"/>
  <c r="K205" i="1"/>
  <c r="J206" i="1"/>
  <c r="J207" i="1"/>
  <c r="K207" i="1" s="1"/>
  <c r="J208" i="1"/>
  <c r="J209" i="1"/>
  <c r="J210" i="1"/>
  <c r="J211" i="1"/>
  <c r="J212" i="1"/>
  <c r="K212" i="1" s="1"/>
  <c r="J213" i="1"/>
  <c r="K213" i="1" s="1"/>
  <c r="J214" i="1"/>
  <c r="J215" i="1"/>
  <c r="J216" i="1"/>
  <c r="J217" i="1"/>
  <c r="K217" i="1"/>
  <c r="J218" i="1"/>
  <c r="K218" i="1" s="1"/>
  <c r="J219" i="1"/>
  <c r="K219" i="1"/>
  <c r="J220" i="1"/>
  <c r="K220" i="1" s="1"/>
  <c r="J221" i="1"/>
  <c r="J222" i="1"/>
  <c r="J223" i="1"/>
  <c r="K223" i="1"/>
  <c r="J224" i="1"/>
  <c r="J225" i="1"/>
  <c r="J226" i="1"/>
  <c r="K226" i="1"/>
  <c r="J227" i="1"/>
  <c r="K227" i="1" s="1"/>
  <c r="J228" i="1"/>
  <c r="J229" i="1"/>
  <c r="K229" i="1" s="1"/>
  <c r="J230" i="1"/>
  <c r="K230" i="1" s="1"/>
  <c r="J231" i="1"/>
  <c r="K231" i="1" s="1"/>
  <c r="J232" i="1"/>
  <c r="J233" i="1"/>
  <c r="J234" i="1"/>
  <c r="K234" i="1" s="1"/>
  <c r="J235" i="1"/>
  <c r="J236" i="1"/>
  <c r="K236" i="1" s="1"/>
  <c r="J237" i="1"/>
  <c r="J238" i="1"/>
  <c r="K238" i="1" s="1"/>
  <c r="J239" i="1"/>
  <c r="K239" i="1"/>
  <c r="J240" i="1"/>
  <c r="J241" i="1"/>
  <c r="J242" i="1"/>
  <c r="J243" i="1"/>
  <c r="K243" i="1" s="1"/>
  <c r="J244" i="1"/>
  <c r="K244" i="1" s="1"/>
  <c r="J245" i="1"/>
  <c r="K245" i="1" s="1"/>
  <c r="L245" i="1" s="1"/>
  <c r="M245" i="1" s="1"/>
  <c r="J246" i="1"/>
  <c r="K246" i="1"/>
  <c r="J247" i="1"/>
  <c r="J248" i="1"/>
  <c r="J249" i="1"/>
  <c r="K249" i="1" s="1"/>
  <c r="L249" i="1" s="1"/>
  <c r="M249" i="1" s="1"/>
  <c r="J250" i="1"/>
  <c r="K250" i="1" s="1"/>
  <c r="J251" i="1"/>
  <c r="J252" i="1"/>
  <c r="K252" i="1"/>
  <c r="L252" i="1"/>
  <c r="M252" i="1" s="1"/>
  <c r="J253" i="1"/>
  <c r="J254" i="1"/>
  <c r="K254" i="1" s="1"/>
  <c r="J255" i="1"/>
  <c r="K255" i="1" s="1"/>
  <c r="J256" i="1"/>
  <c r="J257" i="1"/>
  <c r="J258" i="1"/>
  <c r="K258" i="1"/>
  <c r="J259" i="1"/>
  <c r="K259" i="1"/>
  <c r="J260" i="1"/>
  <c r="K260" i="1" s="1"/>
  <c r="L260" i="1" s="1"/>
  <c r="M260" i="1" s="1"/>
  <c r="J261" i="1"/>
  <c r="K261" i="1" s="1"/>
  <c r="J262" i="1"/>
  <c r="K262" i="1" s="1"/>
  <c r="J263" i="1"/>
  <c r="J264" i="1"/>
  <c r="J265" i="1"/>
  <c r="K265" i="1"/>
  <c r="J266" i="1"/>
  <c r="K266" i="1" s="1"/>
  <c r="J267" i="1"/>
  <c r="J268" i="1"/>
  <c r="K268" i="1" s="1"/>
  <c r="J269" i="1"/>
  <c r="K269" i="1"/>
  <c r="J270" i="1"/>
  <c r="K270" i="1" s="1"/>
  <c r="J271" i="1"/>
  <c r="J272" i="1"/>
  <c r="K272" i="1" s="1"/>
  <c r="L272" i="1" s="1"/>
  <c r="M272" i="1" s="1"/>
  <c r="J273" i="1"/>
  <c r="K273" i="1" s="1"/>
  <c r="L273" i="1" s="1"/>
  <c r="M273" i="1" s="1"/>
  <c r="J274" i="1"/>
  <c r="J275" i="1"/>
  <c r="K275" i="1" s="1"/>
  <c r="J276" i="1"/>
  <c r="J277" i="1"/>
  <c r="J278" i="1"/>
  <c r="K278" i="1"/>
  <c r="J279" i="1"/>
  <c r="K279" i="1" s="1"/>
  <c r="J280" i="1"/>
  <c r="L280" i="1" s="1"/>
  <c r="M280" i="1" s="1"/>
  <c r="K280" i="1"/>
  <c r="J281" i="1"/>
  <c r="K281" i="1" s="1"/>
  <c r="J282" i="1"/>
  <c r="J283" i="1"/>
  <c r="J284" i="1"/>
  <c r="J285" i="1"/>
  <c r="K285" i="1" s="1"/>
  <c r="J286" i="1"/>
  <c r="K286" i="1" s="1"/>
  <c r="J287" i="1"/>
  <c r="J288" i="1"/>
  <c r="J289" i="1"/>
  <c r="K289" i="1"/>
  <c r="J290" i="1"/>
  <c r="K290" i="1" s="1"/>
  <c r="J291" i="1"/>
  <c r="K291" i="1" s="1"/>
  <c r="J292" i="1"/>
  <c r="J293" i="1"/>
  <c r="K293" i="1"/>
  <c r="J294" i="1"/>
  <c r="K294" i="1"/>
  <c r="J295" i="1"/>
  <c r="K295" i="1" s="1"/>
  <c r="J296" i="1"/>
  <c r="J297" i="1"/>
  <c r="K297" i="1" s="1"/>
  <c r="L297" i="1" s="1"/>
  <c r="M297" i="1" s="1"/>
  <c r="J298" i="1"/>
  <c r="J299" i="1"/>
  <c r="K299" i="1"/>
  <c r="J300" i="1"/>
  <c r="J301" i="1"/>
  <c r="J302" i="1"/>
  <c r="J303" i="1"/>
  <c r="J304" i="1"/>
  <c r="J305" i="1"/>
  <c r="J306" i="1"/>
  <c r="K306" i="1" s="1"/>
  <c r="L306" i="1" s="1"/>
  <c r="M306" i="1" s="1"/>
  <c r="J307" i="1"/>
  <c r="J308" i="1"/>
  <c r="J309" i="1"/>
  <c r="J310" i="1"/>
  <c r="K310" i="1" s="1"/>
  <c r="J311" i="1"/>
  <c r="J312" i="1"/>
  <c r="K312" i="1" s="1"/>
  <c r="J313" i="1"/>
  <c r="K313" i="1" s="1"/>
  <c r="J314" i="1"/>
  <c r="K314" i="1"/>
  <c r="J315" i="1"/>
  <c r="K315" i="1" s="1"/>
  <c r="L315" i="1" s="1"/>
  <c r="M315" i="1" s="1"/>
  <c r="J316" i="1"/>
  <c r="J317" i="1"/>
  <c r="L317" i="1" s="1"/>
  <c r="M317" i="1" s="1"/>
  <c r="K317" i="1"/>
  <c r="J318" i="1"/>
  <c r="K318" i="1" s="1"/>
  <c r="J319" i="1"/>
  <c r="J320" i="1"/>
  <c r="J321" i="1"/>
  <c r="K321" i="1"/>
  <c r="J322" i="1"/>
  <c r="J323" i="1"/>
  <c r="K323" i="1" s="1"/>
  <c r="J324" i="1"/>
  <c r="K324" i="1" s="1"/>
  <c r="J325" i="1"/>
  <c r="K325" i="1"/>
  <c r="L325" i="1" s="1"/>
  <c r="M325" i="1" s="1"/>
  <c r="J326" i="1"/>
  <c r="K326" i="1" s="1"/>
  <c r="J327" i="1"/>
  <c r="K327" i="1" s="1"/>
  <c r="J328" i="1"/>
  <c r="J329" i="1"/>
  <c r="J330" i="1"/>
  <c r="K330" i="1"/>
  <c r="L330" i="1" s="1"/>
  <c r="M330" i="1" s="1"/>
  <c r="J331" i="1"/>
  <c r="K331" i="1" s="1"/>
  <c r="L331" i="1" s="1"/>
  <c r="M331" i="1" s="1"/>
  <c r="J332" i="1"/>
  <c r="J333" i="1"/>
  <c r="J334" i="1"/>
  <c r="K334" i="1" s="1"/>
  <c r="J335" i="1"/>
  <c r="K335" i="1"/>
  <c r="J336" i="1"/>
  <c r="K336" i="1" s="1"/>
  <c r="J337" i="1"/>
  <c r="K337" i="1" s="1"/>
  <c r="J338" i="1"/>
  <c r="J339" i="1"/>
  <c r="K339" i="1"/>
  <c r="J340" i="1"/>
  <c r="J341" i="1"/>
  <c r="K341" i="1"/>
  <c r="J342" i="1"/>
  <c r="J343" i="1"/>
  <c r="K343" i="1" s="1"/>
  <c r="J344" i="1"/>
  <c r="K344" i="1"/>
  <c r="J345" i="1"/>
  <c r="J346" i="1"/>
  <c r="J347" i="1"/>
  <c r="L347" i="1" s="1"/>
  <c r="M347" i="1" s="1"/>
  <c r="K347" i="1"/>
  <c r="J348" i="1"/>
  <c r="J349" i="1"/>
  <c r="K349" i="1"/>
  <c r="J350" i="1"/>
  <c r="J351" i="1"/>
  <c r="K351" i="1"/>
  <c r="J352" i="1"/>
  <c r="J353" i="1"/>
  <c r="J354" i="1"/>
  <c r="L354" i="1" s="1"/>
  <c r="M354" i="1" s="1"/>
  <c r="K354" i="1"/>
  <c r="J355" i="1"/>
  <c r="K355" i="1" s="1"/>
  <c r="J356" i="1"/>
  <c r="J357" i="1"/>
  <c r="K357" i="1" s="1"/>
  <c r="J358" i="1"/>
  <c r="L358" i="1" s="1"/>
  <c r="M358" i="1" s="1"/>
  <c r="K358" i="1"/>
  <c r="J359" i="1"/>
  <c r="J360" i="1"/>
  <c r="K360" i="1"/>
  <c r="J361" i="1"/>
  <c r="K361" i="1" s="1"/>
  <c r="J362" i="1"/>
  <c r="K362" i="1" s="1"/>
  <c r="J363" i="1"/>
  <c r="K363" i="1" s="1"/>
  <c r="J364" i="1"/>
  <c r="J365" i="1"/>
  <c r="K365" i="1" s="1"/>
  <c r="J366" i="1"/>
  <c r="J367" i="1"/>
  <c r="K367" i="1" s="1"/>
  <c r="J368" i="1"/>
  <c r="J369" i="1"/>
  <c r="K369" i="1" s="1"/>
  <c r="J370" i="1"/>
  <c r="K370" i="1" s="1"/>
  <c r="J371" i="1"/>
  <c r="K371" i="1"/>
  <c r="J372" i="1"/>
  <c r="J373" i="1"/>
  <c r="K373" i="1"/>
  <c r="J374" i="1"/>
  <c r="K374" i="1" s="1"/>
  <c r="J375" i="1"/>
  <c r="L375" i="1" s="1"/>
  <c r="M375" i="1" s="1"/>
  <c r="K375" i="1"/>
  <c r="J376" i="1"/>
  <c r="J377" i="1"/>
  <c r="J378" i="1"/>
  <c r="J379" i="1"/>
  <c r="K379" i="1" s="1"/>
  <c r="J380" i="1"/>
  <c r="K380" i="1" s="1"/>
  <c r="J381" i="1"/>
  <c r="J382" i="1"/>
  <c r="J383" i="1"/>
  <c r="J384" i="1"/>
  <c r="K384" i="1" s="1"/>
  <c r="J385" i="1"/>
  <c r="K385" i="1" s="1"/>
  <c r="J386" i="1"/>
  <c r="K386" i="1" s="1"/>
  <c r="L386" i="1" s="1"/>
  <c r="M386" i="1" s="1"/>
  <c r="J387" i="1"/>
  <c r="J388" i="1"/>
  <c r="J389" i="1"/>
  <c r="J390" i="1"/>
  <c r="J391" i="1"/>
  <c r="J392" i="1"/>
  <c r="K392" i="1" s="1"/>
  <c r="J393" i="1"/>
  <c r="K393" i="1" s="1"/>
  <c r="J394" i="1"/>
  <c r="J395" i="1"/>
  <c r="J396" i="1"/>
  <c r="K396" i="1" s="1"/>
  <c r="J397" i="1"/>
  <c r="J398" i="1"/>
  <c r="J399" i="1"/>
  <c r="K399" i="1" s="1"/>
  <c r="J400" i="1"/>
  <c r="K400" i="1" s="1"/>
  <c r="J401" i="1"/>
  <c r="J402" i="1"/>
  <c r="J403" i="1"/>
  <c r="K403" i="1" s="1"/>
  <c r="J404" i="1"/>
  <c r="J405" i="1"/>
  <c r="K405" i="1" s="1"/>
  <c r="J406" i="1"/>
  <c r="J407" i="1"/>
  <c r="J408" i="1"/>
  <c r="J409" i="1"/>
  <c r="J410" i="1"/>
  <c r="K410" i="1" s="1"/>
  <c r="J411" i="1"/>
  <c r="J412" i="1"/>
  <c r="K412" i="1" s="1"/>
  <c r="J413" i="1"/>
  <c r="K413" i="1" s="1"/>
  <c r="J414" i="1"/>
  <c r="J415" i="1"/>
  <c r="K415" i="1"/>
  <c r="J416" i="1"/>
  <c r="K416" i="1" s="1"/>
  <c r="J417" i="1"/>
  <c r="J418" i="1"/>
  <c r="K418" i="1" s="1"/>
  <c r="J419" i="1"/>
  <c r="K419" i="1" s="1"/>
  <c r="J420" i="1"/>
  <c r="J421" i="1"/>
  <c r="J422" i="1"/>
  <c r="J423" i="1"/>
  <c r="K423" i="1" s="1"/>
  <c r="J424" i="1"/>
  <c r="J425" i="1"/>
  <c r="K425" i="1" s="1"/>
  <c r="J426" i="1"/>
  <c r="K426" i="1" s="1"/>
  <c r="J427" i="1"/>
  <c r="K427" i="1" s="1"/>
  <c r="J428" i="1"/>
  <c r="J429" i="1"/>
  <c r="K429" i="1" s="1"/>
  <c r="J430" i="1"/>
  <c r="K430" i="1"/>
  <c r="J431" i="1"/>
  <c r="K431" i="1"/>
  <c r="J432" i="1"/>
  <c r="J433" i="1"/>
  <c r="K433" i="1" s="1"/>
  <c r="J434" i="1"/>
  <c r="K434" i="1" s="1"/>
  <c r="J435" i="1"/>
  <c r="K435" i="1"/>
  <c r="J436" i="1"/>
  <c r="K436" i="1" s="1"/>
  <c r="J437" i="1"/>
  <c r="K437" i="1" s="1"/>
  <c r="J438" i="1"/>
  <c r="K438" i="1" s="1"/>
  <c r="J439" i="1"/>
  <c r="J440" i="1"/>
  <c r="J441" i="1"/>
  <c r="J442" i="1"/>
  <c r="L442" i="1" s="1"/>
  <c r="M442" i="1" s="1"/>
  <c r="K442" i="1"/>
  <c r="J443" i="1"/>
  <c r="K443" i="1" s="1"/>
  <c r="J444" i="1"/>
  <c r="K444" i="1"/>
  <c r="J445" i="1"/>
  <c r="J446" i="1"/>
  <c r="J447" i="1"/>
  <c r="J448" i="1"/>
  <c r="J449" i="1"/>
  <c r="K449" i="1"/>
  <c r="L449" i="1" s="1"/>
  <c r="M449" i="1" s="1"/>
  <c r="J450" i="1"/>
  <c r="K450" i="1" s="1"/>
  <c r="J451" i="1"/>
  <c r="J452" i="1"/>
  <c r="K452" i="1" s="1"/>
  <c r="J453" i="1"/>
  <c r="K453" i="1"/>
  <c r="J454" i="1"/>
  <c r="K454" i="1" s="1"/>
  <c r="J455" i="1"/>
  <c r="K455" i="1" s="1"/>
  <c r="J456" i="1"/>
  <c r="J457" i="1"/>
  <c r="J458" i="1"/>
  <c r="K458" i="1" s="1"/>
  <c r="L458" i="1" s="1"/>
  <c r="M458" i="1" s="1"/>
  <c r="J459" i="1"/>
  <c r="J460" i="1"/>
  <c r="J461" i="1"/>
  <c r="K461" i="1" s="1"/>
  <c r="J462" i="1"/>
  <c r="K462" i="1" s="1"/>
  <c r="J463" i="1"/>
  <c r="J464" i="1"/>
  <c r="K464" i="1"/>
  <c r="J465" i="1"/>
  <c r="K465" i="1" s="1"/>
  <c r="J466" i="1"/>
  <c r="K466" i="1" s="1"/>
  <c r="J467" i="1"/>
  <c r="K467" i="1" s="1"/>
  <c r="J468" i="1"/>
  <c r="K468" i="1" s="1"/>
  <c r="J469" i="1"/>
  <c r="J471" i="1"/>
  <c r="K471" i="1" s="1"/>
  <c r="J472" i="1"/>
  <c r="L472" i="1" s="1"/>
  <c r="M472" i="1" s="1"/>
  <c r="K472" i="1"/>
  <c r="J473" i="1"/>
  <c r="J474" i="1"/>
  <c r="K474" i="1" s="1"/>
  <c r="J475" i="1"/>
  <c r="K475" i="1" s="1"/>
  <c r="J476" i="1"/>
  <c r="K476" i="1" s="1"/>
  <c r="J477" i="1"/>
  <c r="J478" i="1"/>
  <c r="L478" i="1" s="1"/>
  <c r="M478" i="1" s="1"/>
  <c r="K478" i="1"/>
  <c r="J479" i="1"/>
  <c r="K479" i="1"/>
  <c r="J480" i="1"/>
  <c r="J481" i="1"/>
  <c r="J482" i="1"/>
  <c r="J483" i="1"/>
  <c r="K483" i="1"/>
  <c r="J484" i="1"/>
  <c r="K484" i="1"/>
  <c r="L484" i="1"/>
  <c r="M484" i="1" s="1"/>
  <c r="J485" i="1"/>
  <c r="J486" i="1"/>
  <c r="K486" i="1" s="1"/>
  <c r="J489" i="1"/>
  <c r="L489" i="1" s="1"/>
  <c r="M489" i="1" s="1"/>
  <c r="K489" i="1"/>
  <c r="J490" i="1"/>
  <c r="K490" i="1" s="1"/>
  <c r="J491" i="1"/>
  <c r="K491" i="1" s="1"/>
  <c r="L491" i="1" s="1"/>
  <c r="M491" i="1" s="1"/>
  <c r="J492" i="1"/>
  <c r="J493" i="1"/>
  <c r="J494" i="1"/>
  <c r="J495" i="1"/>
  <c r="K495" i="1" s="1"/>
  <c r="L495" i="1" s="1"/>
  <c r="M495" i="1" s="1"/>
  <c r="J496" i="1"/>
  <c r="J497" i="1"/>
  <c r="K497" i="1" s="1"/>
  <c r="J498" i="1"/>
  <c r="K498" i="1"/>
  <c r="L498" i="1" s="1"/>
  <c r="M498" i="1" s="1"/>
  <c r="J499" i="1"/>
  <c r="K499" i="1" s="1"/>
  <c r="J500" i="1"/>
  <c r="K500" i="1" s="1"/>
  <c r="J501" i="1"/>
  <c r="K501" i="1"/>
  <c r="J502" i="1"/>
  <c r="K502" i="1"/>
  <c r="J503" i="1"/>
  <c r="K503" i="1" s="1"/>
  <c r="L503" i="1" s="1"/>
  <c r="M503" i="1" s="1"/>
  <c r="J504" i="1"/>
  <c r="J505" i="1"/>
  <c r="J506" i="1"/>
  <c r="J507" i="1"/>
  <c r="K507" i="1" s="1"/>
  <c r="J508" i="1"/>
  <c r="J509" i="1"/>
  <c r="J510" i="1"/>
  <c r="K510" i="1" s="1"/>
  <c r="J511" i="1"/>
  <c r="K511" i="1"/>
  <c r="J512" i="1"/>
  <c r="K512" i="1" s="1"/>
  <c r="J513" i="1"/>
  <c r="J514" i="1"/>
  <c r="K514" i="1"/>
  <c r="J515" i="1"/>
  <c r="J516" i="1"/>
  <c r="J517" i="1"/>
  <c r="K517" i="1" s="1"/>
  <c r="J518" i="1"/>
  <c r="J519" i="1"/>
  <c r="K519" i="1" s="1"/>
  <c r="J520" i="1"/>
  <c r="K520" i="1"/>
  <c r="J521" i="1"/>
  <c r="J522" i="1"/>
  <c r="K522" i="1" s="1"/>
  <c r="J523" i="1"/>
  <c r="K523" i="1"/>
  <c r="J524" i="1"/>
  <c r="J525" i="1"/>
  <c r="K525" i="1" s="1"/>
  <c r="J526" i="1"/>
  <c r="K526" i="1" s="1"/>
  <c r="J527" i="1"/>
  <c r="J528" i="1"/>
  <c r="J529" i="1"/>
  <c r="J530" i="1"/>
  <c r="K530" i="1"/>
  <c r="J531" i="1"/>
  <c r="K531" i="1" s="1"/>
  <c r="J532" i="1"/>
  <c r="J533" i="1"/>
  <c r="J534" i="1"/>
  <c r="K534" i="1"/>
  <c r="J535" i="1"/>
  <c r="J536" i="1"/>
  <c r="K536" i="1" s="1"/>
  <c r="J537" i="1"/>
  <c r="K537" i="1"/>
  <c r="L537" i="1" s="1"/>
  <c r="J538" i="1"/>
  <c r="K538" i="1" s="1"/>
  <c r="L538" i="1" s="1"/>
  <c r="M538" i="1" s="1"/>
  <c r="J539" i="1"/>
  <c r="J540" i="1"/>
  <c r="J541" i="1"/>
  <c r="K541" i="1" s="1"/>
  <c r="J542" i="1"/>
  <c r="K542" i="1" s="1"/>
  <c r="J543" i="1"/>
  <c r="J544" i="1"/>
  <c r="J545" i="1"/>
  <c r="K545" i="1"/>
  <c r="L545" i="1" s="1"/>
  <c r="M545" i="1" s="1"/>
  <c r="J546" i="1"/>
  <c r="J547" i="1"/>
  <c r="J548" i="1"/>
  <c r="K548" i="1"/>
  <c r="J549" i="1"/>
  <c r="K549" i="1"/>
  <c r="L549" i="1"/>
  <c r="M549" i="1" s="1"/>
  <c r="J550" i="1"/>
  <c r="K550" i="1" s="1"/>
  <c r="L550" i="1" s="1"/>
  <c r="M550" i="1" s="1"/>
  <c r="J551" i="1"/>
  <c r="J552" i="1"/>
  <c r="K552" i="1"/>
  <c r="J553" i="1"/>
  <c r="J554" i="1"/>
  <c r="K554" i="1"/>
  <c r="J555" i="1"/>
  <c r="K555" i="1" s="1"/>
  <c r="J556" i="1"/>
  <c r="J557" i="1"/>
  <c r="K557" i="1" s="1"/>
  <c r="J558" i="1"/>
  <c r="J559" i="1"/>
  <c r="K559" i="1" s="1"/>
  <c r="J560" i="1"/>
  <c r="J561" i="1"/>
  <c r="K561" i="1" s="1"/>
  <c r="J562" i="1"/>
  <c r="K562" i="1" s="1"/>
  <c r="J563" i="1"/>
  <c r="J564" i="1"/>
  <c r="K564" i="1" s="1"/>
  <c r="J565" i="1"/>
  <c r="K565" i="1"/>
  <c r="J566" i="1"/>
  <c r="K566" i="1" s="1"/>
  <c r="J567" i="1"/>
  <c r="J568" i="1"/>
  <c r="J569" i="1"/>
  <c r="K569" i="1" s="1"/>
  <c r="J570" i="1"/>
  <c r="K570" i="1"/>
  <c r="L570" i="1"/>
  <c r="M570" i="1"/>
  <c r="J571" i="1"/>
  <c r="K571" i="1" s="1"/>
  <c r="L571" i="1" s="1"/>
  <c r="J572" i="1"/>
  <c r="J573" i="1"/>
  <c r="K573" i="1" s="1"/>
  <c r="J574" i="1"/>
  <c r="K574" i="1"/>
  <c r="J575" i="1"/>
  <c r="K575" i="1" s="1"/>
  <c r="J576" i="1"/>
  <c r="J577" i="1"/>
  <c r="J578" i="1"/>
  <c r="K578" i="1" s="1"/>
  <c r="J579" i="1"/>
  <c r="K579" i="1"/>
  <c r="J580" i="1"/>
  <c r="K580" i="1" s="1"/>
  <c r="J581" i="1"/>
  <c r="K581" i="1" s="1"/>
  <c r="J582" i="1"/>
  <c r="J583" i="1"/>
  <c r="K583" i="1" s="1"/>
  <c r="J584" i="1"/>
  <c r="K584" i="1"/>
  <c r="L584" i="1" s="1"/>
  <c r="J585" i="1"/>
  <c r="J586" i="1"/>
  <c r="K586" i="1" s="1"/>
  <c r="J587" i="1"/>
  <c r="K587" i="1" s="1"/>
  <c r="J588" i="1"/>
  <c r="K588" i="1" s="1"/>
  <c r="J589" i="1"/>
  <c r="K589" i="1"/>
  <c r="L589" i="1"/>
  <c r="M589" i="1" s="1"/>
  <c r="K590" i="1"/>
  <c r="L590" i="1"/>
  <c r="M590" i="1" s="1"/>
  <c r="J591" i="1"/>
  <c r="K591" i="1" s="1"/>
  <c r="J592" i="1"/>
  <c r="J593" i="1"/>
  <c r="K593" i="1" s="1"/>
  <c r="J594" i="1"/>
  <c r="K594" i="1"/>
  <c r="L594" i="1" s="1"/>
  <c r="J595" i="1"/>
  <c r="J596" i="1"/>
  <c r="K596" i="1"/>
  <c r="J597" i="1"/>
  <c r="K597" i="1" s="1"/>
  <c r="L597" i="1" s="1"/>
  <c r="M597" i="1" s="1"/>
  <c r="J598" i="1"/>
  <c r="J599" i="1"/>
  <c r="K599" i="1" s="1"/>
  <c r="J600" i="1"/>
  <c r="K600" i="1"/>
  <c r="J601" i="1"/>
  <c r="J602" i="1"/>
  <c r="K602" i="1" s="1"/>
  <c r="J603" i="1"/>
  <c r="K603" i="1" s="1"/>
  <c r="J604" i="1"/>
  <c r="K604" i="1"/>
  <c r="J605" i="1"/>
  <c r="J606" i="1"/>
  <c r="J607" i="1"/>
  <c r="K607" i="1"/>
  <c r="J608" i="1"/>
  <c r="J609" i="1"/>
  <c r="J610" i="1"/>
  <c r="K610" i="1" s="1"/>
  <c r="J611" i="1"/>
  <c r="K611" i="1"/>
  <c r="J612" i="1"/>
  <c r="K612" i="1" s="1"/>
  <c r="J613" i="1"/>
  <c r="K613" i="1"/>
  <c r="J614" i="1"/>
  <c r="K614" i="1" s="1"/>
  <c r="J615" i="1"/>
  <c r="K615" i="1" s="1"/>
  <c r="L615" i="1" s="1"/>
  <c r="M615" i="1" s="1"/>
  <c r="J616" i="1"/>
  <c r="J617" i="1"/>
  <c r="K617" i="1" s="1"/>
  <c r="L617" i="1" s="1"/>
  <c r="J618" i="1"/>
  <c r="J619" i="1"/>
  <c r="J620" i="1"/>
  <c r="K620" i="1"/>
  <c r="J621" i="1"/>
  <c r="J622" i="1"/>
  <c r="K622" i="1" s="1"/>
  <c r="J623" i="1"/>
  <c r="K623" i="1" s="1"/>
  <c r="J624" i="1"/>
  <c r="J625" i="1"/>
  <c r="J626" i="1"/>
  <c r="K626" i="1" s="1"/>
  <c r="J627" i="1"/>
  <c r="K627" i="1" s="1"/>
  <c r="J628" i="1"/>
  <c r="K628" i="1" s="1"/>
  <c r="J629" i="1"/>
  <c r="K629" i="1" s="1"/>
  <c r="J630" i="1"/>
  <c r="J631" i="1"/>
  <c r="K631" i="1" s="1"/>
  <c r="J632" i="1"/>
  <c r="J633" i="1"/>
  <c r="J634" i="1"/>
  <c r="J635" i="1"/>
  <c r="K635" i="1" s="1"/>
  <c r="J636" i="1"/>
  <c r="K636" i="1" s="1"/>
  <c r="J637" i="1"/>
  <c r="J638" i="1"/>
  <c r="J639" i="1"/>
  <c r="J640" i="1"/>
  <c r="J641" i="1"/>
  <c r="K641" i="1" s="1"/>
  <c r="J642" i="1"/>
  <c r="K642" i="1" s="1"/>
  <c r="J643" i="1"/>
  <c r="K643" i="1" s="1"/>
  <c r="J644" i="1"/>
  <c r="J645" i="1"/>
  <c r="K645" i="1" s="1"/>
  <c r="J646" i="1"/>
  <c r="J647" i="1"/>
  <c r="J648" i="1"/>
  <c r="J649" i="1"/>
  <c r="K649" i="1" s="1"/>
  <c r="L649" i="1" s="1"/>
  <c r="J650" i="1"/>
  <c r="J651" i="1"/>
  <c r="J652" i="1"/>
  <c r="K652" i="1" s="1"/>
  <c r="J653" i="1"/>
  <c r="K653" i="1"/>
  <c r="L653" i="1" s="1"/>
  <c r="J654" i="1"/>
  <c r="K654" i="1" s="1"/>
  <c r="J655" i="1"/>
  <c r="J656" i="1"/>
  <c r="J657" i="1"/>
  <c r="K657" i="1"/>
  <c r="L657" i="1" s="1"/>
  <c r="M657" i="1" s="1"/>
  <c r="J658" i="1"/>
  <c r="K658" i="1" s="1"/>
  <c r="J659" i="1"/>
  <c r="K659" i="1" s="1"/>
  <c r="J660" i="1"/>
  <c r="J661" i="1"/>
  <c r="K661" i="1" s="1"/>
  <c r="J662" i="1"/>
  <c r="K662" i="1" s="1"/>
  <c r="L662" i="1" s="1"/>
  <c r="M662" i="1" s="1"/>
  <c r="J663" i="1"/>
  <c r="K663" i="1" s="1"/>
  <c r="J664" i="1"/>
  <c r="K664" i="1" s="1"/>
  <c r="J665" i="1"/>
  <c r="K665" i="1" s="1"/>
  <c r="J666" i="1"/>
  <c r="J667" i="1"/>
  <c r="K667" i="1"/>
  <c r="J668" i="1"/>
  <c r="J669" i="1"/>
  <c r="K669" i="1" s="1"/>
  <c r="L669" i="1" s="1"/>
  <c r="M669" i="1" s="1"/>
  <c r="J670" i="1"/>
  <c r="K670" i="1" s="1"/>
  <c r="J671" i="1"/>
  <c r="K671" i="1" s="1"/>
  <c r="J672" i="1"/>
  <c r="J673" i="1"/>
  <c r="J674" i="1"/>
  <c r="K674" i="1" s="1"/>
  <c r="L674" i="1"/>
  <c r="M674" i="1"/>
  <c r="J675" i="1"/>
  <c r="K675" i="1" s="1"/>
  <c r="L675" i="1"/>
  <c r="M675" i="1" s="1"/>
  <c r="J676" i="1"/>
  <c r="K676" i="1" s="1"/>
  <c r="J677" i="1"/>
  <c r="J678" i="1"/>
  <c r="K678" i="1" s="1"/>
  <c r="J679" i="1"/>
  <c r="J680" i="1"/>
  <c r="J681" i="1"/>
  <c r="K681" i="1" s="1"/>
  <c r="J682" i="1"/>
  <c r="K682" i="1" s="1"/>
  <c r="J683" i="1"/>
  <c r="K683" i="1" s="1"/>
  <c r="J684" i="1"/>
  <c r="K684" i="1"/>
  <c r="J685" i="1"/>
  <c r="K685" i="1" s="1"/>
  <c r="J686" i="1"/>
  <c r="K686" i="1" s="1"/>
  <c r="J687" i="1"/>
  <c r="J688" i="1"/>
  <c r="J689" i="1"/>
  <c r="K689" i="1" s="1"/>
  <c r="J690" i="1"/>
  <c r="K690" i="1" s="1"/>
  <c r="L690" i="1" s="1"/>
  <c r="M690" i="1" s="1"/>
  <c r="J691" i="1"/>
  <c r="K691" i="1" s="1"/>
  <c r="L691" i="1"/>
  <c r="M691" i="1" s="1"/>
  <c r="J692" i="1"/>
  <c r="J693" i="1"/>
  <c r="K693" i="1" s="1"/>
  <c r="J694" i="1"/>
  <c r="K694" i="1"/>
  <c r="J695" i="1"/>
  <c r="K695" i="1"/>
  <c r="L695" i="1" s="1"/>
  <c r="M695" i="1" s="1"/>
  <c r="J696" i="1"/>
  <c r="K696" i="1"/>
  <c r="J697" i="1"/>
  <c r="K697" i="1"/>
  <c r="L697" i="1" s="1"/>
  <c r="M697" i="1" s="1"/>
  <c r="J698" i="1"/>
  <c r="K698" i="1"/>
  <c r="L698" i="1" s="1"/>
  <c r="M698" i="1"/>
  <c r="J699" i="1"/>
  <c r="J700" i="1"/>
  <c r="J701" i="1"/>
  <c r="J702" i="1"/>
  <c r="K702" i="1" s="1"/>
  <c r="J703" i="1"/>
  <c r="J704" i="1"/>
  <c r="J705" i="1"/>
  <c r="K705" i="1" s="1"/>
  <c r="J706" i="1"/>
  <c r="J707" i="1"/>
  <c r="K707" i="1" s="1"/>
  <c r="J708" i="1"/>
  <c r="L708" i="1" s="1"/>
  <c r="M708" i="1" s="1"/>
  <c r="K708" i="1"/>
  <c r="J709" i="1"/>
  <c r="J710" i="1"/>
  <c r="J711" i="1"/>
  <c r="J712" i="1"/>
  <c r="J713" i="1"/>
  <c r="K713" i="1"/>
  <c r="J714" i="1"/>
  <c r="J715" i="1"/>
  <c r="K715" i="1" s="1"/>
  <c r="J716" i="1"/>
  <c r="K716" i="1"/>
  <c r="L716" i="1"/>
  <c r="M716" i="1"/>
  <c r="J717" i="1"/>
  <c r="K717" i="1"/>
  <c r="J718" i="1"/>
  <c r="L718" i="1" s="1"/>
  <c r="M718" i="1" s="1"/>
  <c r="K718" i="1"/>
  <c r="J719" i="1"/>
  <c r="K719" i="1"/>
  <c r="J720" i="1"/>
  <c r="J721" i="1"/>
  <c r="J722" i="1"/>
  <c r="J724" i="1"/>
  <c r="J725" i="1"/>
  <c r="J726" i="1"/>
  <c r="J727" i="1"/>
  <c r="J728" i="1"/>
  <c r="K728" i="1" s="1"/>
  <c r="J729" i="1"/>
  <c r="K729" i="1"/>
  <c r="J730" i="1"/>
  <c r="K730" i="1"/>
  <c r="L730" i="1"/>
  <c r="M730" i="1" s="1"/>
  <c r="J731" i="1"/>
  <c r="K731" i="1"/>
  <c r="J732" i="1"/>
  <c r="J733" i="1"/>
  <c r="K733" i="1" s="1"/>
  <c r="J736" i="1"/>
  <c r="J737" i="1"/>
  <c r="J738" i="1"/>
  <c r="J739" i="1"/>
  <c r="J740" i="1"/>
  <c r="K740" i="1"/>
  <c r="J741" i="1"/>
  <c r="J742" i="1"/>
  <c r="J743" i="1"/>
  <c r="J744" i="1"/>
  <c r="K744" i="1" s="1"/>
  <c r="J745" i="1"/>
  <c r="J746" i="1"/>
  <c r="K746" i="1"/>
  <c r="J747" i="1"/>
  <c r="J748" i="1"/>
  <c r="L748" i="1" s="1"/>
  <c r="M748" i="1" s="1"/>
  <c r="K748" i="1"/>
  <c r="J749" i="1"/>
  <c r="J750" i="1"/>
  <c r="K750" i="1" s="1"/>
  <c r="L750" i="1" s="1"/>
  <c r="M750" i="1" s="1"/>
  <c r="J751" i="1"/>
  <c r="K751" i="1"/>
  <c r="J752" i="1"/>
  <c r="K752" i="1" s="1"/>
  <c r="J753" i="1"/>
  <c r="K753" i="1" s="1"/>
  <c r="J754" i="1"/>
  <c r="J755" i="1"/>
  <c r="J756" i="1"/>
  <c r="K756" i="1"/>
  <c r="J757" i="1"/>
  <c r="J758" i="1"/>
  <c r="J759" i="1"/>
  <c r="K759" i="1" s="1"/>
  <c r="J760" i="1"/>
  <c r="J761" i="1"/>
  <c r="J762" i="1"/>
  <c r="J763" i="1"/>
  <c r="K763" i="1"/>
  <c r="L763" i="1"/>
  <c r="M763" i="1"/>
  <c r="J764" i="1"/>
  <c r="K764" i="1" s="1"/>
  <c r="L764" i="1" s="1"/>
  <c r="M764" i="1" s="1"/>
  <c r="J765" i="1"/>
  <c r="J766" i="1"/>
  <c r="J767" i="1"/>
  <c r="K767" i="1" s="1"/>
  <c r="J768" i="1"/>
  <c r="K768" i="1"/>
  <c r="J769" i="1"/>
  <c r="K769" i="1"/>
  <c r="J770" i="1"/>
  <c r="J771" i="1"/>
  <c r="L771" i="1" s="1"/>
  <c r="M771" i="1" s="1"/>
  <c r="K771" i="1"/>
  <c r="J772" i="1"/>
  <c r="K772" i="1" s="1"/>
  <c r="J773" i="1"/>
  <c r="K773" i="1"/>
  <c r="L773" i="1"/>
  <c r="M773" i="1"/>
  <c r="J774" i="1"/>
  <c r="K774" i="1" s="1"/>
  <c r="J775" i="1"/>
  <c r="K775" i="1"/>
  <c r="J776" i="1"/>
  <c r="K776" i="1"/>
  <c r="L776" i="1" s="1"/>
  <c r="J777" i="1"/>
  <c r="K777" i="1" s="1"/>
  <c r="L777" i="1" s="1"/>
  <c r="J778" i="1"/>
  <c r="J779" i="1"/>
  <c r="J780" i="1"/>
  <c r="J781" i="1"/>
  <c r="K781" i="1" s="1"/>
  <c r="J782" i="1"/>
  <c r="J783" i="1"/>
  <c r="K783" i="1"/>
  <c r="J784" i="1"/>
  <c r="K784" i="1" s="1"/>
  <c r="J785" i="1"/>
  <c r="J786" i="1"/>
  <c r="K786" i="1"/>
  <c r="J787" i="1"/>
  <c r="K787" i="1" s="1"/>
  <c r="J788" i="1"/>
  <c r="K788" i="1" s="1"/>
  <c r="J789" i="1"/>
  <c r="J790" i="1"/>
  <c r="K790" i="1" s="1"/>
  <c r="J791" i="1"/>
  <c r="K791" i="1"/>
  <c r="J792" i="1"/>
  <c r="K792" i="1"/>
  <c r="L792" i="1"/>
  <c r="M792" i="1" s="1"/>
  <c r="J793" i="1"/>
  <c r="J794" i="1"/>
  <c r="J795" i="1"/>
  <c r="J796" i="1"/>
  <c r="J797" i="1"/>
  <c r="J798" i="1"/>
  <c r="K798" i="1" s="1"/>
  <c r="J799" i="1"/>
  <c r="K799" i="1"/>
  <c r="J800" i="1"/>
  <c r="J801" i="1"/>
  <c r="J802" i="1"/>
  <c r="J803" i="1"/>
  <c r="J804" i="1"/>
  <c r="K804" i="1" s="1"/>
  <c r="J805" i="1"/>
  <c r="J806" i="1"/>
  <c r="K806" i="1"/>
  <c r="J807" i="1"/>
  <c r="J808" i="1"/>
  <c r="J809" i="1"/>
  <c r="K809" i="1"/>
  <c r="J810" i="1"/>
  <c r="J811" i="1"/>
  <c r="L811" i="1" s="1"/>
  <c r="M811" i="1" s="1"/>
  <c r="K811" i="1"/>
  <c r="J812" i="1"/>
  <c r="J813" i="1"/>
  <c r="J814" i="1"/>
  <c r="K814" i="1"/>
  <c r="J815" i="1"/>
  <c r="K815" i="1" s="1"/>
  <c r="J816" i="1"/>
  <c r="J817" i="1"/>
  <c r="J818" i="1"/>
  <c r="K818" i="1"/>
  <c r="J819" i="1"/>
  <c r="K819" i="1" s="1"/>
  <c r="J820" i="1"/>
  <c r="J821" i="1"/>
  <c r="K821" i="1" s="1"/>
  <c r="L821" i="1"/>
  <c r="M821" i="1" s="1"/>
  <c r="J822" i="1"/>
  <c r="J823" i="1"/>
  <c r="K823" i="1"/>
  <c r="L823" i="1"/>
  <c r="M823" i="1"/>
  <c r="J824" i="1"/>
  <c r="J825" i="1"/>
  <c r="K825" i="1"/>
  <c r="L825" i="1" s="1"/>
  <c r="J826" i="1"/>
  <c r="J827" i="1"/>
  <c r="K827" i="1"/>
  <c r="L827" i="1"/>
  <c r="M827" i="1"/>
  <c r="J828" i="1"/>
  <c r="J829" i="1"/>
  <c r="K829" i="1"/>
  <c r="J830" i="1"/>
  <c r="K830" i="1" s="1"/>
  <c r="J831" i="1"/>
  <c r="J832" i="1"/>
  <c r="J833" i="1"/>
  <c r="K833" i="1" s="1"/>
  <c r="J834" i="1"/>
  <c r="K834" i="1"/>
  <c r="L834" i="1" s="1"/>
  <c r="M834" i="1"/>
  <c r="J835" i="1"/>
  <c r="K835" i="1" s="1"/>
  <c r="J836" i="1"/>
  <c r="J837" i="1"/>
  <c r="K837" i="1"/>
  <c r="L837" i="1" s="1"/>
  <c r="J838" i="1"/>
  <c r="J839" i="1"/>
  <c r="J840" i="1"/>
  <c r="K840" i="1"/>
  <c r="J841" i="1"/>
  <c r="K841" i="1" s="1"/>
  <c r="J842" i="1"/>
  <c r="K842" i="1"/>
  <c r="J843" i="1"/>
  <c r="K843" i="1"/>
  <c r="L843" i="1"/>
  <c r="M843" i="1" s="1"/>
  <c r="J844" i="1"/>
  <c r="J845" i="1"/>
  <c r="J846" i="1"/>
  <c r="J847" i="1"/>
  <c r="J848" i="1"/>
  <c r="K848" i="1"/>
  <c r="L848" i="1"/>
  <c r="M848" i="1"/>
  <c r="J849" i="1"/>
  <c r="K849" i="1" s="1"/>
  <c r="J850" i="1"/>
  <c r="K850" i="1" s="1"/>
  <c r="L850" i="1"/>
  <c r="M850" i="1" s="1"/>
  <c r="J851" i="1"/>
  <c r="K851" i="1" s="1"/>
  <c r="J852" i="1"/>
  <c r="J853" i="1"/>
  <c r="K853" i="1"/>
  <c r="L853" i="1"/>
  <c r="M853" i="1" s="1"/>
  <c r="J854" i="1"/>
  <c r="K854" i="1"/>
  <c r="L854" i="1" s="1"/>
  <c r="M854" i="1" s="1"/>
  <c r="J855" i="1"/>
  <c r="K855" i="1" s="1"/>
  <c r="J856" i="1"/>
  <c r="J857" i="1"/>
  <c r="J858" i="1"/>
  <c r="K858" i="1"/>
  <c r="J859" i="1"/>
  <c r="J860" i="1"/>
  <c r="J861" i="1"/>
  <c r="K861" i="1" s="1"/>
  <c r="J862" i="1"/>
  <c r="K862" i="1"/>
  <c r="J863" i="1"/>
  <c r="K863" i="1"/>
  <c r="L863" i="1"/>
  <c r="M863" i="1"/>
  <c r="J864" i="1"/>
  <c r="K864" i="1" s="1"/>
  <c r="L864" i="1" s="1"/>
  <c r="M864" i="1" s="1"/>
  <c r="J865" i="1"/>
  <c r="K865" i="1" s="1"/>
  <c r="J866" i="1"/>
  <c r="J867" i="1"/>
  <c r="K867" i="1" s="1"/>
  <c r="J868" i="1"/>
  <c r="J869" i="1"/>
  <c r="K869" i="1"/>
  <c r="J870" i="1"/>
  <c r="J871" i="1"/>
  <c r="K871" i="1"/>
  <c r="J872" i="1"/>
  <c r="K872" i="1" s="1"/>
  <c r="J873" i="1"/>
  <c r="K873" i="1" s="1"/>
  <c r="L873" i="1" s="1"/>
  <c r="M873" i="1" s="1"/>
  <c r="J874" i="1"/>
  <c r="K874" i="1" s="1"/>
  <c r="J875" i="1"/>
  <c r="J876" i="1"/>
  <c r="J877" i="1"/>
  <c r="J878" i="1"/>
  <c r="J879" i="1"/>
  <c r="J880" i="1"/>
  <c r="K880" i="1"/>
  <c r="L880" i="1"/>
  <c r="M880" i="1" s="1"/>
  <c r="J881" i="1"/>
  <c r="L881" i="1" s="1"/>
  <c r="K881" i="1"/>
  <c r="M881" i="1"/>
  <c r="J882" i="1"/>
  <c r="K882" i="1" s="1"/>
  <c r="J883" i="1"/>
  <c r="K883" i="1"/>
  <c r="L883" i="1"/>
  <c r="M883" i="1" s="1"/>
  <c r="J884" i="1"/>
  <c r="L884" i="1" s="1"/>
  <c r="M884" i="1" s="1"/>
  <c r="K884" i="1"/>
  <c r="J885" i="1"/>
  <c r="J886" i="1"/>
  <c r="J887" i="1"/>
  <c r="K887" i="1" s="1"/>
  <c r="J888" i="1"/>
  <c r="J889" i="1"/>
  <c r="K889" i="1"/>
  <c r="J890" i="1"/>
  <c r="J891" i="1"/>
  <c r="K891" i="1"/>
  <c r="J892" i="1"/>
  <c r="K892" i="1" s="1"/>
  <c r="J893" i="1"/>
  <c r="J894" i="1"/>
  <c r="K894" i="1"/>
  <c r="J895" i="1"/>
  <c r="K895" i="1" s="1"/>
  <c r="L895" i="1" s="1"/>
  <c r="M895" i="1" s="1"/>
  <c r="J896" i="1"/>
  <c r="J897" i="1"/>
  <c r="K897" i="1" s="1"/>
  <c r="J898" i="1"/>
  <c r="K898" i="1"/>
  <c r="L898" i="1"/>
  <c r="M898" i="1" s="1"/>
  <c r="J899" i="1"/>
  <c r="J900" i="1"/>
  <c r="K900" i="1" s="1"/>
  <c r="L900" i="1" s="1"/>
  <c r="M900" i="1" s="1"/>
  <c r="J901" i="1"/>
  <c r="K901" i="1"/>
  <c r="L901" i="1" s="1"/>
  <c r="M901" i="1" s="1"/>
  <c r="J902" i="1"/>
  <c r="K902" i="1"/>
  <c r="J903" i="1"/>
  <c r="K903" i="1"/>
  <c r="L903" i="1"/>
  <c r="M903" i="1" s="1"/>
  <c r="J904" i="1"/>
  <c r="J905" i="1"/>
  <c r="J906" i="1"/>
  <c r="J907" i="1"/>
  <c r="J908" i="1"/>
  <c r="K908" i="1"/>
  <c r="J909" i="1"/>
  <c r="J910" i="1"/>
  <c r="K910" i="1" s="1"/>
  <c r="J911" i="1"/>
  <c r="J912" i="1"/>
  <c r="K912" i="1" s="1"/>
  <c r="L912" i="1"/>
  <c r="M912" i="1" s="1"/>
  <c r="J913" i="1"/>
  <c r="J914" i="1"/>
  <c r="K914" i="1" s="1"/>
  <c r="L914" i="1" s="1"/>
  <c r="M914" i="1" s="1"/>
  <c r="J915" i="1"/>
  <c r="K915" i="1" s="1"/>
  <c r="J916" i="1"/>
  <c r="J917" i="1"/>
  <c r="K917" i="1" s="1"/>
  <c r="J918" i="1"/>
  <c r="J919" i="1"/>
  <c r="J920" i="1"/>
  <c r="K920" i="1"/>
  <c r="J921" i="1"/>
  <c r="K921" i="1"/>
  <c r="J6" i="2"/>
  <c r="K6" i="2"/>
  <c r="J5" i="2"/>
  <c r="J6" i="1"/>
  <c r="K6" i="1"/>
  <c r="L6" i="1"/>
  <c r="M6" i="1" s="1"/>
  <c r="K145" i="2"/>
  <c r="L289" i="1"/>
  <c r="M289" i="1"/>
  <c r="K470" i="1"/>
  <c r="L470" i="1"/>
  <c r="M470" i="1" s="1"/>
  <c r="K181" i="1"/>
  <c r="L181" i="1"/>
  <c r="M181" i="1" s="1"/>
  <c r="K420" i="1"/>
  <c r="L420" i="1"/>
  <c r="M420" i="1" s="1"/>
  <c r="K26" i="2"/>
  <c r="L26" i="2" s="1"/>
  <c r="M26" i="2" s="1"/>
  <c r="K381" i="1"/>
  <c r="L381" i="1"/>
  <c r="L102" i="2"/>
  <c r="M102" i="2"/>
  <c r="K57" i="2"/>
  <c r="K47" i="2"/>
  <c r="L47" i="2" s="1"/>
  <c r="M47" i="2" s="1"/>
  <c r="K228" i="2"/>
  <c r="L228" i="2"/>
  <c r="M228" i="2" s="1"/>
  <c r="K154" i="2"/>
  <c r="L154" i="2" s="1"/>
  <c r="M154" i="2" s="1"/>
  <c r="K46" i="2"/>
  <c r="L46" i="2"/>
  <c r="M46" i="2" s="1"/>
  <c r="L41" i="2"/>
  <c r="M41" i="2"/>
  <c r="K428" i="1"/>
  <c r="L428" i="1"/>
  <c r="M428" i="1"/>
  <c r="K157" i="1"/>
  <c r="L157" i="1" s="1"/>
  <c r="M157" i="1" s="1"/>
  <c r="L145" i="2"/>
  <c r="M145" i="2" s="1"/>
  <c r="L89" i="2"/>
  <c r="M89" i="2"/>
  <c r="L126" i="2"/>
  <c r="M126" i="2" s="1"/>
  <c r="L99" i="2"/>
  <c r="M99" i="2" s="1"/>
  <c r="L36" i="2"/>
  <c r="M36" i="2"/>
  <c r="L134" i="2"/>
  <c r="M134" i="2"/>
  <c r="L269" i="2"/>
  <c r="M269" i="2"/>
  <c r="K200" i="2"/>
  <c r="L162" i="2"/>
  <c r="M162" i="2"/>
  <c r="L165" i="2"/>
  <c r="M165" i="2" s="1"/>
  <c r="L259" i="2"/>
  <c r="M259" i="2" s="1"/>
  <c r="L118" i="2"/>
  <c r="M118" i="2"/>
  <c r="L44" i="2"/>
  <c r="M44" i="2" s="1"/>
  <c r="L141" i="2"/>
  <c r="M141" i="2"/>
  <c r="L190" i="2"/>
  <c r="M190" i="2"/>
  <c r="L51" i="2"/>
  <c r="M51" i="2" s="1"/>
  <c r="M160" i="2"/>
  <c r="K120" i="2"/>
  <c r="L120" i="2"/>
  <c r="M120" i="2"/>
  <c r="K40" i="2"/>
  <c r="L40" i="2" s="1"/>
  <c r="K32" i="2"/>
  <c r="L32" i="2"/>
  <c r="M32" i="2" s="1"/>
  <c r="K93" i="2"/>
  <c r="L93" i="2"/>
  <c r="M93" i="2" s="1"/>
  <c r="K86" i="2"/>
  <c r="K49" i="2"/>
  <c r="L49" i="2"/>
  <c r="M49" i="2"/>
  <c r="K139" i="2"/>
  <c r="L139" i="2" s="1"/>
  <c r="M139" i="2" s="1"/>
  <c r="K78" i="2"/>
  <c r="L78" i="2" s="1"/>
  <c r="M78" i="2"/>
  <c r="K253" i="2"/>
  <c r="L253" i="2" s="1"/>
  <c r="M253" i="2" s="1"/>
  <c r="K98" i="2"/>
  <c r="L95" i="2"/>
  <c r="M95" i="2"/>
  <c r="K18" i="2"/>
  <c r="L18" i="2" s="1"/>
  <c r="M18" i="2" s="1"/>
  <c r="K14" i="2"/>
  <c r="L14" i="2" s="1"/>
  <c r="M14" i="2"/>
  <c r="L224" i="2"/>
  <c r="M224" i="2" s="1"/>
  <c r="K208" i="2"/>
  <c r="L208" i="2" s="1"/>
  <c r="M208" i="2" s="1"/>
  <c r="L217" i="2"/>
  <c r="M217" i="2"/>
  <c r="L267" i="2"/>
  <c r="M267" i="2" s="1"/>
  <c r="K137" i="2"/>
  <c r="L137" i="2" s="1"/>
  <c r="M137" i="2" s="1"/>
  <c r="L67" i="2"/>
  <c r="M67" i="2" s="1"/>
  <c r="K33" i="2"/>
  <c r="L33" i="2"/>
  <c r="M33" i="2" s="1"/>
  <c r="K12" i="2"/>
  <c r="L12" i="2"/>
  <c r="M12" i="2"/>
  <c r="L125" i="2"/>
  <c r="M125" i="2"/>
  <c r="L230" i="2"/>
  <c r="M230" i="2" s="1"/>
  <c r="L104" i="2"/>
  <c r="M104" i="2" s="1"/>
  <c r="L115" i="2"/>
  <c r="M115" i="2"/>
  <c r="K204" i="2"/>
  <c r="L204" i="2" s="1"/>
  <c r="M204" i="2"/>
  <c r="K201" i="2"/>
  <c r="L201" i="2" s="1"/>
  <c r="M201" i="2" s="1"/>
  <c r="M157" i="2"/>
  <c r="L50" i="2"/>
  <c r="M50" i="2"/>
  <c r="K34" i="2"/>
  <c r="L34" i="2"/>
  <c r="M34" i="2" s="1"/>
  <c r="L21" i="2"/>
  <c r="M21" i="2"/>
  <c r="L191" i="2"/>
  <c r="M191" i="2" s="1"/>
  <c r="K203" i="2"/>
  <c r="L203" i="2" s="1"/>
  <c r="M203" i="2" s="1"/>
  <c r="K131" i="2"/>
  <c r="L131" i="2"/>
  <c r="M131" i="2" s="1"/>
  <c r="K107" i="2"/>
  <c r="L107" i="2" s="1"/>
  <c r="M107" i="2" s="1"/>
  <c r="L28" i="2"/>
  <c r="M28" i="2"/>
  <c r="L271" i="2"/>
  <c r="M271" i="2"/>
  <c r="K231" i="2"/>
  <c r="L231" i="2" s="1"/>
  <c r="M231" i="2" s="1"/>
  <c r="K220" i="2"/>
  <c r="L220" i="2" s="1"/>
  <c r="M220" i="2" s="1"/>
  <c r="K202" i="2"/>
  <c r="L202" i="2"/>
  <c r="M202" i="2"/>
  <c r="K181" i="2"/>
  <c r="K166" i="2"/>
  <c r="L166" i="2" s="1"/>
  <c r="M166" i="2" s="1"/>
  <c r="L163" i="2"/>
  <c r="M163" i="2"/>
  <c r="L151" i="2"/>
  <c r="M151" i="2" s="1"/>
  <c r="K148" i="2"/>
  <c r="L148" i="2" s="1"/>
  <c r="M148" i="2" s="1"/>
  <c r="K101" i="2"/>
  <c r="L101" i="2"/>
  <c r="M101" i="2" s="1"/>
  <c r="K63" i="2"/>
  <c r="L63" i="2"/>
  <c r="M63" i="2"/>
  <c r="K56" i="2"/>
  <c r="L56" i="2"/>
  <c r="M56" i="2" s="1"/>
  <c r="K13" i="2"/>
  <c r="M116" i="2"/>
  <c r="L235" i="2"/>
  <c r="M235" i="2" s="1"/>
  <c r="L270" i="2"/>
  <c r="M270" i="2"/>
  <c r="K261" i="2"/>
  <c r="K188" i="2"/>
  <c r="L188" i="2"/>
  <c r="M188" i="2"/>
  <c r="K184" i="2"/>
  <c r="L180" i="2"/>
  <c r="M180" i="2" s="1"/>
  <c r="K178" i="2"/>
  <c r="L175" i="2"/>
  <c r="M175" i="2"/>
  <c r="K119" i="2"/>
  <c r="L119" i="2" s="1"/>
  <c r="M119" i="2" s="1"/>
  <c r="L96" i="2"/>
  <c r="M96" i="2"/>
  <c r="L83" i="2"/>
  <c r="M83" i="2" s="1"/>
  <c r="K73" i="2"/>
  <c r="L73" i="2"/>
  <c r="M73" i="2"/>
  <c r="K55" i="2"/>
  <c r="L55" i="2"/>
  <c r="M55" i="2"/>
  <c r="K221" i="2"/>
  <c r="L221" i="2" s="1"/>
  <c r="M221" i="2" s="1"/>
  <c r="L182" i="2"/>
  <c r="M182" i="2" s="1"/>
  <c r="K255" i="2"/>
  <c r="L255" i="2" s="1"/>
  <c r="M255" i="2" s="1"/>
  <c r="K209" i="2"/>
  <c r="L209" i="2"/>
  <c r="M209" i="2" s="1"/>
  <c r="L206" i="2"/>
  <c r="M206" i="2"/>
  <c r="L171" i="2"/>
  <c r="M171" i="2"/>
  <c r="L132" i="2"/>
  <c r="M132" i="2" s="1"/>
  <c r="K91" i="2"/>
  <c r="K37" i="2"/>
  <c r="L37" i="2"/>
  <c r="M37" i="2"/>
  <c r="K20" i="2"/>
  <c r="L20" i="2"/>
  <c r="M20" i="2" s="1"/>
  <c r="L207" i="2"/>
  <c r="M207" i="2"/>
  <c r="L179" i="2"/>
  <c r="M179" i="2"/>
  <c r="L174" i="2"/>
  <c r="M174" i="2"/>
  <c r="L143" i="2"/>
  <c r="M143" i="2"/>
  <c r="L76" i="2"/>
  <c r="M76" i="2"/>
  <c r="K69" i="2"/>
  <c r="L69" i="2" s="1"/>
  <c r="M69" i="2" s="1"/>
  <c r="K24" i="2"/>
  <c r="L24" i="2"/>
  <c r="M24" i="2"/>
  <c r="L147" i="2"/>
  <c r="M147" i="2"/>
  <c r="L872" i="1"/>
  <c r="M872" i="1" s="1"/>
  <c r="L34" i="1"/>
  <c r="M34" i="1"/>
  <c r="L259" i="1"/>
  <c r="M259" i="1" s="1"/>
  <c r="L548" i="1"/>
  <c r="M548" i="1"/>
  <c r="L109" i="1"/>
  <c r="M109" i="1"/>
  <c r="L48" i="1"/>
  <c r="M48" i="1"/>
  <c r="L696" i="1"/>
  <c r="M696" i="1" s="1"/>
  <c r="L467" i="1"/>
  <c r="M467" i="1" s="1"/>
  <c r="L265" i="1"/>
  <c r="M265" i="1"/>
  <c r="L54" i="1"/>
  <c r="M54" i="1"/>
  <c r="L786" i="1"/>
  <c r="M786" i="1" s="1"/>
  <c r="L269" i="1"/>
  <c r="M269" i="1" s="1"/>
  <c r="L371" i="1"/>
  <c r="M371" i="1"/>
  <c r="L339" i="1"/>
  <c r="M339" i="1" s="1"/>
  <c r="L483" i="1"/>
  <c r="M483" i="1"/>
  <c r="L326" i="1"/>
  <c r="M326" i="1"/>
  <c r="L790" i="1"/>
  <c r="M790" i="1" s="1"/>
  <c r="L783" i="1"/>
  <c r="M783" i="1" s="1"/>
  <c r="L136" i="1"/>
  <c r="M136" i="1"/>
  <c r="K616" i="1"/>
  <c r="L616" i="1"/>
  <c r="M616" i="1" s="1"/>
  <c r="L569" i="1"/>
  <c r="M569" i="1"/>
  <c r="K174" i="1"/>
  <c r="L174" i="1"/>
  <c r="M174" i="1" s="1"/>
  <c r="K163" i="1"/>
  <c r="M381" i="1"/>
  <c r="K638" i="1"/>
  <c r="L638" i="1"/>
  <c r="M638" i="1" s="1"/>
  <c r="L623" i="1"/>
  <c r="M623" i="1" s="1"/>
  <c r="K515" i="1"/>
  <c r="L515" i="1" s="1"/>
  <c r="M515" i="1" s="1"/>
  <c r="L396" i="1"/>
  <c r="M396" i="1"/>
  <c r="L217" i="1"/>
  <c r="M217" i="1" s="1"/>
  <c r="L416" i="1"/>
  <c r="M416" i="1" s="1"/>
  <c r="L612" i="1"/>
  <c r="M612" i="1" s="1"/>
  <c r="L138" i="1"/>
  <c r="M138" i="1"/>
  <c r="L336" i="1"/>
  <c r="M336" i="1" s="1"/>
  <c r="L254" i="1"/>
  <c r="M254" i="1"/>
  <c r="L261" i="1"/>
  <c r="M261" i="1"/>
  <c r="L858" i="1"/>
  <c r="M858" i="1" s="1"/>
  <c r="K709" i="1"/>
  <c r="M571" i="1"/>
  <c r="L464" i="1"/>
  <c r="M464" i="1"/>
  <c r="K737" i="1"/>
  <c r="L678" i="1"/>
  <c r="M678" i="1" s="1"/>
  <c r="L510" i="1"/>
  <c r="M510" i="1"/>
  <c r="K209" i="1"/>
  <c r="L209" i="1" s="1"/>
  <c r="M209" i="1" s="1"/>
  <c r="L52" i="1"/>
  <c r="M52" i="1"/>
  <c r="L190" i="1"/>
  <c r="M190" i="1"/>
  <c r="K544" i="1"/>
  <c r="L544" i="1"/>
  <c r="M544" i="1"/>
  <c r="L525" i="1"/>
  <c r="M525" i="1" s="1"/>
  <c r="L526" i="1"/>
  <c r="M526" i="1" s="1"/>
  <c r="L581" i="1"/>
  <c r="M581" i="1" s="1"/>
  <c r="L291" i="1"/>
  <c r="M291" i="1"/>
  <c r="K251" i="1"/>
  <c r="L55" i="1"/>
  <c r="M55" i="1"/>
  <c r="L628" i="1"/>
  <c r="M628" i="1"/>
  <c r="L31" i="1"/>
  <c r="M31" i="1"/>
  <c r="K5" i="1"/>
  <c r="L5" i="1"/>
  <c r="M5" i="1" s="1"/>
  <c r="K553" i="1"/>
  <c r="L553" i="1"/>
  <c r="M553" i="1"/>
  <c r="L97" i="1"/>
  <c r="M97" i="1" s="1"/>
  <c r="L849" i="1"/>
  <c r="M849" i="1" s="1"/>
  <c r="K710" i="1"/>
  <c r="L710" i="1"/>
  <c r="M710" i="1" s="1"/>
  <c r="K688" i="1"/>
  <c r="L688" i="1" s="1"/>
  <c r="M688" i="1" s="1"/>
  <c r="K630" i="1"/>
  <c r="L630" i="1"/>
  <c r="M630" i="1"/>
  <c r="L462" i="1"/>
  <c r="M462" i="1"/>
  <c r="L455" i="1"/>
  <c r="M455" i="1"/>
  <c r="L343" i="1"/>
  <c r="M343" i="1" s="1"/>
  <c r="K192" i="1"/>
  <c r="L192" i="1" s="1"/>
  <c r="M192" i="1"/>
  <c r="L684" i="1"/>
  <c r="M684" i="1" s="1"/>
  <c r="K605" i="1"/>
  <c r="L605" i="1"/>
  <c r="M605" i="1"/>
  <c r="K319" i="1"/>
  <c r="L319" i="1"/>
  <c r="M319" i="1" s="1"/>
  <c r="K257" i="1"/>
  <c r="L257" i="1"/>
  <c r="M257" i="1" s="1"/>
  <c r="K232" i="1"/>
  <c r="L232" i="1"/>
  <c r="M232" i="1"/>
  <c r="K173" i="1"/>
  <c r="L173" i="1"/>
  <c r="M173" i="1"/>
  <c r="K9" i="1"/>
  <c r="L426" i="1"/>
  <c r="M426" i="1" s="1"/>
  <c r="L471" i="1"/>
  <c r="M471" i="1" s="1"/>
  <c r="L197" i="1"/>
  <c r="M197" i="1" s="1"/>
  <c r="L46" i="1"/>
  <c r="M46" i="1"/>
  <c r="L131" i="1"/>
  <c r="M131" i="1" s="1"/>
  <c r="L798" i="1"/>
  <c r="M798" i="1"/>
  <c r="K298" i="1"/>
  <c r="L298" i="1" s="1"/>
  <c r="M298" i="1" s="1"/>
  <c r="M837" i="1"/>
  <c r="K329" i="1"/>
  <c r="L329" i="1" s="1"/>
  <c r="M329" i="1" s="1"/>
  <c r="L234" i="1"/>
  <c r="M234" i="1"/>
  <c r="K187" i="1"/>
  <c r="L187" i="1"/>
  <c r="M187" i="1" s="1"/>
  <c r="K148" i="1"/>
  <c r="L148" i="1"/>
  <c r="M148" i="1" s="1"/>
  <c r="L134" i="1"/>
  <c r="M134" i="1"/>
  <c r="K38" i="1"/>
  <c r="L453" i="1"/>
  <c r="M453" i="1"/>
  <c r="L196" i="1"/>
  <c r="M196" i="1"/>
  <c r="L193" i="1"/>
  <c r="M193" i="1"/>
  <c r="K103" i="1"/>
  <c r="L103" i="1"/>
  <c r="M103" i="1" s="1"/>
  <c r="L126" i="1"/>
  <c r="M126" i="1"/>
  <c r="L357" i="1"/>
  <c r="M357" i="1"/>
  <c r="K184" i="1"/>
  <c r="L184" i="1"/>
  <c r="M184" i="1" s="1"/>
  <c r="K421" i="1"/>
  <c r="L829" i="1"/>
  <c r="M829" i="1" s="1"/>
  <c r="K770" i="1"/>
  <c r="L501" i="1"/>
  <c r="M501" i="1"/>
  <c r="L355" i="1"/>
  <c r="M355" i="1"/>
  <c r="K296" i="1"/>
  <c r="L296" i="1" s="1"/>
  <c r="M296" i="1" s="1"/>
  <c r="K210" i="1"/>
  <c r="K161" i="1"/>
  <c r="L51" i="1"/>
  <c r="M51" i="1" s="1"/>
  <c r="M86" i="1"/>
  <c r="M617" i="1"/>
  <c r="L405" i="1"/>
  <c r="M405" i="1"/>
  <c r="L580" i="1"/>
  <c r="M580" i="1"/>
  <c r="L717" i="1"/>
  <c r="M717" i="1" s="1"/>
  <c r="L436" i="1"/>
  <c r="M436" i="1" s="1"/>
  <c r="L734" i="1"/>
  <c r="M734" i="1" s="1"/>
  <c r="K832" i="1"/>
  <c r="L832" i="1"/>
  <c r="M832" i="1"/>
  <c r="L685" i="1"/>
  <c r="M685" i="1"/>
  <c r="K606" i="1"/>
  <c r="L606" i="1"/>
  <c r="M606" i="1"/>
  <c r="L500" i="1"/>
  <c r="M500" i="1" s="1"/>
  <c r="L444" i="1"/>
  <c r="M444" i="1" s="1"/>
  <c r="L295" i="1"/>
  <c r="M295" i="1" s="1"/>
  <c r="K124" i="1"/>
  <c r="L124" i="1"/>
  <c r="M124" i="1"/>
  <c r="L804" i="1"/>
  <c r="M804" i="1"/>
  <c r="L146" i="1"/>
  <c r="M146" i="1"/>
  <c r="L141" i="1"/>
  <c r="M141" i="1"/>
  <c r="L139" i="1"/>
  <c r="M139" i="1"/>
  <c r="M735" i="1"/>
  <c r="K875" i="1"/>
  <c r="L875" i="1"/>
  <c r="M875" i="1" s="1"/>
  <c r="K712" i="1"/>
  <c r="L712" i="1"/>
  <c r="M712" i="1"/>
  <c r="L588" i="1"/>
  <c r="M588" i="1"/>
  <c r="M584" i="1"/>
  <c r="K359" i="1"/>
  <c r="L359" i="1" s="1"/>
  <c r="M359" i="1" s="1"/>
  <c r="L349" i="1"/>
  <c r="M349" i="1"/>
  <c r="K338" i="1"/>
  <c r="L338" i="1"/>
  <c r="M338" i="1"/>
  <c r="L286" i="1"/>
  <c r="M286" i="1"/>
  <c r="L239" i="1"/>
  <c r="M239" i="1"/>
  <c r="K235" i="1"/>
  <c r="K159" i="1"/>
  <c r="L159" i="1"/>
  <c r="M159" i="1"/>
  <c r="L37" i="1"/>
  <c r="M37" i="1" s="1"/>
  <c r="L29" i="1"/>
  <c r="M29" i="1"/>
  <c r="L84" i="1"/>
  <c r="M84" i="1"/>
  <c r="L243" i="1"/>
  <c r="M243" i="1"/>
  <c r="K810" i="1"/>
  <c r="K796" i="1"/>
  <c r="L796" i="1"/>
  <c r="M796" i="1"/>
  <c r="K742" i="1"/>
  <c r="L742" i="1" s="1"/>
  <c r="M742" i="1" s="1"/>
  <c r="K701" i="1"/>
  <c r="L701" i="1" s="1"/>
  <c r="M701" i="1"/>
  <c r="M649" i="1"/>
  <c r="L614" i="1"/>
  <c r="M614" i="1" s="1"/>
  <c r="L418" i="1"/>
  <c r="M418" i="1" s="1"/>
  <c r="K414" i="1"/>
  <c r="K320" i="1"/>
  <c r="L320" i="1"/>
  <c r="M320" i="1" s="1"/>
  <c r="K57" i="1"/>
  <c r="L57" i="1"/>
  <c r="M57" i="1" s="1"/>
  <c r="K47" i="1"/>
  <c r="L47" i="1"/>
  <c r="M47" i="1"/>
  <c r="L392" i="1"/>
  <c r="M392" i="1"/>
  <c r="L8" i="1"/>
  <c r="M8" i="1"/>
  <c r="L149" i="1"/>
  <c r="M149" i="1"/>
  <c r="L65" i="1"/>
  <c r="M65" i="1"/>
  <c r="L475" i="1"/>
  <c r="M475" i="1"/>
  <c r="L275" i="1"/>
  <c r="M275" i="1" s="1"/>
  <c r="L752" i="1"/>
  <c r="M752" i="1"/>
  <c r="L32" i="1"/>
  <c r="M32" i="1"/>
  <c r="L620" i="1"/>
  <c r="M620" i="1"/>
  <c r="L143" i="1"/>
  <c r="M143" i="1"/>
  <c r="L230" i="1"/>
  <c r="M230" i="1"/>
  <c r="L293" i="1"/>
  <c r="M293" i="1" s="1"/>
  <c r="K81" i="1"/>
  <c r="L81" i="1"/>
  <c r="M81" i="1" s="1"/>
  <c r="L862" i="1"/>
  <c r="M862" i="1"/>
  <c r="K795" i="1"/>
  <c r="L795" i="1" s="1"/>
  <c r="M795" i="1" s="1"/>
  <c r="K739" i="1"/>
  <c r="L739" i="1"/>
  <c r="M739" i="1"/>
  <c r="M653" i="1"/>
  <c r="L536" i="1"/>
  <c r="M536" i="1" s="1"/>
  <c r="L262" i="1"/>
  <c r="M262" i="1" s="1"/>
  <c r="L182" i="1"/>
  <c r="M182" i="1"/>
  <c r="K89" i="1"/>
  <c r="L89" i="1"/>
  <c r="M89" i="1" s="1"/>
  <c r="K71" i="1"/>
  <c r="L71" i="1"/>
  <c r="M71" i="1"/>
  <c r="K49" i="1"/>
  <c r="L643" i="1"/>
  <c r="M643" i="1" s="1"/>
  <c r="L179" i="1"/>
  <c r="M179" i="1" s="1"/>
  <c r="L399" i="1"/>
  <c r="M399" i="1" s="1"/>
  <c r="L642" i="1"/>
  <c r="M642" i="1" s="1"/>
  <c r="K816" i="1"/>
  <c r="L816" i="1" s="1"/>
  <c r="M816" i="1" s="1"/>
  <c r="L172" i="1"/>
  <c r="M172" i="1"/>
  <c r="M776" i="1"/>
  <c r="K311" i="1"/>
  <c r="L311" i="1" s="1"/>
  <c r="M311" i="1" s="1"/>
  <c r="L729" i="1"/>
  <c r="M729" i="1"/>
  <c r="L756" i="1"/>
  <c r="M756" i="1"/>
  <c r="K67" i="1"/>
  <c r="L67" i="1"/>
  <c r="M67" i="1"/>
  <c r="L279" i="1"/>
  <c r="M279" i="1"/>
  <c r="K822" i="1"/>
  <c r="L822" i="1" s="1"/>
  <c r="M822" i="1" s="1"/>
  <c r="L746" i="1"/>
  <c r="M746" i="1" s="1"/>
  <c r="K743" i="1"/>
  <c r="L743" i="1"/>
  <c r="M743" i="1"/>
  <c r="K598" i="1"/>
  <c r="K456" i="1"/>
  <c r="L456" i="1"/>
  <c r="M456" i="1"/>
  <c r="K451" i="1"/>
  <c r="L451" i="1"/>
  <c r="M451" i="1" s="1"/>
  <c r="K445" i="1"/>
  <c r="L445" i="1" s="1"/>
  <c r="M445" i="1" s="1"/>
  <c r="K408" i="1"/>
  <c r="L373" i="1"/>
  <c r="M373" i="1"/>
  <c r="K346" i="1"/>
  <c r="L346" i="1"/>
  <c r="M346" i="1" s="1"/>
  <c r="K276" i="1"/>
  <c r="L223" i="1"/>
  <c r="M223" i="1" s="1"/>
  <c r="L781" i="1"/>
  <c r="M781" i="1" s="1"/>
  <c r="K644" i="1"/>
  <c r="L644" i="1" s="1"/>
  <c r="M644" i="1" s="1"/>
  <c r="L229" i="1"/>
  <c r="M229" i="1" s="1"/>
  <c r="L94" i="1"/>
  <c r="M94" i="1"/>
  <c r="L80" i="1"/>
  <c r="M80" i="1" s="1"/>
  <c r="K700" i="1"/>
  <c r="L693" i="1"/>
  <c r="M693" i="1" s="1"/>
  <c r="L531" i="1"/>
  <c r="M531" i="1"/>
  <c r="K45" i="1"/>
  <c r="L45" i="1" s="1"/>
  <c r="M45" i="1" s="1"/>
  <c r="L915" i="1"/>
  <c r="M915" i="1"/>
  <c r="K885" i="1"/>
  <c r="L885" i="1"/>
  <c r="M885" i="1" s="1"/>
  <c r="K802" i="1"/>
  <c r="L802" i="1" s="1"/>
  <c r="M802" i="1"/>
  <c r="L530" i="1"/>
  <c r="M530" i="1"/>
  <c r="L450" i="1"/>
  <c r="M450" i="1" s="1"/>
  <c r="K333" i="1"/>
  <c r="L333" i="1"/>
  <c r="M333" i="1" s="1"/>
  <c r="M127" i="1"/>
  <c r="K98" i="1"/>
  <c r="L98" i="1"/>
  <c r="M98" i="1" s="1"/>
  <c r="L15" i="1"/>
  <c r="M15" i="1"/>
  <c r="K844" i="1"/>
  <c r="L844" i="1"/>
  <c r="M844" i="1"/>
  <c r="L840" i="1"/>
  <c r="M840" i="1" s="1"/>
  <c r="M825" i="1"/>
  <c r="K812" i="1"/>
  <c r="K677" i="1"/>
  <c r="K672" i="1"/>
  <c r="K666" i="1"/>
  <c r="L666" i="1"/>
  <c r="M666" i="1"/>
  <c r="K560" i="1"/>
  <c r="L560" i="1"/>
  <c r="M560" i="1" s="1"/>
  <c r="K539" i="1"/>
  <c r="L539" i="1"/>
  <c r="M539" i="1" s="1"/>
  <c r="K395" i="1"/>
  <c r="L395" i="1" s="1"/>
  <c r="M395" i="1"/>
  <c r="K264" i="1"/>
  <c r="L264" i="1"/>
  <c r="M264" i="1" s="1"/>
  <c r="K130" i="1"/>
  <c r="L130" i="1"/>
  <c r="M130" i="1"/>
  <c r="L855" i="1"/>
  <c r="M855" i="1" s="1"/>
  <c r="K836" i="1"/>
  <c r="L788" i="1"/>
  <c r="M788" i="1" s="1"/>
  <c r="K463" i="1"/>
  <c r="L463" i="1"/>
  <c r="M463" i="1"/>
  <c r="K256" i="1"/>
  <c r="L256" i="1" s="1"/>
  <c r="M256" i="1" s="1"/>
  <c r="K164" i="1"/>
  <c r="K151" i="1"/>
  <c r="L151" i="1"/>
  <c r="M151" i="1" s="1"/>
  <c r="L351" i="1"/>
  <c r="M351" i="1" s="1"/>
  <c r="K852" i="1"/>
  <c r="L852" i="1"/>
  <c r="M852" i="1" s="1"/>
  <c r="K831" i="1"/>
  <c r="L831" i="1"/>
  <c r="M831" i="1"/>
  <c r="M777" i="1"/>
  <c r="K721" i="1"/>
  <c r="L721" i="1"/>
  <c r="M721" i="1" s="1"/>
  <c r="K704" i="1"/>
  <c r="L704" i="1" s="1"/>
  <c r="M704" i="1"/>
  <c r="K595" i="1"/>
  <c r="K576" i="1"/>
  <c r="L576" i="1"/>
  <c r="M576" i="1" s="1"/>
  <c r="K509" i="1"/>
  <c r="L509" i="1"/>
  <c r="M509" i="1"/>
  <c r="L410" i="1"/>
  <c r="M410" i="1" s="1"/>
  <c r="K308" i="1"/>
  <c r="L308" i="1" s="1"/>
  <c r="M308" i="1"/>
  <c r="K287" i="1"/>
  <c r="K133" i="1"/>
  <c r="L133" i="1" s="1"/>
  <c r="M133" i="1" s="1"/>
  <c r="K123" i="1"/>
  <c r="L123" i="1" s="1"/>
  <c r="M123" i="1" s="1"/>
  <c r="L851" i="1"/>
  <c r="M851" i="1" s="1"/>
  <c r="L583" i="1"/>
  <c r="M583" i="1" s="1"/>
  <c r="K780" i="1"/>
  <c r="L780" i="1"/>
  <c r="M780" i="1"/>
  <c r="L663" i="1"/>
  <c r="M663" i="1"/>
  <c r="K656" i="1"/>
  <c r="L656" i="1" s="1"/>
  <c r="M656" i="1" s="1"/>
  <c r="K568" i="1"/>
  <c r="K508" i="1"/>
  <c r="L508" i="1"/>
  <c r="M508" i="1" s="1"/>
  <c r="K460" i="1"/>
  <c r="L460" i="1" s="1"/>
  <c r="M460" i="1" s="1"/>
  <c r="L363" i="1"/>
  <c r="M363" i="1"/>
  <c r="L360" i="1"/>
  <c r="M360" i="1" s="1"/>
  <c r="K316" i="1"/>
  <c r="L316" i="1"/>
  <c r="M316" i="1" s="1"/>
  <c r="L278" i="1"/>
  <c r="M278" i="1" s="1"/>
  <c r="K64" i="1"/>
  <c r="L64" i="1"/>
  <c r="M64" i="1"/>
  <c r="L22" i="1"/>
  <c r="M22" i="1"/>
  <c r="L11" i="1"/>
  <c r="M11" i="1"/>
  <c r="M35" i="1"/>
  <c r="L586" i="1"/>
  <c r="M586" i="1" s="1"/>
  <c r="L344" i="1"/>
  <c r="M344" i="1" s="1"/>
  <c r="L28" i="1"/>
  <c r="M28" i="1" s="1"/>
  <c r="K543" i="1"/>
  <c r="L14" i="1"/>
  <c r="M14" i="1"/>
  <c r="L819" i="1"/>
  <c r="M819" i="1"/>
  <c r="K807" i="1"/>
  <c r="K749" i="1"/>
  <c r="L519" i="1"/>
  <c r="M519" i="1" s="1"/>
  <c r="K482" i="1"/>
  <c r="L412" i="1"/>
  <c r="M412" i="1"/>
  <c r="K372" i="1"/>
  <c r="L372" i="1"/>
  <c r="M372" i="1"/>
  <c r="K247" i="1"/>
  <c r="L247" i="1"/>
  <c r="M247" i="1" s="1"/>
  <c r="L244" i="1"/>
  <c r="M244" i="1" s="1"/>
  <c r="L176" i="1"/>
  <c r="M176" i="1"/>
  <c r="K765" i="1"/>
  <c r="L765" i="1" s="1"/>
  <c r="M765" i="1"/>
  <c r="K703" i="1"/>
  <c r="L703" i="1"/>
  <c r="M703" i="1"/>
  <c r="L681" i="1"/>
  <c r="M681" i="1" s="1"/>
  <c r="M594" i="1"/>
  <c r="L281" i="1"/>
  <c r="M281" i="1"/>
  <c r="L694" i="1"/>
  <c r="M694" i="1"/>
  <c r="L290" i="1"/>
  <c r="M290" i="1" s="1"/>
  <c r="L920" i="1"/>
  <c r="M920" i="1" s="1"/>
  <c r="K846" i="1"/>
  <c r="L846" i="1"/>
  <c r="M846" i="1" s="1"/>
  <c r="K745" i="1"/>
  <c r="L745" i="1" s="1"/>
  <c r="M745" i="1" s="1"/>
  <c r="L555" i="1"/>
  <c r="M555" i="1"/>
  <c r="K477" i="1"/>
  <c r="L477" i="1"/>
  <c r="M477" i="1" s="1"/>
  <c r="K441" i="1"/>
  <c r="L441" i="1"/>
  <c r="M441" i="1" s="1"/>
  <c r="L380" i="1"/>
  <c r="M380" i="1"/>
  <c r="K342" i="1"/>
  <c r="L318" i="1"/>
  <c r="M318" i="1"/>
  <c r="L299" i="1"/>
  <c r="M299" i="1"/>
  <c r="L154" i="1"/>
  <c r="M154" i="1" s="1"/>
  <c r="K85" i="1"/>
  <c r="L85" i="1"/>
  <c r="M85" i="1" s="1"/>
  <c r="K79" i="1"/>
  <c r="L79" i="1"/>
  <c r="M79" i="1" s="1"/>
  <c r="K70" i="1"/>
  <c r="K62" i="1"/>
  <c r="L62" i="1"/>
  <c r="M62" i="1"/>
  <c r="L733" i="1"/>
  <c r="M733" i="1"/>
  <c r="M537" i="1"/>
  <c r="L479" i="1"/>
  <c r="M479" i="1"/>
  <c r="K440" i="1"/>
  <c r="K350" i="1"/>
  <c r="L350" i="1" s="1"/>
  <c r="M350" i="1"/>
  <c r="K242" i="1"/>
  <c r="L242" i="1" s="1"/>
  <c r="M242" i="1" s="1"/>
  <c r="K233" i="1"/>
  <c r="L233" i="1"/>
  <c r="M233" i="1"/>
  <c r="L145" i="1"/>
  <c r="M145" i="1" s="1"/>
  <c r="K132" i="1"/>
  <c r="L105" i="1"/>
  <c r="M105" i="1" s="1"/>
  <c r="K56" i="1"/>
  <c r="L56" i="1"/>
  <c r="M56" i="1"/>
  <c r="L18" i="1"/>
  <c r="M18" i="1"/>
  <c r="L867" i="1"/>
  <c r="M867" i="1"/>
  <c r="L607" i="1"/>
  <c r="M607" i="1" s="1"/>
  <c r="L600" i="1"/>
  <c r="M600" i="1"/>
  <c r="L507" i="1"/>
  <c r="M507" i="1"/>
  <c r="L430" i="1"/>
  <c r="M430" i="1"/>
  <c r="K411" i="1"/>
  <c r="L411" i="1"/>
  <c r="M411" i="1"/>
  <c r="K387" i="1"/>
  <c r="L387" i="1"/>
  <c r="M387" i="1" s="1"/>
  <c r="K162" i="1"/>
  <c r="L162" i="1"/>
  <c r="M162" i="1" s="1"/>
  <c r="K100" i="1"/>
  <c r="L100" i="1"/>
  <c r="M100" i="1"/>
  <c r="L324" i="1"/>
  <c r="M324" i="1" s="1"/>
  <c r="L258" i="1"/>
  <c r="M258" i="1"/>
  <c r="L213" i="1"/>
  <c r="M213" i="1"/>
  <c r="L199" i="1"/>
  <c r="M199" i="1"/>
  <c r="K122" i="1"/>
  <c r="L122" i="1"/>
  <c r="M122" i="1"/>
  <c r="L101" i="1"/>
  <c r="M101" i="1"/>
  <c r="L212" i="1"/>
  <c r="M212" i="1"/>
  <c r="L186" i="1"/>
  <c r="M186" i="1"/>
  <c r="L142" i="1"/>
  <c r="M142" i="1" s="1"/>
  <c r="L99" i="1"/>
  <c r="M99" i="1" s="1"/>
  <c r="K5" i="2"/>
  <c r="K252" i="2"/>
  <c r="L252" i="2" s="1"/>
  <c r="M252" i="2" s="1"/>
  <c r="K218" i="2"/>
  <c r="L218" i="2"/>
  <c r="M218" i="2" s="1"/>
  <c r="L178" i="2"/>
  <c r="M178" i="2"/>
  <c r="K149" i="2"/>
  <c r="K138" i="2"/>
  <c r="L138" i="2" s="1"/>
  <c r="M138" i="2" s="1"/>
  <c r="L74" i="2"/>
  <c r="M74" i="2"/>
  <c r="K74" i="2"/>
  <c r="K9" i="2"/>
  <c r="L9" i="2"/>
  <c r="M9" i="2"/>
  <c r="L110" i="2"/>
  <c r="M110" i="2"/>
  <c r="K236" i="2"/>
  <c r="L236" i="2"/>
  <c r="M236" i="2" s="1"/>
  <c r="L194" i="2"/>
  <c r="M194" i="2" s="1"/>
  <c r="L233" i="2"/>
  <c r="M233" i="2"/>
  <c r="L266" i="2"/>
  <c r="M266" i="2"/>
  <c r="L254" i="2"/>
  <c r="M254" i="2" s="1"/>
  <c r="K226" i="2"/>
  <c r="L226" i="2"/>
  <c r="M226" i="2" s="1"/>
  <c r="K199" i="2"/>
  <c r="L199" i="2"/>
  <c r="M199" i="2" s="1"/>
  <c r="L177" i="2"/>
  <c r="M177" i="2"/>
  <c r="K136" i="2"/>
  <c r="L136" i="2"/>
  <c r="M136" i="2"/>
  <c r="K114" i="2"/>
  <c r="L114" i="2" s="1"/>
  <c r="M114" i="2" s="1"/>
  <c r="L86" i="2"/>
  <c r="M86" i="2"/>
  <c r="K81" i="2"/>
  <c r="L81" i="2"/>
  <c r="M81" i="2" s="1"/>
  <c r="L58" i="2"/>
  <c r="M58" i="2"/>
  <c r="L53" i="2"/>
  <c r="M53" i="2"/>
  <c r="L84" i="2"/>
  <c r="M84" i="2" s="1"/>
  <c r="K30" i="2"/>
  <c r="L30" i="2" s="1"/>
  <c r="M30" i="2" s="1"/>
  <c r="L68" i="2"/>
  <c r="M68" i="2"/>
  <c r="L213" i="2"/>
  <c r="M213" i="2"/>
  <c r="L195" i="2"/>
  <c r="M195" i="2" s="1"/>
  <c r="K185" i="2"/>
  <c r="L185" i="2" s="1"/>
  <c r="M185" i="2" s="1"/>
  <c r="K153" i="2"/>
  <c r="L153" i="2"/>
  <c r="M153" i="2"/>
  <c r="K144" i="2"/>
  <c r="L144" i="2"/>
  <c r="M144" i="2"/>
  <c r="K135" i="2"/>
  <c r="L135" i="2"/>
  <c r="M135" i="2" s="1"/>
  <c r="K85" i="2"/>
  <c r="K31" i="2"/>
  <c r="L31" i="2" s="1"/>
  <c r="M31" i="2" s="1"/>
  <c r="L13" i="2"/>
  <c r="M13" i="2"/>
  <c r="K232" i="2"/>
  <c r="L232" i="2" s="1"/>
  <c r="M232" i="2" s="1"/>
  <c r="K212" i="2"/>
  <c r="L212" i="2"/>
  <c r="M212" i="2"/>
  <c r="L200" i="2"/>
  <c r="M200" i="2" s="1"/>
  <c r="K193" i="2"/>
  <c r="L193" i="2" s="1"/>
  <c r="M193" i="2" s="1"/>
  <c r="L181" i="2"/>
  <c r="M181" i="2"/>
  <c r="L169" i="2"/>
  <c r="M169" i="2"/>
  <c r="L155" i="2"/>
  <c r="M155" i="2"/>
  <c r="L146" i="2"/>
  <c r="M146" i="2" s="1"/>
  <c r="M40" i="2"/>
  <c r="K140" i="2"/>
  <c r="L140" i="2" s="1"/>
  <c r="M140" i="2" s="1"/>
  <c r="L121" i="2"/>
  <c r="M121" i="2"/>
  <c r="L75" i="2"/>
  <c r="M75" i="2"/>
  <c r="K70" i="2"/>
  <c r="L70" i="2"/>
  <c r="M70" i="2"/>
  <c r="L16" i="2"/>
  <c r="M16" i="2" s="1"/>
  <c r="K170" i="2"/>
  <c r="L170" i="2" s="1"/>
  <c r="M170" i="2" s="1"/>
  <c r="L168" i="2"/>
  <c r="M168" i="2"/>
  <c r="L164" i="2"/>
  <c r="M164" i="2"/>
  <c r="K142" i="2"/>
  <c r="L142" i="2"/>
  <c r="M142" i="2"/>
  <c r="K113" i="2"/>
  <c r="L113" i="2" s="1"/>
  <c r="M113" i="2"/>
  <c r="L111" i="2"/>
  <c r="M111" i="2"/>
  <c r="K60" i="2"/>
  <c r="L60" i="2"/>
  <c r="M60" i="2" s="1"/>
  <c r="L52" i="2"/>
  <c r="M52" i="2"/>
  <c r="K42" i="2"/>
  <c r="L42" i="2"/>
  <c r="M42" i="2" s="1"/>
  <c r="L39" i="2"/>
  <c r="M39" i="2"/>
  <c r="L35" i="2"/>
  <c r="M35" i="2"/>
  <c r="K29" i="2"/>
  <c r="L29" i="2"/>
  <c r="M29" i="2" s="1"/>
  <c r="L122" i="2"/>
  <c r="M122" i="2"/>
  <c r="L54" i="2"/>
  <c r="M54" i="2"/>
  <c r="L575" i="1"/>
  <c r="M575" i="1" s="1"/>
  <c r="L337" i="1"/>
  <c r="M337" i="1" s="1"/>
  <c r="L799" i="1"/>
  <c r="M799" i="1"/>
  <c r="L809" i="1"/>
  <c r="M809" i="1" s="1"/>
  <c r="L30" i="1"/>
  <c r="M30" i="1"/>
  <c r="L150" i="1"/>
  <c r="M150" i="1"/>
  <c r="L664" i="1"/>
  <c r="M664" i="1" s="1"/>
  <c r="K754" i="1"/>
  <c r="L754" i="1" s="1"/>
  <c r="M754" i="1" s="1"/>
  <c r="L749" i="1"/>
  <c r="M749" i="1"/>
  <c r="K618" i="1"/>
  <c r="L618" i="1"/>
  <c r="M618" i="1"/>
  <c r="K608" i="1"/>
  <c r="L608" i="1" s="1"/>
  <c r="M608" i="1" s="1"/>
  <c r="L598" i="1"/>
  <c r="M598" i="1"/>
  <c r="K582" i="1"/>
  <c r="L582" i="1"/>
  <c r="M582" i="1"/>
  <c r="K516" i="1"/>
  <c r="L516" i="1" s="1"/>
  <c r="M516" i="1" s="1"/>
  <c r="K496" i="1"/>
  <c r="L496" i="1"/>
  <c r="M496" i="1"/>
  <c r="K493" i="1"/>
  <c r="L493" i="1" s="1"/>
  <c r="M493" i="1"/>
  <c r="K328" i="1"/>
  <c r="L328" i="1" s="1"/>
  <c r="M328" i="1" s="1"/>
  <c r="K277" i="1"/>
  <c r="L277" i="1" s="1"/>
  <c r="M277" i="1" s="1"/>
  <c r="K263" i="1"/>
  <c r="L263" i="1"/>
  <c r="M263" i="1"/>
  <c r="K63" i="1"/>
  <c r="L63" i="1" s="1"/>
  <c r="M63" i="1" s="1"/>
  <c r="L33" i="1"/>
  <c r="M33" i="1"/>
  <c r="L60" i="1"/>
  <c r="M60" i="1"/>
  <c r="K240" i="1"/>
  <c r="L240" i="1"/>
  <c r="M240" i="1"/>
  <c r="L517" i="1"/>
  <c r="M517" i="1"/>
  <c r="K601" i="1"/>
  <c r="L601" i="1" s="1"/>
  <c r="M601" i="1" s="1"/>
  <c r="L490" i="1"/>
  <c r="M490" i="1"/>
  <c r="L564" i="1"/>
  <c r="M564" i="1"/>
  <c r="K785" i="1"/>
  <c r="L785" i="1"/>
  <c r="M785" i="1"/>
  <c r="L921" i="1"/>
  <c r="M921" i="1"/>
  <c r="L384" i="1"/>
  <c r="M384" i="1" s="1"/>
  <c r="L611" i="1"/>
  <c r="M611" i="1" s="1"/>
  <c r="L908" i="1"/>
  <c r="M908" i="1"/>
  <c r="L626" i="1"/>
  <c r="M626" i="1" s="1"/>
  <c r="L231" i="1"/>
  <c r="M231" i="1"/>
  <c r="K877" i="1"/>
  <c r="L877" i="1"/>
  <c r="M877" i="1"/>
  <c r="L807" i="1"/>
  <c r="M807" i="1"/>
  <c r="L769" i="1"/>
  <c r="M769" i="1"/>
  <c r="K633" i="1"/>
  <c r="L633" i="1"/>
  <c r="M633" i="1" s="1"/>
  <c r="K609" i="1"/>
  <c r="L609" i="1"/>
  <c r="M609" i="1"/>
  <c r="L520" i="1"/>
  <c r="M520" i="1"/>
  <c r="L514" i="1"/>
  <c r="M514" i="1"/>
  <c r="K505" i="1"/>
  <c r="L505" i="1"/>
  <c r="M505" i="1"/>
  <c r="K494" i="1"/>
  <c r="L494" i="1" s="1"/>
  <c r="M494" i="1" s="1"/>
  <c r="K417" i="1"/>
  <c r="L417" i="1"/>
  <c r="M417" i="1"/>
  <c r="K382" i="1"/>
  <c r="L382" i="1" s="1"/>
  <c r="M382" i="1" s="1"/>
  <c r="K168" i="1"/>
  <c r="L168" i="1"/>
  <c r="M168" i="1"/>
  <c r="K165" i="1"/>
  <c r="L165" i="1" s="1"/>
  <c r="M165" i="1" s="1"/>
  <c r="L161" i="1"/>
  <c r="M161" i="1"/>
  <c r="K119" i="1"/>
  <c r="L119" i="1" s="1"/>
  <c r="M119" i="1" s="1"/>
  <c r="K116" i="1"/>
  <c r="L116" i="1" s="1"/>
  <c r="M116" i="1" s="1"/>
  <c r="K919" i="1"/>
  <c r="L919" i="1"/>
  <c r="M919" i="1" s="1"/>
  <c r="L902" i="1"/>
  <c r="M902" i="1"/>
  <c r="L891" i="1"/>
  <c r="M891" i="1" s="1"/>
  <c r="L871" i="1"/>
  <c r="M871" i="1" s="1"/>
  <c r="K857" i="1"/>
  <c r="L857" i="1" s="1"/>
  <c r="M857" i="1" s="1"/>
  <c r="K838" i="1"/>
  <c r="L838" i="1"/>
  <c r="M838" i="1" s="1"/>
  <c r="K803" i="1"/>
  <c r="L803" i="1"/>
  <c r="M803" i="1"/>
  <c r="K766" i="1"/>
  <c r="L766" i="1" s="1"/>
  <c r="M766" i="1" s="1"/>
  <c r="K706" i="1"/>
  <c r="L706" i="1" s="1"/>
  <c r="M706" i="1" s="1"/>
  <c r="K632" i="1"/>
  <c r="L632" i="1"/>
  <c r="M632" i="1" s="1"/>
  <c r="L613" i="1"/>
  <c r="M613" i="1"/>
  <c r="K504" i="1"/>
  <c r="L504" i="1"/>
  <c r="M504" i="1" s="1"/>
  <c r="L486" i="1"/>
  <c r="M486" i="1"/>
  <c r="K407" i="1"/>
  <c r="L407" i="1"/>
  <c r="M407" i="1"/>
  <c r="K366" i="1"/>
  <c r="L366" i="1" s="1"/>
  <c r="M366" i="1" s="1"/>
  <c r="L364" i="1"/>
  <c r="M364" i="1"/>
  <c r="K364" i="1"/>
  <c r="K309" i="1"/>
  <c r="L309" i="1" s="1"/>
  <c r="M309" i="1" s="1"/>
  <c r="K282" i="1"/>
  <c r="L282" i="1"/>
  <c r="M282" i="1"/>
  <c r="K274" i="1"/>
  <c r="L274" i="1" s="1"/>
  <c r="M274" i="1" s="1"/>
  <c r="K271" i="1"/>
  <c r="L271" i="1"/>
  <c r="M271" i="1"/>
  <c r="K221" i="1"/>
  <c r="L221" i="1" s="1"/>
  <c r="M221" i="1"/>
  <c r="K191" i="1"/>
  <c r="L191" i="1" s="1"/>
  <c r="M191" i="1" s="1"/>
  <c r="K43" i="1"/>
  <c r="L43" i="1" s="1"/>
  <c r="M43" i="1" s="1"/>
  <c r="K40" i="1"/>
  <c r="L40" i="1" s="1"/>
  <c r="M40" i="1" s="1"/>
  <c r="L511" i="1"/>
  <c r="M511" i="1" s="1"/>
  <c r="L759" i="1"/>
  <c r="M759" i="1" s="1"/>
  <c r="L502" i="1"/>
  <c r="M502" i="1"/>
  <c r="L554" i="1"/>
  <c r="M554" i="1" s="1"/>
  <c r="K747" i="1"/>
  <c r="L747" i="1"/>
  <c r="M747" i="1" s="1"/>
  <c r="L36" i="1"/>
  <c r="M36" i="1" s="1"/>
  <c r="L415" i="1"/>
  <c r="M415" i="1"/>
  <c r="L323" i="1"/>
  <c r="M323" i="1"/>
  <c r="K692" i="1"/>
  <c r="L692" i="1"/>
  <c r="M692" i="1" s="1"/>
  <c r="L661" i="1"/>
  <c r="M661" i="1"/>
  <c r="L910" i="1"/>
  <c r="M910" i="1" s="1"/>
  <c r="L897" i="1"/>
  <c r="M897" i="1" s="1"/>
  <c r="L841" i="1"/>
  <c r="M841" i="1" s="1"/>
  <c r="K826" i="1"/>
  <c r="L826" i="1"/>
  <c r="M826" i="1"/>
  <c r="L770" i="1"/>
  <c r="M770" i="1"/>
  <c r="K722" i="1"/>
  <c r="L722" i="1"/>
  <c r="M722" i="1" s="1"/>
  <c r="L700" i="1"/>
  <c r="M700" i="1" s="1"/>
  <c r="K679" i="1"/>
  <c r="L679" i="1" s="1"/>
  <c r="M679" i="1" s="1"/>
  <c r="L658" i="1"/>
  <c r="M658" i="1"/>
  <c r="L645" i="1"/>
  <c r="M645" i="1"/>
  <c r="L595" i="1"/>
  <c r="M595" i="1"/>
  <c r="K577" i="1"/>
  <c r="L577" i="1"/>
  <c r="M577" i="1" s="1"/>
  <c r="L566" i="1"/>
  <c r="M566" i="1" s="1"/>
  <c r="K563" i="1"/>
  <c r="L563" i="1"/>
  <c r="M563" i="1"/>
  <c r="K481" i="1"/>
  <c r="L481" i="1"/>
  <c r="M481" i="1"/>
  <c r="L440" i="1"/>
  <c r="M440" i="1"/>
  <c r="K383" i="1"/>
  <c r="L383" i="1" s="1"/>
  <c r="M383" i="1" s="1"/>
  <c r="K352" i="1"/>
  <c r="L352" i="1"/>
  <c r="M352" i="1"/>
  <c r="L276" i="1"/>
  <c r="M276" i="1" s="1"/>
  <c r="K113" i="1"/>
  <c r="L113" i="1" s="1"/>
  <c r="M113" i="1" s="1"/>
  <c r="K110" i="1"/>
  <c r="L110" i="1" s="1"/>
  <c r="M110" i="1" s="1"/>
  <c r="K106" i="1"/>
  <c r="L106" i="1" s="1"/>
  <c r="M106" i="1" s="1"/>
  <c r="L96" i="1"/>
  <c r="M96" i="1"/>
  <c r="L70" i="1"/>
  <c r="M70" i="1"/>
  <c r="L556" i="1"/>
  <c r="M556" i="1" s="1"/>
  <c r="K556" i="1"/>
  <c r="K353" i="1"/>
  <c r="L353" i="1" s="1"/>
  <c r="M353" i="1" s="1"/>
  <c r="L294" i="1"/>
  <c r="M294" i="1"/>
  <c r="K267" i="1"/>
  <c r="L267" i="1"/>
  <c r="M267" i="1" s="1"/>
  <c r="K723" i="1"/>
  <c r="L723" i="1"/>
  <c r="M723" i="1"/>
  <c r="L836" i="1"/>
  <c r="M836" i="1"/>
  <c r="L631" i="1"/>
  <c r="M631" i="1"/>
  <c r="L604" i="1"/>
  <c r="M604" i="1"/>
  <c r="K529" i="1"/>
  <c r="L529" i="1"/>
  <c r="M529" i="1" s="1"/>
  <c r="K389" i="1"/>
  <c r="L389" i="1"/>
  <c r="M389" i="1"/>
  <c r="K345" i="1"/>
  <c r="L345" i="1" s="1"/>
  <c r="M345" i="1" s="1"/>
  <c r="L335" i="1"/>
  <c r="M335" i="1" s="1"/>
  <c r="K301" i="1"/>
  <c r="L301" i="1"/>
  <c r="M301" i="1"/>
  <c r="K253" i="1"/>
  <c r="L253" i="1"/>
  <c r="M253" i="1"/>
  <c r="L246" i="1"/>
  <c r="M246" i="1"/>
  <c r="K202" i="1"/>
  <c r="L202" i="1" s="1"/>
  <c r="M202" i="1" s="1"/>
  <c r="K170" i="1"/>
  <c r="L170" i="1"/>
  <c r="M170" i="1"/>
  <c r="K53" i="1"/>
  <c r="L53" i="1" s="1"/>
  <c r="M53" i="1" s="1"/>
  <c r="L41" i="1"/>
  <c r="M41" i="1"/>
  <c r="L552" i="1"/>
  <c r="M552" i="1" s="1"/>
  <c r="L365" i="1"/>
  <c r="M365" i="1"/>
  <c r="L314" i="1"/>
  <c r="M314" i="1"/>
  <c r="K214" i="1"/>
  <c r="L214" i="1"/>
  <c r="M214" i="1" s="1"/>
  <c r="L205" i="1"/>
  <c r="M205" i="1"/>
  <c r="L156" i="1"/>
  <c r="M156" i="1"/>
  <c r="L112" i="1"/>
  <c r="M112" i="1" s="1"/>
  <c r="K916" i="1"/>
  <c r="L916" i="1" s="1"/>
  <c r="M916" i="1" s="1"/>
  <c r="K801" i="1"/>
  <c r="L801" i="1" s="1"/>
  <c r="M801" i="1" s="1"/>
  <c r="K794" i="1"/>
  <c r="L794" i="1" s="1"/>
  <c r="M794" i="1" s="1"/>
  <c r="K789" i="1"/>
  <c r="L789" i="1" s="1"/>
  <c r="M789" i="1" s="1"/>
  <c r="K778" i="1"/>
  <c r="L778" i="1" s="1"/>
  <c r="M778" i="1" s="1"/>
  <c r="K738" i="1"/>
  <c r="L738" i="1" s="1"/>
  <c r="M738" i="1" s="1"/>
  <c r="L724" i="1"/>
  <c r="M724" i="1"/>
  <c r="K724" i="1"/>
  <c r="K668" i="1"/>
  <c r="L668" i="1" s="1"/>
  <c r="M668" i="1" s="1"/>
  <c r="K650" i="1"/>
  <c r="L650" i="1" s="1"/>
  <c r="M650" i="1" s="1"/>
  <c r="K639" i="1"/>
  <c r="L639" i="1"/>
  <c r="M639" i="1" s="1"/>
  <c r="K551" i="1"/>
  <c r="L551" i="1"/>
  <c r="M551" i="1" s="1"/>
  <c r="K547" i="1"/>
  <c r="L547" i="1"/>
  <c r="M547" i="1" s="1"/>
  <c r="K521" i="1"/>
  <c r="L521" i="1" s="1"/>
  <c r="M521" i="1" s="1"/>
  <c r="K506" i="1"/>
  <c r="L506" i="1"/>
  <c r="M506" i="1" s="1"/>
  <c r="K283" i="1"/>
  <c r="L283" i="1" s="1"/>
  <c r="M283" i="1" s="1"/>
  <c r="K216" i="1"/>
  <c r="L216" i="1"/>
  <c r="M216" i="1" s="1"/>
  <c r="K211" i="1"/>
  <c r="L211" i="1" s="1"/>
  <c r="M211" i="1" s="1"/>
  <c r="K93" i="1"/>
  <c r="L93" i="1" s="1"/>
  <c r="M93" i="1" s="1"/>
  <c r="K77" i="1"/>
  <c r="L77" i="1" s="1"/>
  <c r="M77" i="1" s="1"/>
  <c r="K74" i="1"/>
  <c r="L74" i="1" s="1"/>
  <c r="M74" i="1" s="1"/>
  <c r="L61" i="1"/>
  <c r="M61" i="1" s="1"/>
  <c r="K61" i="1"/>
  <c r="K782" i="1"/>
  <c r="L782" i="1"/>
  <c r="M782" i="1" s="1"/>
  <c r="K918" i="1"/>
  <c r="L918" i="1" s="1"/>
  <c r="M918" i="1" s="1"/>
  <c r="K876" i="1"/>
  <c r="L876" i="1"/>
  <c r="M876" i="1" s="1"/>
  <c r="K870" i="1"/>
  <c r="L870" i="1" s="1"/>
  <c r="M870" i="1" s="1"/>
  <c r="K800" i="1"/>
  <c r="L800" i="1"/>
  <c r="M800" i="1" s="1"/>
  <c r="K797" i="1"/>
  <c r="L797" i="1" s="1"/>
  <c r="M797" i="1" s="1"/>
  <c r="L793" i="1"/>
  <c r="M793" i="1" s="1"/>
  <c r="K793" i="1"/>
  <c r="L791" i="1"/>
  <c r="M791" i="1" s="1"/>
  <c r="L775" i="1"/>
  <c r="M775" i="1"/>
  <c r="K761" i="1"/>
  <c r="L761" i="1" s="1"/>
  <c r="M761" i="1"/>
  <c r="K758" i="1"/>
  <c r="L758" i="1"/>
  <c r="M758" i="1" s="1"/>
  <c r="K755" i="1"/>
  <c r="L755" i="1"/>
  <c r="M755" i="1" s="1"/>
  <c r="K741" i="1"/>
  <c r="L741" i="1"/>
  <c r="M741" i="1"/>
  <c r="L737" i="1"/>
  <c r="M737" i="1" s="1"/>
  <c r="K732" i="1"/>
  <c r="L732" i="1"/>
  <c r="M732" i="1"/>
  <c r="L374" i="1"/>
  <c r="M374" i="1" s="1"/>
  <c r="K305" i="1"/>
  <c r="L305" i="1"/>
  <c r="M305" i="1" s="1"/>
  <c r="K302" i="1"/>
  <c r="L302" i="1"/>
  <c r="M302" i="1" s="1"/>
  <c r="K300" i="1"/>
  <c r="L300" i="1"/>
  <c r="M300" i="1" s="1"/>
  <c r="K288" i="1"/>
  <c r="L288" i="1"/>
  <c r="M288" i="1"/>
  <c r="K241" i="1"/>
  <c r="L241" i="1"/>
  <c r="M241" i="1" s="1"/>
  <c r="K228" i="1"/>
  <c r="L228" i="1"/>
  <c r="M228" i="1"/>
  <c r="L226" i="1"/>
  <c r="M226" i="1"/>
  <c r="K913" i="1"/>
  <c r="L913" i="1" s="1"/>
  <c r="M913" i="1" s="1"/>
  <c r="L683" i="1"/>
  <c r="M683" i="1" s="1"/>
  <c r="K907" i="1"/>
  <c r="L907" i="1" s="1"/>
  <c r="M907" i="1" s="1"/>
  <c r="K888" i="1"/>
  <c r="L888" i="1"/>
  <c r="M888" i="1" s="1"/>
  <c r="K886" i="1"/>
  <c r="L886" i="1"/>
  <c r="M886" i="1" s="1"/>
  <c r="K879" i="1"/>
  <c r="L879" i="1" s="1"/>
  <c r="M879" i="1" s="1"/>
  <c r="K820" i="1"/>
  <c r="L820" i="1" s="1"/>
  <c r="M820" i="1" s="1"/>
  <c r="L818" i="1"/>
  <c r="M818" i="1" s="1"/>
  <c r="K714" i="1"/>
  <c r="L714" i="1"/>
  <c r="M714" i="1"/>
  <c r="K619" i="1"/>
  <c r="L619" i="1"/>
  <c r="M619" i="1" s="1"/>
  <c r="L592" i="1"/>
  <c r="M592" i="1" s="1"/>
  <c r="K592" i="1"/>
  <c r="K448" i="1"/>
  <c r="L448" i="1"/>
  <c r="M448" i="1" s="1"/>
  <c r="K432" i="1"/>
  <c r="L432" i="1"/>
  <c r="M432" i="1"/>
  <c r="K424" i="1"/>
  <c r="L424" i="1"/>
  <c r="M424" i="1" s="1"/>
  <c r="L421" i="1"/>
  <c r="M421" i="1" s="1"/>
  <c r="K404" i="1"/>
  <c r="L404" i="1"/>
  <c r="M404" i="1"/>
  <c r="K401" i="1"/>
  <c r="L401" i="1" s="1"/>
  <c r="M401" i="1" s="1"/>
  <c r="K398" i="1"/>
  <c r="L398" i="1"/>
  <c r="M398" i="1" s="1"/>
  <c r="K348" i="1"/>
  <c r="L348" i="1" s="1"/>
  <c r="M348" i="1" s="1"/>
  <c r="K322" i="1"/>
  <c r="L322" i="1"/>
  <c r="M322" i="1"/>
  <c r="K307" i="1"/>
  <c r="L307" i="1" s="1"/>
  <c r="M307" i="1" s="1"/>
  <c r="L287" i="1"/>
  <c r="M287" i="1"/>
  <c r="K108" i="1"/>
  <c r="L108" i="1" s="1"/>
  <c r="M108" i="1" s="1"/>
  <c r="L95" i="1"/>
  <c r="M95" i="1" s="1"/>
  <c r="K13" i="1"/>
  <c r="L13" i="1"/>
  <c r="M13" i="1" s="1"/>
  <c r="K487" i="1"/>
  <c r="L487" i="1"/>
  <c r="M487" i="1" s="1"/>
  <c r="K911" i="1"/>
  <c r="L911" i="1"/>
  <c r="M911" i="1"/>
  <c r="K720" i="1"/>
  <c r="L720" i="1"/>
  <c r="M720" i="1" s="1"/>
  <c r="K647" i="1"/>
  <c r="L647" i="1"/>
  <c r="M647" i="1" s="1"/>
  <c r="L676" i="1"/>
  <c r="M676" i="1"/>
  <c r="K909" i="1"/>
  <c r="L909" i="1" s="1"/>
  <c r="M909" i="1" s="1"/>
  <c r="K906" i="1"/>
  <c r="L906" i="1"/>
  <c r="M906" i="1" s="1"/>
  <c r="K896" i="1"/>
  <c r="L896" i="1"/>
  <c r="M896" i="1"/>
  <c r="K890" i="1"/>
  <c r="L890" i="1" s="1"/>
  <c r="M890" i="1" s="1"/>
  <c r="K860" i="1"/>
  <c r="L860" i="1" s="1"/>
  <c r="M860" i="1" s="1"/>
  <c r="K727" i="1"/>
  <c r="L727" i="1"/>
  <c r="M727" i="1"/>
  <c r="L709" i="1"/>
  <c r="M709" i="1"/>
  <c r="K687" i="1"/>
  <c r="L687" i="1"/>
  <c r="M687" i="1" s="1"/>
  <c r="L677" i="1"/>
  <c r="M677" i="1" s="1"/>
  <c r="L672" i="1"/>
  <c r="M672" i="1"/>
  <c r="K655" i="1"/>
  <c r="L655" i="1" s="1"/>
  <c r="M655" i="1" s="1"/>
  <c r="K651" i="1"/>
  <c r="L651" i="1"/>
  <c r="M651" i="1"/>
  <c r="K640" i="1"/>
  <c r="L640" i="1" s="1"/>
  <c r="M640" i="1"/>
  <c r="K625" i="1"/>
  <c r="L625" i="1" s="1"/>
  <c r="M625" i="1" s="1"/>
  <c r="L602" i="1"/>
  <c r="M602" i="1" s="1"/>
  <c r="L599" i="1"/>
  <c r="M599" i="1" s="1"/>
  <c r="L482" i="1"/>
  <c r="M482" i="1"/>
  <c r="K459" i="1"/>
  <c r="L459" i="1" s="1"/>
  <c r="M459" i="1"/>
  <c r="K457" i="1"/>
  <c r="L457" i="1"/>
  <c r="M457" i="1" s="1"/>
  <c r="L434" i="1"/>
  <c r="M434" i="1"/>
  <c r="L429" i="1"/>
  <c r="M429" i="1" s="1"/>
  <c r="L414" i="1"/>
  <c r="M414" i="1"/>
  <c r="L403" i="1"/>
  <c r="M403" i="1" s="1"/>
  <c r="L342" i="1"/>
  <c r="M342" i="1" s="1"/>
  <c r="K208" i="1"/>
  <c r="L208" i="1" s="1"/>
  <c r="M208" i="1" s="1"/>
  <c r="L132" i="1"/>
  <c r="M132" i="1" s="1"/>
  <c r="K75" i="1"/>
  <c r="L75" i="1"/>
  <c r="M75" i="1"/>
  <c r="K72" i="1"/>
  <c r="L72" i="1" s="1"/>
  <c r="M72" i="1"/>
  <c r="K21" i="1"/>
  <c r="L21" i="1" s="1"/>
  <c r="M21" i="1" s="1"/>
  <c r="K904" i="1"/>
  <c r="L904" i="1"/>
  <c r="M904" i="1" s="1"/>
  <c r="K899" i="1"/>
  <c r="L899" i="1"/>
  <c r="M899" i="1"/>
  <c r="K893" i="1"/>
  <c r="L893" i="1" s="1"/>
  <c r="M893" i="1" s="1"/>
  <c r="K868" i="1"/>
  <c r="L868" i="1" s="1"/>
  <c r="M868" i="1" s="1"/>
  <c r="K845" i="1"/>
  <c r="L845" i="1" s="1"/>
  <c r="M845" i="1" s="1"/>
  <c r="L835" i="1"/>
  <c r="M835" i="1"/>
  <c r="L833" i="1"/>
  <c r="M833" i="1"/>
  <c r="L810" i="1"/>
  <c r="M810" i="1"/>
  <c r="L806" i="1"/>
  <c r="M806" i="1" s="1"/>
  <c r="K779" i="1"/>
  <c r="L779" i="1"/>
  <c r="M779" i="1" s="1"/>
  <c r="L774" i="1"/>
  <c r="M774" i="1" s="1"/>
  <c r="L772" i="1"/>
  <c r="M772" i="1"/>
  <c r="L768" i="1"/>
  <c r="M768" i="1" s="1"/>
  <c r="K711" i="1"/>
  <c r="L711" i="1"/>
  <c r="M711" i="1" s="1"/>
  <c r="L641" i="1"/>
  <c r="M641" i="1"/>
  <c r="K637" i="1"/>
  <c r="L637" i="1"/>
  <c r="M637" i="1" s="1"/>
  <c r="K567" i="1"/>
  <c r="L567" i="1"/>
  <c r="M567" i="1" s="1"/>
  <c r="K540" i="1"/>
  <c r="L540" i="1"/>
  <c r="M540" i="1"/>
  <c r="K535" i="1"/>
  <c r="L535" i="1" s="1"/>
  <c r="M535" i="1" s="1"/>
  <c r="K532" i="1"/>
  <c r="L532" i="1" s="1"/>
  <c r="M532" i="1" s="1"/>
  <c r="K527" i="1"/>
  <c r="L527" i="1" s="1"/>
  <c r="M527" i="1" s="1"/>
  <c r="M473" i="1"/>
  <c r="K473" i="1"/>
  <c r="L473" i="1" s="1"/>
  <c r="K446" i="1"/>
  <c r="L446" i="1"/>
  <c r="M446" i="1"/>
  <c r="L422" i="1"/>
  <c r="M422" i="1"/>
  <c r="K422" i="1"/>
  <c r="L408" i="1"/>
  <c r="M408" i="1"/>
  <c r="K391" i="1"/>
  <c r="L391" i="1" s="1"/>
  <c r="M391" i="1"/>
  <c r="K377" i="1"/>
  <c r="L377" i="1" s="1"/>
  <c r="M377" i="1" s="1"/>
  <c r="K332" i="1"/>
  <c r="L332" i="1"/>
  <c r="M332" i="1" s="1"/>
  <c r="K303" i="1"/>
  <c r="L303" i="1"/>
  <c r="M303" i="1" s="1"/>
  <c r="K292" i="1"/>
  <c r="L292" i="1" s="1"/>
  <c r="M292" i="1" s="1"/>
  <c r="K224" i="1"/>
  <c r="L224" i="1" s="1"/>
  <c r="M224" i="1" s="1"/>
  <c r="K206" i="1"/>
  <c r="L206" i="1"/>
  <c r="M206" i="1"/>
  <c r="K180" i="1"/>
  <c r="L180" i="1"/>
  <c r="M180" i="1"/>
  <c r="K175" i="1"/>
  <c r="L175" i="1" s="1"/>
  <c r="M175" i="1"/>
  <c r="K167" i="1"/>
  <c r="L167" i="1"/>
  <c r="M167" i="1" s="1"/>
  <c r="L164" i="1"/>
  <c r="M164" i="1"/>
  <c r="K160" i="1"/>
  <c r="L160" i="1" s="1"/>
  <c r="M160" i="1"/>
  <c r="K147" i="1"/>
  <c r="L147" i="1"/>
  <c r="M147" i="1" s="1"/>
  <c r="L144" i="1"/>
  <c r="M144" i="1" s="1"/>
  <c r="K128" i="1"/>
  <c r="L128" i="1" s="1"/>
  <c r="M128" i="1" s="1"/>
  <c r="K117" i="1"/>
  <c r="L117" i="1" s="1"/>
  <c r="M117" i="1" s="1"/>
  <c r="K90" i="1"/>
  <c r="L90" i="1"/>
  <c r="M90" i="1"/>
  <c r="L49" i="1"/>
  <c r="M49" i="1"/>
  <c r="K39" i="1"/>
  <c r="L39" i="1" s="1"/>
  <c r="M39" i="1" s="1"/>
  <c r="K27" i="1"/>
  <c r="L27" i="1"/>
  <c r="M27" i="1" s="1"/>
  <c r="L9" i="1"/>
  <c r="K905" i="1"/>
  <c r="L905" i="1"/>
  <c r="M905" i="1"/>
  <c r="K866" i="1"/>
  <c r="L866" i="1"/>
  <c r="M866" i="1"/>
  <c r="K856" i="1"/>
  <c r="L856" i="1"/>
  <c r="M856" i="1" s="1"/>
  <c r="K817" i="1"/>
  <c r="L817" i="1" s="1"/>
  <c r="M817" i="1" s="1"/>
  <c r="L787" i="1"/>
  <c r="M787" i="1"/>
  <c r="K760" i="1"/>
  <c r="L760" i="1"/>
  <c r="M760" i="1" s="1"/>
  <c r="K757" i="1"/>
  <c r="L757" i="1"/>
  <c r="M757" i="1" s="1"/>
  <c r="L753" i="1"/>
  <c r="M753" i="1" s="1"/>
  <c r="K736" i="1"/>
  <c r="L736" i="1" s="1"/>
  <c r="M736" i="1" s="1"/>
  <c r="K726" i="1"/>
  <c r="L726" i="1"/>
  <c r="M726" i="1"/>
  <c r="L689" i="1"/>
  <c r="M689" i="1" s="1"/>
  <c r="L667" i="1"/>
  <c r="M667" i="1"/>
  <c r="K646" i="1"/>
  <c r="L646" i="1"/>
  <c r="M646" i="1" s="1"/>
  <c r="K634" i="1"/>
  <c r="L634" i="1"/>
  <c r="M634" i="1" s="1"/>
  <c r="K624" i="1"/>
  <c r="L624" i="1"/>
  <c r="M624" i="1"/>
  <c r="K621" i="1"/>
  <c r="L621" i="1"/>
  <c r="M621" i="1"/>
  <c r="L568" i="1"/>
  <c r="M568" i="1"/>
  <c r="K558" i="1"/>
  <c r="L558" i="1" s="1"/>
  <c r="M558" i="1"/>
  <c r="K546" i="1"/>
  <c r="L546" i="1" s="1"/>
  <c r="M546" i="1" s="1"/>
  <c r="L543" i="1"/>
  <c r="M543" i="1"/>
  <c r="K533" i="1"/>
  <c r="L533" i="1"/>
  <c r="M533" i="1"/>
  <c r="K528" i="1"/>
  <c r="L528" i="1"/>
  <c r="M528" i="1" s="1"/>
  <c r="L523" i="1"/>
  <c r="M523" i="1"/>
  <c r="K492" i="1"/>
  <c r="L492" i="1" s="1"/>
  <c r="M492" i="1" s="1"/>
  <c r="L474" i="1"/>
  <c r="M474" i="1"/>
  <c r="L454" i="1"/>
  <c r="M454" i="1"/>
  <c r="L452" i="1"/>
  <c r="M452" i="1" s="1"/>
  <c r="M439" i="1"/>
  <c r="K439" i="1"/>
  <c r="L439" i="1" s="1"/>
  <c r="L431" i="1"/>
  <c r="M431" i="1" s="1"/>
  <c r="K406" i="1"/>
  <c r="L406" i="1"/>
  <c r="M406" i="1"/>
  <c r="K394" i="1"/>
  <c r="L394" i="1" s="1"/>
  <c r="M394" i="1" s="1"/>
  <c r="K388" i="1"/>
  <c r="L388" i="1" s="1"/>
  <c r="M388" i="1" s="1"/>
  <c r="K368" i="1"/>
  <c r="L368" i="1" s="1"/>
  <c r="M368" i="1" s="1"/>
  <c r="K340" i="1"/>
  <c r="L340" i="1" s="1"/>
  <c r="M340" i="1" s="1"/>
  <c r="K248" i="1"/>
  <c r="L248" i="1"/>
  <c r="M248" i="1" s="1"/>
  <c r="K215" i="1"/>
  <c r="L215" i="1" s="1"/>
  <c r="M215" i="1"/>
  <c r="L210" i="1"/>
  <c r="M210" i="1"/>
  <c r="K203" i="1"/>
  <c r="L203" i="1"/>
  <c r="M203" i="1" s="1"/>
  <c r="L188" i="1"/>
  <c r="M188" i="1"/>
  <c r="L185" i="1"/>
  <c r="M185" i="1"/>
  <c r="K135" i="1"/>
  <c r="L135" i="1" s="1"/>
  <c r="M135" i="1"/>
  <c r="K129" i="1"/>
  <c r="L129" i="1" s="1"/>
  <c r="M129" i="1" s="1"/>
  <c r="K120" i="1"/>
  <c r="L120" i="1"/>
  <c r="M120" i="1" s="1"/>
  <c r="K114" i="1"/>
  <c r="L114" i="1"/>
  <c r="M114" i="1"/>
  <c r="L102" i="1"/>
  <c r="M102" i="1" s="1"/>
  <c r="K91" i="1"/>
  <c r="L91" i="1"/>
  <c r="M91" i="1"/>
  <c r="J923" i="1"/>
  <c r="L814" i="1"/>
  <c r="M814" i="1" s="1"/>
  <c r="L861" i="1"/>
  <c r="M861" i="1" s="1"/>
  <c r="L842" i="1"/>
  <c r="M842" i="1"/>
  <c r="L728" i="1"/>
  <c r="M728" i="1" s="1"/>
  <c r="L707" i="1"/>
  <c r="M707" i="1" s="1"/>
  <c r="L670" i="1"/>
  <c r="M670" i="1"/>
  <c r="L635" i="1"/>
  <c r="M635" i="1" s="1"/>
  <c r="L591" i="1"/>
  <c r="M591" i="1"/>
  <c r="L561" i="1"/>
  <c r="M561" i="1" s="1"/>
  <c r="L534" i="1"/>
  <c r="M534" i="1"/>
  <c r="L499" i="1"/>
  <c r="M499" i="1" s="1"/>
  <c r="L476" i="1"/>
  <c r="M476" i="1"/>
  <c r="K469" i="1"/>
  <c r="L469" i="1" s="1"/>
  <c r="M469" i="1" s="1"/>
  <c r="K447" i="1"/>
  <c r="L447" i="1" s="1"/>
  <c r="M447" i="1" s="1"/>
  <c r="L423" i="1"/>
  <c r="M423" i="1"/>
  <c r="K397" i="1"/>
  <c r="L397" i="1" s="1"/>
  <c r="M397" i="1" s="1"/>
  <c r="L385" i="1"/>
  <c r="M385" i="1" s="1"/>
  <c r="L367" i="1"/>
  <c r="M367" i="1" s="1"/>
  <c r="L361" i="1"/>
  <c r="M361" i="1" s="1"/>
  <c r="L321" i="1"/>
  <c r="M321" i="1"/>
  <c r="L266" i="1"/>
  <c r="M266" i="1"/>
  <c r="K225" i="1"/>
  <c r="L225" i="1"/>
  <c r="M225" i="1"/>
  <c r="K195" i="1"/>
  <c r="L195" i="1" s="1"/>
  <c r="M195" i="1" s="1"/>
  <c r="K171" i="1"/>
  <c r="L171" i="1" s="1"/>
  <c r="M171" i="1" s="1"/>
  <c r="K169" i="1"/>
  <c r="L169" i="1"/>
  <c r="M169" i="1"/>
  <c r="L163" i="1"/>
  <c r="M163" i="1"/>
  <c r="K140" i="1"/>
  <c r="L140" i="1" s="1"/>
  <c r="M140" i="1" s="1"/>
  <c r="L125" i="1"/>
  <c r="M125" i="1"/>
  <c r="K78" i="1"/>
  <c r="L78" i="1" s="1"/>
  <c r="M78" i="1" s="1"/>
  <c r="L38" i="1"/>
  <c r="M38" i="1"/>
  <c r="K17" i="1"/>
  <c r="L17" i="1"/>
  <c r="M17" i="1"/>
  <c r="L686" i="1"/>
  <c r="M686" i="1" s="1"/>
  <c r="L767" i="1"/>
  <c r="M767" i="1"/>
  <c r="L917" i="1"/>
  <c r="M917" i="1" s="1"/>
  <c r="L887" i="1"/>
  <c r="M887" i="1"/>
  <c r="L865" i="1"/>
  <c r="M865" i="1" s="1"/>
  <c r="L815" i="1"/>
  <c r="M815" i="1"/>
  <c r="L731" i="1"/>
  <c r="M731" i="1" s="1"/>
  <c r="L719" i="1"/>
  <c r="M719" i="1"/>
  <c r="K673" i="1"/>
  <c r="L673" i="1" s="1"/>
  <c r="M673" i="1" s="1"/>
  <c r="L671" i="1"/>
  <c r="M671" i="1"/>
  <c r="L654" i="1"/>
  <c r="M654" i="1"/>
  <c r="L652" i="1"/>
  <c r="M652" i="1" s="1"/>
  <c r="L636" i="1"/>
  <c r="M636" i="1" s="1"/>
  <c r="L587" i="1"/>
  <c r="M587" i="1" s="1"/>
  <c r="L522" i="1"/>
  <c r="M522" i="1"/>
  <c r="K513" i="1"/>
  <c r="L513" i="1"/>
  <c r="M513" i="1" s="1"/>
  <c r="L435" i="1"/>
  <c r="M435" i="1"/>
  <c r="K376" i="1"/>
  <c r="L376" i="1" s="1"/>
  <c r="M376" i="1" s="1"/>
  <c r="L341" i="1"/>
  <c r="M341" i="1" s="1"/>
  <c r="K284" i="1"/>
  <c r="L284" i="1"/>
  <c r="M284" i="1"/>
  <c r="L270" i="1"/>
  <c r="M270" i="1" s="1"/>
  <c r="L251" i="1"/>
  <c r="M251" i="1"/>
  <c r="L235" i="1"/>
  <c r="M235" i="1" s="1"/>
  <c r="K222" i="1"/>
  <c r="L222" i="1"/>
  <c r="M222" i="1" s="1"/>
  <c r="L200" i="1"/>
  <c r="M200" i="1"/>
  <c r="L177" i="1"/>
  <c r="M177" i="1"/>
  <c r="L166" i="1"/>
  <c r="M166" i="1"/>
  <c r="K115" i="1"/>
  <c r="L115" i="1" s="1"/>
  <c r="M115" i="1" s="1"/>
  <c r="K111" i="1"/>
  <c r="L111" i="1"/>
  <c r="M111" i="1" s="1"/>
  <c r="K83" i="1"/>
  <c r="L83" i="1"/>
  <c r="M83" i="1"/>
  <c r="L25" i="1"/>
  <c r="M25" i="1" s="1"/>
  <c r="L593" i="1"/>
  <c r="M593" i="1"/>
  <c r="L562" i="1"/>
  <c r="M562" i="1" s="1"/>
  <c r="L468" i="1"/>
  <c r="M468" i="1"/>
  <c r="L438" i="1"/>
  <c r="M438" i="1" s="1"/>
  <c r="L425" i="1"/>
  <c r="M425" i="1"/>
  <c r="L310" i="1"/>
  <c r="M310" i="1" s="1"/>
  <c r="L250" i="1"/>
  <c r="M250" i="1"/>
  <c r="L218" i="1"/>
  <c r="M218" i="1" s="1"/>
  <c r="L207" i="1"/>
  <c r="M207" i="1"/>
  <c r="K92" i="1"/>
  <c r="L92" i="1" s="1"/>
  <c r="M92" i="1" s="1"/>
  <c r="K87" i="1"/>
  <c r="L87" i="1"/>
  <c r="M87" i="1" s="1"/>
  <c r="K24" i="1"/>
  <c r="L24" i="1"/>
  <c r="M24" i="1" s="1"/>
  <c r="L219" i="1"/>
  <c r="M219" i="1" s="1"/>
  <c r="L189" i="1"/>
  <c r="M189" i="1" s="1"/>
  <c r="L155" i="1"/>
  <c r="M155" i="1"/>
  <c r="K50" i="1"/>
  <c r="L50" i="1"/>
  <c r="M50" i="1" s="1"/>
  <c r="L76" i="1"/>
  <c r="M76" i="1"/>
  <c r="L26" i="1"/>
  <c r="M26" i="1" s="1"/>
  <c r="L20" i="1"/>
  <c r="M20" i="1"/>
  <c r="M9" i="1"/>
  <c r="L5" i="2"/>
  <c r="L261" i="2"/>
  <c r="M261" i="2"/>
  <c r="L239" i="2"/>
  <c r="M239" i="2" s="1"/>
  <c r="K239" i="2"/>
  <c r="K158" i="2"/>
  <c r="L158" i="2"/>
  <c r="M158" i="2" s="1"/>
  <c r="K129" i="2"/>
  <c r="L129" i="2"/>
  <c r="M129" i="2"/>
  <c r="K108" i="2"/>
  <c r="L108" i="2" s="1"/>
  <c r="M108" i="2" s="1"/>
  <c r="K234" i="2"/>
  <c r="L234" i="2" s="1"/>
  <c r="M234" i="2" s="1"/>
  <c r="L152" i="2"/>
  <c r="M152" i="2"/>
  <c r="K265" i="2"/>
  <c r="L265" i="2" s="1"/>
  <c r="M265" i="2" s="1"/>
  <c r="L214" i="2"/>
  <c r="M214" i="2"/>
  <c r="K260" i="2"/>
  <c r="L260" i="2"/>
  <c r="M260" i="2"/>
  <c r="K257" i="2"/>
  <c r="L257" i="2" s="1"/>
  <c r="M257" i="2" s="1"/>
  <c r="L219" i="2"/>
  <c r="M219" i="2" s="1"/>
  <c r="L216" i="2"/>
  <c r="M216" i="2"/>
  <c r="L210" i="2"/>
  <c r="M210" i="2"/>
  <c r="K187" i="2"/>
  <c r="L187" i="2"/>
  <c r="M187" i="2"/>
  <c r="K128" i="2"/>
  <c r="L128" i="2" s="1"/>
  <c r="M128" i="2" s="1"/>
  <c r="L123" i="2"/>
  <c r="M123" i="2" s="1"/>
  <c r="L98" i="2"/>
  <c r="M98" i="2"/>
  <c r="K92" i="2"/>
  <c r="L92" i="2"/>
  <c r="M92" i="2" s="1"/>
  <c r="K88" i="2"/>
  <c r="L88" i="2"/>
  <c r="M88" i="2" s="1"/>
  <c r="L85" i="2"/>
  <c r="M85" i="2" s="1"/>
  <c r="L7" i="2"/>
  <c r="M7" i="2" s="1"/>
  <c r="L237" i="2"/>
  <c r="M237" i="2"/>
  <c r="K249" i="2"/>
  <c r="L249" i="2"/>
  <c r="M249" i="2" s="1"/>
  <c r="L244" i="2"/>
  <c r="M244" i="2"/>
  <c r="L229" i="2"/>
  <c r="M229" i="2" s="1"/>
  <c r="K196" i="2"/>
  <c r="L196" i="2"/>
  <c r="M196" i="2" s="1"/>
  <c r="K186" i="2"/>
  <c r="L186" i="2"/>
  <c r="M186" i="2"/>
  <c r="L183" i="2"/>
  <c r="M183" i="2" s="1"/>
  <c r="K176" i="2"/>
  <c r="L176" i="2"/>
  <c r="M176" i="2" s="1"/>
  <c r="L172" i="2"/>
  <c r="M172" i="2" s="1"/>
  <c r="K133" i="2"/>
  <c r="L133" i="2" s="1"/>
  <c r="M133" i="2" s="1"/>
  <c r="L91" i="2"/>
  <c r="M91" i="2"/>
  <c r="K66" i="2"/>
  <c r="L66" i="2" s="1"/>
  <c r="M66" i="2" s="1"/>
  <c r="L57" i="2"/>
  <c r="M57" i="2" s="1"/>
  <c r="L48" i="2"/>
  <c r="M48" i="2" s="1"/>
  <c r="L45" i="2"/>
  <c r="M45" i="2" s="1"/>
  <c r="L10" i="2"/>
  <c r="M10" i="2"/>
  <c r="L268" i="2"/>
  <c r="M268" i="2"/>
  <c r="J274" i="2"/>
  <c r="L205" i="2"/>
  <c r="M205" i="2"/>
  <c r="L247" i="2"/>
  <c r="M247" i="2" s="1"/>
  <c r="K243" i="2"/>
  <c r="L243" i="2" s="1"/>
  <c r="M243" i="2" s="1"/>
  <c r="L240" i="2"/>
  <c r="M240" i="2"/>
  <c r="K198" i="2"/>
  <c r="L198" i="2"/>
  <c r="M198" i="2"/>
  <c r="K189" i="2"/>
  <c r="L189" i="2"/>
  <c r="M189" i="2" s="1"/>
  <c r="K156" i="2"/>
  <c r="L156" i="2" s="1"/>
  <c r="M156" i="2" s="1"/>
  <c r="L149" i="2"/>
  <c r="M149" i="2" s="1"/>
  <c r="K117" i="2"/>
  <c r="L117" i="2"/>
  <c r="M117" i="2"/>
  <c r="K105" i="2"/>
  <c r="L105" i="2"/>
  <c r="M105" i="2"/>
  <c r="K23" i="2"/>
  <c r="L23" i="2" s="1"/>
  <c r="M23" i="2" s="1"/>
  <c r="K15" i="2"/>
  <c r="L15" i="2" s="1"/>
  <c r="M15" i="2" s="1"/>
  <c r="L245" i="2"/>
  <c r="M245" i="2"/>
  <c r="L241" i="2"/>
  <c r="M241" i="2"/>
  <c r="L167" i="2"/>
  <c r="M167" i="2" s="1"/>
  <c r="K161" i="2"/>
  <c r="L161" i="2" s="1"/>
  <c r="M161" i="2" s="1"/>
  <c r="L130" i="2"/>
  <c r="M130" i="2" s="1"/>
  <c r="L94" i="2"/>
  <c r="M94" i="2"/>
  <c r="K90" i="2"/>
  <c r="L90" i="2"/>
  <c r="M90" i="2"/>
  <c r="L106" i="2"/>
  <c r="M106" i="2" s="1"/>
  <c r="L264" i="2"/>
  <c r="M264" i="2" s="1"/>
  <c r="L258" i="2"/>
  <c r="M258" i="2"/>
  <c r="L246" i="2"/>
  <c r="M246" i="2"/>
  <c r="L242" i="2"/>
  <c r="M242" i="2"/>
  <c r="L238" i="2"/>
  <c r="M238" i="2"/>
  <c r="L184" i="2"/>
  <c r="M184" i="2" s="1"/>
  <c r="K124" i="2"/>
  <c r="L124" i="2" s="1"/>
  <c r="M124" i="2" s="1"/>
  <c r="L38" i="2"/>
  <c r="M38" i="2" s="1"/>
  <c r="L8" i="2"/>
  <c r="M8" i="2"/>
  <c r="M5" i="2"/>
  <c r="K878" i="1" l="1"/>
  <c r="L878" i="1"/>
  <c r="M878" i="1" s="1"/>
  <c r="K680" i="1"/>
  <c r="L680" i="1" s="1"/>
  <c r="M680" i="1" s="1"/>
  <c r="K859" i="1"/>
  <c r="L859" i="1"/>
  <c r="M859" i="1" s="1"/>
  <c r="K828" i="1"/>
  <c r="L828" i="1"/>
  <c r="M828" i="1" s="1"/>
  <c r="K805" i="1"/>
  <c r="L805" i="1"/>
  <c r="M805" i="1" s="1"/>
  <c r="K813" i="1"/>
  <c r="L813" i="1"/>
  <c r="M813" i="1" s="1"/>
  <c r="K762" i="1"/>
  <c r="L762" i="1"/>
  <c r="M762" i="1" s="1"/>
  <c r="L812" i="1"/>
  <c r="M812" i="1" s="1"/>
  <c r="L751" i="1"/>
  <c r="M751" i="1" s="1"/>
  <c r="L6" i="2"/>
  <c r="M6" i="2" s="1"/>
  <c r="L889" i="1"/>
  <c r="M889" i="1" s="1"/>
  <c r="L740" i="1"/>
  <c r="M740" i="1" s="1"/>
  <c r="K518" i="1"/>
  <c r="L518" i="1" s="1"/>
  <c r="M518" i="1" s="1"/>
  <c r="K824" i="1"/>
  <c r="L824" i="1" s="1"/>
  <c r="M824" i="1" s="1"/>
  <c r="K808" i="1"/>
  <c r="L808" i="1" s="1"/>
  <c r="M808" i="1" s="1"/>
  <c r="K699" i="1"/>
  <c r="L699" i="1"/>
  <c r="M699" i="1" s="1"/>
  <c r="K572" i="1"/>
  <c r="L572" i="1"/>
  <c r="M572" i="1" s="1"/>
  <c r="L874" i="1"/>
  <c r="M874" i="1" s="1"/>
  <c r="L894" i="1"/>
  <c r="M894" i="1" s="1"/>
  <c r="K847" i="1"/>
  <c r="L847" i="1" s="1"/>
  <c r="M847" i="1" s="1"/>
  <c r="K839" i="1"/>
  <c r="L839" i="1" s="1"/>
  <c r="M839" i="1" s="1"/>
  <c r="L869" i="1"/>
  <c r="M869" i="1" s="1"/>
  <c r="K725" i="1"/>
  <c r="L725" i="1"/>
  <c r="M725" i="1" s="1"/>
  <c r="L713" i="1"/>
  <c r="M713" i="1" s="1"/>
  <c r="K585" i="1"/>
  <c r="L585" i="1"/>
  <c r="M585" i="1" s="1"/>
  <c r="L409" i="1"/>
  <c r="M409" i="1" s="1"/>
  <c r="L237" i="1"/>
  <c r="M237" i="1" s="1"/>
  <c r="K660" i="1"/>
  <c r="L660" i="1" s="1"/>
  <c r="M660" i="1" s="1"/>
  <c r="L574" i="1"/>
  <c r="M574" i="1" s="1"/>
  <c r="L659" i="1"/>
  <c r="M659" i="1" s="1"/>
  <c r="L565" i="1"/>
  <c r="M565" i="1" s="1"/>
  <c r="L304" i="1"/>
  <c r="M304" i="1" s="1"/>
  <c r="L80" i="2"/>
  <c r="M80" i="2" s="1"/>
  <c r="K648" i="1"/>
  <c r="L648" i="1"/>
  <c r="M648" i="1" s="1"/>
  <c r="L485" i="1"/>
  <c r="M485" i="1" s="1"/>
  <c r="L627" i="1"/>
  <c r="M627" i="1" s="1"/>
  <c r="L596" i="1"/>
  <c r="M596" i="1" s="1"/>
  <c r="L107" i="1"/>
  <c r="M107" i="1" s="1"/>
  <c r="L892" i="1"/>
  <c r="M892" i="1" s="1"/>
  <c r="L882" i="1"/>
  <c r="M882" i="1" s="1"/>
  <c r="L830" i="1"/>
  <c r="M830" i="1" s="1"/>
  <c r="L784" i="1"/>
  <c r="M784" i="1" s="1"/>
  <c r="L744" i="1"/>
  <c r="M744" i="1" s="1"/>
  <c r="L579" i="1"/>
  <c r="M579" i="1" s="1"/>
  <c r="K524" i="1"/>
  <c r="L524" i="1"/>
  <c r="M524" i="1" s="1"/>
  <c r="L705" i="1"/>
  <c r="M705" i="1" s="1"/>
  <c r="L559" i="1"/>
  <c r="M559" i="1" s="1"/>
  <c r="L542" i="1"/>
  <c r="M542" i="1" s="1"/>
  <c r="L198" i="1"/>
  <c r="M198" i="1" s="1"/>
  <c r="L25" i="2"/>
  <c r="M25" i="2" s="1"/>
  <c r="L715" i="1"/>
  <c r="M715" i="1" s="1"/>
  <c r="L629" i="1"/>
  <c r="M629" i="1" s="1"/>
  <c r="L578" i="1"/>
  <c r="M578" i="1" s="1"/>
  <c r="L573" i="1"/>
  <c r="M573" i="1" s="1"/>
  <c r="L541" i="1"/>
  <c r="M541" i="1" s="1"/>
  <c r="K485" i="1"/>
  <c r="K480" i="1"/>
  <c r="L480" i="1" s="1"/>
  <c r="M480" i="1" s="1"/>
  <c r="L433" i="1"/>
  <c r="M433" i="1" s="1"/>
  <c r="L427" i="1"/>
  <c r="M427" i="1" s="1"/>
  <c r="K409" i="1"/>
  <c r="K402" i="1"/>
  <c r="L402" i="1" s="1"/>
  <c r="M402" i="1" s="1"/>
  <c r="K390" i="1"/>
  <c r="L390" i="1" s="1"/>
  <c r="M390" i="1" s="1"/>
  <c r="K378" i="1"/>
  <c r="L378" i="1" s="1"/>
  <c r="M378" i="1" s="1"/>
  <c r="K356" i="1"/>
  <c r="L356" i="1" s="1"/>
  <c r="M356" i="1" s="1"/>
  <c r="K304" i="1"/>
  <c r="K237" i="1"/>
  <c r="K198" i="1"/>
  <c r="L137" i="1"/>
  <c r="M137" i="1" s="1"/>
  <c r="K107" i="1"/>
  <c r="K923" i="1" s="1"/>
  <c r="K222" i="2"/>
  <c r="L222" i="2" s="1"/>
  <c r="M222" i="2" s="1"/>
  <c r="K80" i="2"/>
  <c r="K64" i="2"/>
  <c r="L64" i="2" s="1"/>
  <c r="M64" i="2" s="1"/>
  <c r="K25" i="2"/>
  <c r="K274" i="2" s="1"/>
  <c r="L610" i="1"/>
  <c r="M610" i="1" s="1"/>
  <c r="L603" i="1"/>
  <c r="M603" i="1" s="1"/>
  <c r="L557" i="1"/>
  <c r="M557" i="1" s="1"/>
  <c r="L497" i="1"/>
  <c r="M497" i="1" s="1"/>
  <c r="L443" i="1"/>
  <c r="M443" i="1" s="1"/>
  <c r="L178" i="1"/>
  <c r="M178" i="1" s="1"/>
  <c r="L702" i="1"/>
  <c r="M702" i="1" s="1"/>
  <c r="L682" i="1"/>
  <c r="M682" i="1" s="1"/>
  <c r="L665" i="1"/>
  <c r="M665" i="1" s="1"/>
  <c r="L622" i="1"/>
  <c r="M622" i="1" s="1"/>
  <c r="L437" i="1"/>
  <c r="M437" i="1" s="1"/>
  <c r="L419" i="1"/>
  <c r="M419" i="1" s="1"/>
  <c r="L413" i="1"/>
  <c r="M413" i="1" s="1"/>
  <c r="L121" i="1"/>
  <c r="M121" i="1" s="1"/>
  <c r="L66" i="1"/>
  <c r="M66" i="1" s="1"/>
  <c r="L250" i="2"/>
  <c r="M250" i="2" s="1"/>
  <c r="L109" i="2"/>
  <c r="M109" i="2" s="1"/>
  <c r="L11" i="2"/>
  <c r="M11" i="2" s="1"/>
  <c r="L236" i="1"/>
  <c r="M236" i="1" s="1"/>
  <c r="L466" i="1"/>
  <c r="M466" i="1" s="1"/>
  <c r="L461" i="1"/>
  <c r="M461" i="1" s="1"/>
  <c r="L400" i="1"/>
  <c r="M400" i="1" s="1"/>
  <c r="L393" i="1"/>
  <c r="M393" i="1" s="1"/>
  <c r="L370" i="1"/>
  <c r="M370" i="1" s="1"/>
  <c r="L334" i="1"/>
  <c r="M334" i="1" s="1"/>
  <c r="L313" i="1"/>
  <c r="M313" i="1" s="1"/>
  <c r="L183" i="1"/>
  <c r="M183" i="1" s="1"/>
  <c r="L62" i="2"/>
  <c r="M62" i="2" s="1"/>
  <c r="L488" i="1"/>
  <c r="M488" i="1" s="1"/>
  <c r="L512" i="1"/>
  <c r="M512" i="1" s="1"/>
  <c r="L465" i="1"/>
  <c r="M465" i="1" s="1"/>
  <c r="L379" i="1"/>
  <c r="M379" i="1" s="1"/>
  <c r="L369" i="1"/>
  <c r="M369" i="1" s="1"/>
  <c r="L268" i="1"/>
  <c r="M268" i="1" s="1"/>
  <c r="L238" i="1"/>
  <c r="M238" i="1" s="1"/>
  <c r="L227" i="1"/>
  <c r="M227" i="1" s="1"/>
  <c r="L220" i="1"/>
  <c r="M220" i="1" s="1"/>
  <c r="L19" i="1"/>
  <c r="M19" i="1" s="1"/>
  <c r="L248" i="2"/>
  <c r="M248" i="2" s="1"/>
  <c r="L223" i="2"/>
  <c r="M223" i="2" s="1"/>
  <c r="L77" i="2"/>
  <c r="M77" i="2" s="1"/>
  <c r="L65" i="2"/>
  <c r="M65" i="2" s="1"/>
  <c r="L362" i="1"/>
  <c r="M362" i="1" s="1"/>
  <c r="L327" i="1"/>
  <c r="M327" i="1" s="1"/>
  <c r="L312" i="1"/>
  <c r="M312" i="1" s="1"/>
  <c r="L285" i="1"/>
  <c r="M285" i="1" s="1"/>
  <c r="L255" i="1"/>
  <c r="M255" i="1" s="1"/>
  <c r="L194" i="1"/>
  <c r="M194" i="1" s="1"/>
  <c r="L118" i="1"/>
  <c r="M118" i="1" s="1"/>
  <c r="L88" i="1"/>
  <c r="M88" i="1" s="1"/>
  <c r="L82" i="1"/>
  <c r="M82" i="1" s="1"/>
  <c r="L227" i="2"/>
  <c r="M227" i="2" s="1"/>
  <c r="L197" i="2"/>
  <c r="M197" i="2" s="1"/>
  <c r="L100" i="2"/>
  <c r="M100" i="2" s="1"/>
  <c r="L87" i="2"/>
  <c r="M87" i="2" s="1"/>
  <c r="L71" i="2"/>
  <c r="M71" i="2" s="1"/>
  <c r="L61" i="2"/>
  <c r="M61" i="2" s="1"/>
  <c r="M923" i="1" l="1"/>
  <c r="L923" i="1"/>
  <c r="L924" i="1" s="1"/>
  <c r="M274" i="2"/>
  <c r="L274" i="2"/>
  <c r="L275" i="2" s="1"/>
</calcChain>
</file>

<file path=xl/sharedStrings.xml><?xml version="1.0" encoding="utf-8"?>
<sst xmlns="http://schemas.openxmlformats.org/spreadsheetml/2006/main" count="4782" uniqueCount="3403">
  <si>
    <t xml:space="preserve">ลำดับ </t>
  </si>
  <si>
    <t xml:space="preserve">เลขที่ใบแจ้งหนี้ </t>
  </si>
  <si>
    <t>ชื่อ - นามสกุล</t>
  </si>
  <si>
    <t>ที่อยู่</t>
  </si>
  <si>
    <t>เดือนที่ค้างชำระ</t>
  </si>
  <si>
    <t xml:space="preserve">ยอดค้างชำระ 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</si>
  <si>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</si>
  <si>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</si>
  <si>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</si>
  <si>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</si>
  <si>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</si>
  <si>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</si>
  <si>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</si>
  <si>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</si>
  <si>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รวม 7 %</t>
  </si>
  <si>
    <t>(ลบ.ม.)</t>
  </si>
  <si>
    <t>ที่ต้องชำระ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</si>
  <si>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</si>
  <si>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</si>
  <si>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</si>
  <si>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เมย59-มค60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</si>
  <si>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</si>
  <si>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</si>
  <si>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</si>
  <si>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สค59-มค60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</si>
  <si>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</si>
  <si>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</si>
  <si>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</si>
  <si>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</si>
  <si>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</si>
  <si>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</si>
  <si>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</si>
  <si>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</si>
  <si>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</si>
  <si>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</si>
  <si>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</si>
  <si>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</si>
  <si>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</si>
  <si>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</si>
  <si>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0286462</t>
  </si>
  <si>
    <t>น.ส.ผ่องศรี ภูเก้าล้วน(นายกเทศมนตรี)</t>
  </si>
  <si>
    <t>28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</si>
  <si>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</si>
  <si>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</si>
  <si>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</si>
  <si>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น.ส.ผ่องศรี ภูเก้าล้วน</t>
  </si>
  <si>
    <t>1435450</t>
  </si>
  <si>
    <t>นายวินัย ศรีสัญญา</t>
  </si>
  <si>
    <t>11 ถ.มหาราช ซ.5 ต.ปากน้ำ อ.เมืองกระบี่ จ.กระบี่</t>
  </si>
  <si>
    <t>ธค59-มค60</t>
  </si>
  <si>
    <t>0225328</t>
  </si>
  <si>
    <t>บ.ศรีผ่องพานิชย์</t>
  </si>
  <si>
    <t>13 ถ.มหาราช ซ.5  ต.ปากน้ำ อ.เมืองกระบี่ จ.กระบี่</t>
  </si>
  <si>
    <t>1377873</t>
  </si>
  <si>
    <t>น.ส.ปาริชาติ ทองแก้ว</t>
  </si>
  <si>
    <t>14 ถ.มหาราช ซ.5 ต.ปากน้ำ อ.เมืองกระบี่ จ.กระบี่</t>
  </si>
  <si>
    <t>เมย-สค59</t>
  </si>
  <si>
    <t>0394310</t>
  </si>
  <si>
    <t>นายธีรศักดิ์ วงศ์เพียรกิจ</t>
  </si>
  <si>
    <t>18 ถ.มหาราช ซ.5 ต.ปากน้ำ อ.เมืองกระบี่ จ.กระบี่</t>
  </si>
  <si>
    <t>เมย59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</si>
  <si>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</si>
  <si>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</si>
  <si>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</si>
  <si>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</si>
  <si>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0225982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</si>
  <si>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</si>
  <si>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</si>
  <si>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-</t>
  </si>
  <si>
    <t>0281858</t>
  </si>
  <si>
    <t>น.ส.ผ่องศรี ภูเก้าล้วน (บ.ปูนซีเมนต์)</t>
  </si>
  <si>
    <t>42 ถ.มหาราช ซ.5 ต.ปากน้ำ อ.เมืองกระบี่ จ.กระบี่</t>
  </si>
  <si>
    <t>0226574</t>
  </si>
  <si>
    <t>บ.ศรีผ่องพานิชย์(ไดสตาร์เซน)</t>
  </si>
  <si>
    <t>1 ถ.มหาราช ซ.7 ต.ปากน้ำ อ.เมืองกระบี่ จ.กระบี่</t>
  </si>
  <si>
    <t>1382509</t>
  </si>
  <si>
    <t>นางยุวดี เดชสิทธิ์ปวีรา</t>
  </si>
  <si>
    <t>7 ถ.มหาราช ซ.7 ต.ปากน้ำ อ.เมืองกระบี่ จ.กระบี่</t>
  </si>
  <si>
    <t>0849142</t>
  </si>
  <si>
    <t>นางอรัญญา ลิ่มวงศกร</t>
  </si>
  <si>
    <t>13 ถ.มหาราช ซ.7  ต.ปากน้ำ อ.เมืองกระบี่ จ.กระบี่</t>
  </si>
  <si>
    <t>1281516</t>
  </si>
  <si>
    <t>นายกฤษณ์ ขันติ</t>
  </si>
  <si>
    <t>18 ถ.มหาราช ซ.7  ต.ปากน้ำ อ.เมืองกระบี่ จ.กระบี่</t>
  </si>
  <si>
    <t>0923354</t>
  </si>
  <si>
    <t>นางน้องสาว ล้วนฤทธิ์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</si>
  <si>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</si>
  <si>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</si>
  <si>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</si>
  <si>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</si>
  <si>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</si>
  <si>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</si>
  <si>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</si>
  <si>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</si>
  <si>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</si>
  <si>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</si>
  <si>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</si>
  <si>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</si>
  <si>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</si>
  <si>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</si>
  <si>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นางสุพิศ พิทักษ์ศาน์ต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</si>
  <si>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</si>
  <si>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</si>
  <si>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</si>
  <si>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</si>
  <si>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</si>
  <si>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บริษัท ซีพีเอฟเทรดดิ้ง จำกัด เลขที่ผู้เสียภาษีอากร 01055431128605</t>
  </si>
  <si>
    <t>3 ถ.มหาราช ซ.9  ต.ปากน้ำ อ.เมืองกระบี่ จ.กระบี่ (สาขา 310)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</si>
  <si>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</si>
  <si>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</si>
  <si>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</si>
  <si>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</si>
  <si>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นายสมศักดิ์ ผิวเหลือง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</si>
  <si>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</si>
  <si>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</si>
  <si>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</si>
  <si>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</si>
  <si>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</si>
  <si>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</si>
  <si>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</si>
  <si>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1264838</t>
  </si>
  <si>
    <t>นายวิชัย ซาร์นาท</t>
  </si>
  <si>
    <t>27 ถ.มหาราช ซ.9 ต.ปากน้ำ อ.เมืองกระบี่ จ.กระบี่</t>
  </si>
  <si>
    <t>1272156</t>
  </si>
  <si>
    <t>นายกิตติพงษ์ จิววุฒิพงค์</t>
  </si>
  <si>
    <t>1 ถ.มหาราช ซ.11 ต.ปากน้ำ อ.เมืองกระบี่ จ.กระบี่</t>
  </si>
  <si>
    <t>1472279</t>
  </si>
  <si>
    <t>นายเชาวโชติ ทัศนไพรี</t>
  </si>
  <si>
    <t>7 ถ.มหาราช ซ.11  ต.ปากน้ำ อ.เมืองกระบี่ จ.กระบี่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</si>
  <si>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</si>
  <si>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</si>
  <si>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</si>
  <si>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</si>
  <si>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</si>
  <si>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</si>
  <si>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</si>
  <si>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</si>
  <si>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</si>
  <si>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</si>
  <si>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</si>
  <si>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</si>
  <si>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</si>
  <si>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</si>
  <si>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</si>
  <si>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</si>
  <si>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</si>
  <si>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</si>
  <si>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</si>
  <si>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</si>
  <si>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</si>
  <si>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</si>
  <si>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</si>
  <si>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</si>
  <si>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</si>
  <si>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</si>
  <si>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</si>
  <si>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</si>
  <si>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</si>
  <si>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</si>
  <si>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</si>
  <si>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</si>
  <si>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</si>
  <si>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บริษัท เส้งโห ภูเก็ต จำกัด สาขากระบี่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</si>
  <si>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</si>
  <si>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</si>
  <si>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</si>
  <si>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</si>
  <si>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</si>
  <si>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</si>
  <si>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</si>
  <si>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</si>
  <si>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กค-ธค59</t>
  </si>
  <si>
    <t>1280810</t>
  </si>
  <si>
    <t>นางปิยาณี ดัชณาภิรมย์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</si>
  <si>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</si>
  <si>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</si>
  <si>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</si>
  <si>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</si>
  <si>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</si>
  <si>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</si>
  <si>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</si>
  <si>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</si>
  <si>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</si>
  <si>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</si>
  <si>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</si>
  <si>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</si>
  <si>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</si>
  <si>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</si>
  <si>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</si>
  <si>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</si>
  <si>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</si>
  <si>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</si>
  <si>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</si>
  <si>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</si>
  <si>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</si>
  <si>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</si>
  <si>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</si>
  <si>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</si>
  <si>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</si>
  <si>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</si>
  <si>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</si>
  <si>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</si>
  <si>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</si>
  <si>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</si>
  <si>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</si>
  <si>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</si>
  <si>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</si>
  <si>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</si>
  <si>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</si>
  <si>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0213860</t>
  </si>
  <si>
    <t>ด่านศุลกากรกระบี่</t>
  </si>
  <si>
    <t xml:space="preserve">17-19 ถ.มหาราช ต.ปากน้ำ อ.เมืองกระบี่ จ.กระบี่ </t>
  </si>
  <si>
    <t>0220046</t>
  </si>
  <si>
    <t>นายเลาหวาด นิยมเดช(ปาหนัน)</t>
  </si>
  <si>
    <t>22 ถ.มหาราช ต.ปากน้ำ อ.เมืองกระบี่ จ.กระบี่</t>
  </si>
  <si>
    <t>0344474</t>
  </si>
  <si>
    <t>0902090</t>
  </si>
  <si>
    <t>นายสุรชัย ลิ้มไกรสรรณ์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</si>
  <si>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</si>
  <si>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</si>
  <si>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</si>
  <si>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</si>
  <si>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</si>
  <si>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</si>
  <si>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0887184</t>
  </si>
  <si>
    <t>นายสันชัย ลีลาประศาสน์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</si>
  <si>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</si>
  <si>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</si>
  <si>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</si>
  <si>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</si>
  <si>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</si>
  <si>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น.ส.วราภรณ์ เต็นเกิดผล</t>
  </si>
  <si>
    <t>33 ถ.มหาราช ต.ปากน้ำ อ.เมืองกระบี่ จ.กระบี่</t>
  </si>
  <si>
    <t>0909660</t>
  </si>
  <si>
    <t>นายทศพร กาญจนภมรพัฒน์ (ตรงข้าม ธ.ก.ส.)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</si>
  <si>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</si>
  <si>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</si>
  <si>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</si>
  <si>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</si>
  <si>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</si>
  <si>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</si>
  <si>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</si>
  <si>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</si>
  <si>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นายบัณฑิต ลิขิตภุมรา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</si>
  <si>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</si>
  <si>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</si>
  <si>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</si>
  <si>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</si>
  <si>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</si>
  <si>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</si>
  <si>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</si>
  <si>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</si>
  <si>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</si>
  <si>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</si>
  <si>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</si>
  <si>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</si>
  <si>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</si>
  <si>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</si>
  <si>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</si>
  <si>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</si>
  <si>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</si>
  <si>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</si>
  <si>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</si>
  <si>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</si>
  <si>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</si>
  <si>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</si>
  <si>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นายกิติพร จิววุฒิพงศ์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</si>
  <si>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</si>
  <si>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</si>
  <si>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</si>
  <si>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</si>
  <si>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</si>
  <si>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</si>
  <si>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</si>
  <si>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</si>
  <si>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</si>
  <si>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</si>
  <si>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</si>
  <si>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</si>
  <si>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</si>
  <si>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</si>
  <si>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</si>
  <si>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</si>
  <si>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</si>
  <si>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56 ถ.มหาราช ต.ปากน้ำ อ.เมืองกระบี่ จ.กระบี่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</si>
  <si>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</si>
  <si>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</si>
  <si>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</si>
  <si>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</si>
  <si>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</si>
  <si>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</si>
  <si>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</si>
  <si>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</si>
  <si>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</si>
  <si>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พญ.ยุพา เนตรพุกกณะ</t>
  </si>
  <si>
    <t>60 ถ.มหาราช ต.ปากน้ำ อ.เมืองกระบี่ จ.กระบี่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</si>
  <si>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</si>
  <si>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</si>
  <si>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</si>
  <si>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</si>
  <si>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</si>
  <si>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</si>
  <si>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0316152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</si>
  <si>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</si>
  <si>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</si>
  <si>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</si>
  <si>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</si>
  <si>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</si>
  <si>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</si>
  <si>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</si>
  <si>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</si>
  <si>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</si>
  <si>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</si>
  <si>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</si>
  <si>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</si>
  <si>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</si>
  <si>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</si>
  <si>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</si>
  <si>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</si>
  <si>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</si>
  <si>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</si>
  <si>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</si>
  <si>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</si>
  <si>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</si>
  <si>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นายศุภทัต อภิรติธรรม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</si>
  <si>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</si>
  <si>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</si>
  <si>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</si>
  <si>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</si>
  <si>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</si>
  <si>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</si>
  <si>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</si>
  <si>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</si>
  <si>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</si>
  <si>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</si>
  <si>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</si>
  <si>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</si>
  <si>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</si>
  <si>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</si>
  <si>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</si>
  <si>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</si>
  <si>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</si>
  <si>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</si>
  <si>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</si>
  <si>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</si>
  <si>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</si>
  <si>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</si>
  <si>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</si>
  <si>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</si>
  <si>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</si>
  <si>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</si>
  <si>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0309976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</si>
  <si>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</si>
  <si>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</si>
  <si>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</si>
  <si>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</si>
  <si>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</si>
  <si>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</si>
  <si>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</si>
  <si>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1101762</t>
  </si>
  <si>
    <t>นายสมพร ดำรงอ่องตระกูล</t>
  </si>
  <si>
    <t>88/20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</si>
  <si>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</si>
  <si>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</si>
  <si>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</si>
  <si>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</si>
  <si>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</si>
  <si>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</si>
  <si>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</si>
  <si>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</si>
  <si>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</si>
  <si>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</si>
  <si>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</si>
  <si>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</si>
  <si>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</si>
  <si>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</si>
  <si>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</si>
  <si>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</si>
  <si>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</si>
  <si>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1420621</t>
  </si>
  <si>
    <t>นางฉวีวรรณ ภูชฎาภิรมย์</t>
  </si>
  <si>
    <t>0219620</t>
  </si>
  <si>
    <t>นายบุญสม มั่นคง(เสริมสวยน้องขวัญ)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</si>
  <si>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</si>
  <si>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</si>
  <si>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</si>
  <si>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</si>
  <si>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</si>
  <si>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</si>
  <si>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</si>
  <si>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</si>
  <si>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</si>
  <si>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</si>
  <si>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</si>
  <si>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</si>
  <si>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</si>
  <si>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</si>
  <si>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</si>
  <si>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</si>
  <si>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</si>
  <si>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</si>
  <si>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</si>
  <si>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นายสามารถ ไหมแก้ว</t>
  </si>
  <si>
    <t>90/17 ถ.มหาราช ต.ปากน้ำ อ.เมืองกระบี่ จ.กระบี่</t>
  </si>
  <si>
    <t>1399534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</si>
  <si>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</si>
  <si>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</si>
  <si>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</si>
  <si>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</si>
  <si>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</si>
  <si>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</si>
  <si>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</si>
  <si>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</si>
  <si>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</si>
  <si>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</si>
  <si>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</si>
  <si>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</si>
  <si>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</si>
  <si>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</si>
  <si>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</si>
  <si>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</si>
  <si>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</si>
  <si>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</si>
  <si>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</si>
  <si>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</si>
  <si>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</si>
  <si>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น.ส.ปิติยา ปักเข็ม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</si>
  <si>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</si>
  <si>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</si>
  <si>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</si>
  <si>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</si>
  <si>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</si>
  <si>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</si>
  <si>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</si>
  <si>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</si>
  <si>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</si>
  <si>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</si>
  <si>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</si>
  <si>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</si>
  <si>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</si>
  <si>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</si>
  <si>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</si>
  <si>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</si>
  <si>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</si>
  <si>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</si>
  <si>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</si>
  <si>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</si>
  <si>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</si>
  <si>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</si>
  <si>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</si>
  <si>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</si>
  <si>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</si>
  <si>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</si>
  <si>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1525290</t>
  </si>
  <si>
    <t>นายสมพร ศุภธาราวิศาล</t>
  </si>
  <si>
    <t>90/51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</si>
  <si>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</si>
  <si>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</si>
  <si>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</si>
  <si>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</si>
  <si>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</si>
  <si>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</si>
  <si>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</si>
  <si>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</si>
  <si>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</si>
  <si>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</si>
  <si>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นายสุบิลย์ บุญรินทร์ (TAXI)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</si>
  <si>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</si>
  <si>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</si>
  <si>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</si>
  <si>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</si>
  <si>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</si>
  <si>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</si>
  <si>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</si>
  <si>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</si>
  <si>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</si>
  <si>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</si>
  <si>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</si>
  <si>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</si>
  <si>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</si>
  <si>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</si>
  <si>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</si>
  <si>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</si>
  <si>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</si>
  <si>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</si>
  <si>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1240708</t>
  </si>
  <si>
    <t>บจก.ศรีผ่องพานิชย์</t>
  </si>
  <si>
    <t>1240812</t>
  </si>
  <si>
    <t>บจก.ศีผ่องพานิชย์</t>
  </si>
  <si>
    <t>1417847</t>
  </si>
  <si>
    <t>บริษัท ศรีผ่องพาณิชย์ จำกัด</t>
  </si>
  <si>
    <t>1417858</t>
  </si>
  <si>
    <t>เมย-ตค59</t>
  </si>
  <si>
    <t>1241518</t>
  </si>
  <si>
    <t>1241622</t>
  </si>
  <si>
    <t>1241736</t>
  </si>
  <si>
    <t>1241840</t>
  </si>
  <si>
    <t>1241954</t>
  </si>
  <si>
    <t>1242096</t>
  </si>
  <si>
    <t>1242100</t>
  </si>
  <si>
    <t>1415571</t>
  </si>
  <si>
    <t>1242214</t>
  </si>
  <si>
    <t>1242328</t>
  </si>
  <si>
    <t>1384831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</si>
  <si>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</si>
  <si>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</si>
  <si>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</si>
  <si>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</si>
  <si>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</si>
  <si>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</si>
  <si>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</si>
  <si>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</si>
  <si>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</si>
  <si>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</si>
  <si>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</si>
  <si>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</si>
  <si>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</si>
  <si>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</si>
  <si>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</si>
  <si>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</si>
  <si>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</si>
  <si>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</si>
  <si>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</si>
  <si>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</si>
  <si>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</si>
  <si>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</si>
  <si>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</si>
  <si>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</si>
  <si>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</si>
  <si>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</si>
  <si>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</si>
  <si>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</si>
  <si>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</si>
  <si>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</si>
  <si>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</si>
  <si>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</si>
  <si>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</si>
  <si>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</si>
  <si>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</si>
  <si>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</si>
  <si>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</si>
  <si>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นายผลิพันธ์ ลีลาบูรณพงศ์ (เก็บเงินที่ บจก.แอดไวซ์โฮลดิ้งส์กรุ๊ป)</t>
  </si>
  <si>
    <t>98/9 ถ.มหาราช ต.ปากน้ำ อ.เมืองกระบี่ จ.กระบี่</t>
  </si>
  <si>
    <t>1387766</t>
  </si>
  <si>
    <t>98/10 ถ.มหาราช ต.ปากน้ำ อ.เมืองกระบี่ จ.กระบี่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</si>
  <si>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</si>
  <si>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</si>
  <si>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</si>
  <si>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</si>
  <si>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นางวิภาพร ศิรรินรัตน์ฒน์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</si>
  <si>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</si>
  <si>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</si>
  <si>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</si>
  <si>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</si>
  <si>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</si>
  <si>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</si>
  <si>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</si>
  <si>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</si>
  <si>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บริษัท ศิขริน ธุรกิจ จำกัด</t>
  </si>
  <si>
    <t>103 ถ.มหาราช ต.ปากน้ำ อ.เมืองกระบี่ จ.กระบี่</t>
  </si>
  <si>
    <t>0214784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</si>
  <si>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</si>
  <si>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</si>
  <si>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</si>
  <si>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</si>
  <si>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</si>
  <si>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</si>
  <si>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</si>
  <si>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1493784</t>
  </si>
  <si>
    <t>นางวชิราภรณ์ กุลเถกิง(081-9709475)</t>
  </si>
  <si>
    <t>116/6 ถ.มหาราช ต.ปากน้ำ อ.เมืองกระบี่ จ.กระบี่</t>
  </si>
  <si>
    <t>0224068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</si>
  <si>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</si>
  <si>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</si>
  <si>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</si>
  <si>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</si>
  <si>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</si>
  <si>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</si>
  <si>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</si>
  <si>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</si>
  <si>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</si>
  <si>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</si>
  <si>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</si>
  <si>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</si>
  <si>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</si>
  <si>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</si>
  <si>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เมย-กค59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</si>
  <si>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</si>
  <si>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</si>
  <si>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</si>
  <si>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</si>
  <si>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นายธวัชชัย วิจาระนันท์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</si>
  <si>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</si>
  <si>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</si>
  <si>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</si>
  <si>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</si>
  <si>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</si>
  <si>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</si>
  <si>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</si>
  <si>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</si>
  <si>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</si>
  <si>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</si>
  <si>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</si>
  <si>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</si>
  <si>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</si>
  <si>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</si>
  <si>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</si>
  <si>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</si>
  <si>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</si>
  <si>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</si>
  <si>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</si>
  <si>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</si>
  <si>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</si>
  <si>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</si>
  <si>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</si>
  <si>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</si>
  <si>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</si>
  <si>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</si>
  <si>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</si>
  <si>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</si>
  <si>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</si>
  <si>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</si>
  <si>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</si>
  <si>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0416900</t>
  </si>
  <si>
    <t>นายภักดี แซ่เอี้ยว</t>
  </si>
  <si>
    <t>142/1 ถ.มหาราช ต.ปากน้ำ อ.เมืองกระบี่ จ.กระบี่</t>
  </si>
  <si>
    <t>0662970</t>
  </si>
  <si>
    <t>น.ส.วชิราพร ขอวิจิตรไพศาล</t>
  </si>
  <si>
    <t>142/2 ถ.มหาราช ต.ปากน้ำ อ.เมืองกระบี่ จ.กระบี่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</si>
  <si>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</si>
  <si>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</si>
  <si>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</si>
  <si>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</si>
  <si>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</si>
  <si>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</si>
  <si>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</si>
  <si>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</si>
  <si>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</si>
  <si>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</si>
  <si>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</si>
  <si>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</si>
  <si>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1545386</t>
  </si>
  <si>
    <t>น.ส.ชญาน์นันท์ สุวรรณสว่าง</t>
  </si>
  <si>
    <t xml:space="preserve">147/7 ถ.มหาราช ต.ปากน้ำ อ.เมืองกระบี่ จ.กระบี่ </t>
  </si>
  <si>
    <t>1138056</t>
  </si>
  <si>
    <t>นางพนิดา ภูมิภมร</t>
  </si>
  <si>
    <t>151 ถ.มหาราช ต.ปากน้ำ อ.เมืองกระบี่ จ.กระบี่</t>
  </si>
  <si>
    <t>1137914</t>
  </si>
  <si>
    <t>นายสุเทพ ภูมิภมร</t>
  </si>
  <si>
    <t>155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</si>
  <si>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</si>
  <si>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</si>
  <si>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</si>
  <si>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</si>
  <si>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</si>
  <si>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</si>
  <si>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</si>
  <si>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</si>
  <si>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</si>
  <si>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</si>
  <si>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</si>
  <si>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</si>
  <si>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</si>
  <si>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</si>
  <si>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</si>
  <si>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</si>
  <si>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</si>
  <si>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</si>
  <si>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</si>
  <si>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</si>
  <si>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บจก.บุหงาธานี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</si>
  <si>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</si>
  <si>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</si>
  <si>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</si>
  <si>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</si>
  <si>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</si>
  <si>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</si>
  <si>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</si>
  <si>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</si>
  <si>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</si>
  <si>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</si>
  <si>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</si>
  <si>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</si>
  <si>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</si>
  <si>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</si>
  <si>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</si>
  <si>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</si>
  <si>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</si>
  <si>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</si>
  <si>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</si>
  <si>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</si>
  <si>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</si>
  <si>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</si>
  <si>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</si>
  <si>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</si>
  <si>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</si>
  <si>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</si>
  <si>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</si>
  <si>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</si>
  <si>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</si>
  <si>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</si>
  <si>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</si>
  <si>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</si>
  <si>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</si>
  <si>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</si>
  <si>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</si>
  <si>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</si>
  <si>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</si>
  <si>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</si>
  <si>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</si>
  <si>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</si>
  <si>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</si>
  <si>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</si>
  <si>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</si>
  <si>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</si>
  <si>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</si>
  <si>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</si>
  <si>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</si>
  <si>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</si>
  <si>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</si>
  <si>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</si>
  <si>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</si>
  <si>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</si>
  <si>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</si>
  <si>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</si>
  <si>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</si>
  <si>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</si>
  <si>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</si>
  <si>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</si>
  <si>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223/19 ถ.มหาราช ต.ปากน้ำ อ.เมืองกระบี่ จ.กระบี่</t>
  </si>
  <si>
    <t>1391903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</si>
  <si>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</si>
  <si>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</si>
  <si>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</si>
  <si>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</si>
  <si>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</si>
  <si>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</si>
  <si>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</si>
  <si>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</si>
  <si>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</si>
  <si>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223/24 ถ.มหราช ต.ปากน้ำ อ.เมืองกระบี่ จ.กระบี่</t>
  </si>
  <si>
    <t>1415087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</si>
  <si>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</si>
  <si>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</si>
  <si>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</si>
  <si>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</si>
  <si>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</si>
  <si>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</si>
  <si>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</si>
  <si>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</si>
  <si>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</si>
  <si>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</si>
  <si>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</si>
  <si>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</si>
  <si>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</si>
  <si>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</si>
  <si>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</si>
  <si>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</si>
  <si>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</si>
  <si>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</si>
  <si>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</si>
  <si>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</si>
  <si>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</si>
  <si>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</si>
  <si>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</si>
  <si>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</si>
  <si>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</si>
  <si>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</si>
  <si>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</si>
  <si>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</si>
  <si>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</si>
  <si>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</si>
  <si>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</si>
  <si>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</si>
  <si>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</si>
  <si>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</si>
  <si>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</si>
  <si>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</si>
  <si>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</si>
  <si>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</si>
  <si>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</si>
  <si>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</si>
  <si>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</si>
  <si>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</si>
  <si>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</si>
  <si>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</si>
  <si>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</si>
  <si>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</si>
  <si>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</si>
  <si>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</si>
  <si>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</si>
  <si>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</si>
  <si>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</si>
  <si>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</si>
  <si>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</si>
  <si>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</si>
  <si>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</si>
  <si>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</si>
  <si>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</si>
  <si>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</si>
  <si>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</si>
  <si>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</si>
  <si>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</si>
  <si>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</si>
  <si>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</si>
  <si>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</si>
  <si>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</si>
  <si>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</si>
  <si>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</si>
  <si>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</si>
  <si>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</si>
  <si>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</si>
  <si>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</si>
  <si>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</si>
  <si>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</si>
  <si>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</si>
  <si>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</si>
  <si>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</si>
  <si>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</si>
  <si>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</si>
  <si>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</si>
  <si>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</si>
  <si>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</si>
  <si>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</si>
  <si>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</si>
  <si>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</si>
  <si>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</si>
  <si>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</si>
  <si>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</si>
  <si>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</si>
  <si>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</si>
  <si>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</si>
  <si>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</si>
  <si>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</si>
  <si>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</si>
  <si>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</si>
  <si>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</si>
  <si>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</si>
  <si>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</si>
  <si>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</si>
  <si>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</si>
  <si>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1472501</t>
  </si>
  <si>
    <t>นายจิระเดช รัตนศิริวงศ์วุฒิ</t>
  </si>
  <si>
    <t>30/2 ถ.กระบี่ ต.ปากน้ำ อ.เมืองกระบี่ จ.กระบี่</t>
  </si>
  <si>
    <t>0270100</t>
  </si>
  <si>
    <t>นายชีพ วรรณทิพย์ (ราชการไทยกระบี่)</t>
  </si>
  <si>
    <t>30/4 ถ.กระบี่ ต.ปากน้ำ อ.เมืองกระบี่ จ.กระบี่</t>
  </si>
  <si>
    <t>1287712</t>
  </si>
  <si>
    <t>นายอรรณพ บุญภูพันธ์ตันติ (เมจิกเฮาส์)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</si>
  <si>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</si>
  <si>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</si>
  <si>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</si>
  <si>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</si>
  <si>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</si>
  <si>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</si>
  <si>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</si>
  <si>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</si>
  <si>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</si>
  <si>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</si>
  <si>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</si>
  <si>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</si>
  <si>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</si>
  <si>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</si>
  <si>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</si>
  <si>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</si>
  <si>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</si>
  <si>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นายเติมศักดิ์ จิววุฒิพงศ์ (ร้านเรือนกิ๊ฟช็อป)</t>
  </si>
  <si>
    <t>30/24 ถ.กระบี่ ต.ปากน้ำ อ.เมืองกระบี่ จ.กระบี่</t>
  </si>
  <si>
    <t>1476741</t>
  </si>
  <si>
    <t>น.ส.บรรจง แซ่กอ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</si>
  <si>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</si>
  <si>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</si>
  <si>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</si>
  <si>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</si>
  <si>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</si>
  <si>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</si>
  <si>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</si>
  <si>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</si>
  <si>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</si>
  <si>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</si>
  <si>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</si>
  <si>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</si>
  <si>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</si>
  <si>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</si>
  <si>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0125466</t>
  </si>
  <si>
    <t>34/8 ถ.กระบี่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</si>
  <si>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</si>
  <si>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</si>
  <si>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</si>
  <si>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</si>
  <si>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</si>
  <si>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</si>
  <si>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0125798</t>
  </si>
  <si>
    <t>นางจันทรา ตันสกุล</t>
  </si>
  <si>
    <t>34/15 ต.ปากน้ำ อ.เมืองกระบี่ จ.กระบี่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</si>
  <si>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</si>
  <si>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</si>
  <si>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</si>
  <si>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</si>
  <si>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</si>
  <si>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</si>
  <si>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</si>
  <si>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</si>
  <si>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</si>
  <si>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0139108</t>
  </si>
  <si>
    <t>นางแฉล้ม ทวีกาญจน์</t>
  </si>
  <si>
    <t>36/14 ถ.กระบี่ ต.ปากน้ำ อ.เมืองกระบี่ จ.กระบี่</t>
  </si>
  <si>
    <t>เมย-กค/ธค59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</si>
  <si>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</si>
  <si>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</si>
  <si>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</si>
  <si>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</si>
  <si>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</si>
  <si>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</si>
  <si>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</si>
  <si>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</si>
  <si>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</si>
  <si>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</si>
  <si>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</si>
  <si>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</si>
  <si>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</si>
  <si>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1380990</t>
  </si>
  <si>
    <t>นางปิยนันท์ ประสารการ</t>
  </si>
  <si>
    <t>40/5 ถ.กระบี่ ต.ปากน้ำ อ.เมืองกระบี่ จ.กระบี่</t>
  </si>
  <si>
    <t>1380956</t>
  </si>
  <si>
    <t>นายสุรชัย วงศ์หนองเตย</t>
  </si>
  <si>
    <t>40/6 ถ.กระบี่ ต.ปากน้ำ อ.เมืองกระบี่ จ.กระบี่</t>
  </si>
  <si>
    <t>พค/ตค-พย59</t>
  </si>
  <si>
    <t>0147194</t>
  </si>
  <si>
    <t>นางจารุมา ศิขรินรัตน์ (ธีรพงศ์ฮอนด้า)</t>
  </si>
  <si>
    <t>42 ถ.กระบี่ ต.ปากน้ำ อ.เมืองกระบี่ จ.กระบี่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</si>
  <si>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</si>
  <si>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</si>
  <si>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</si>
  <si>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</si>
  <si>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</si>
  <si>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</si>
  <si>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</si>
  <si>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</si>
  <si>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</si>
  <si>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</si>
  <si>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</si>
  <si>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</si>
  <si>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</si>
  <si>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</si>
  <si>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</si>
  <si>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1549847</t>
  </si>
  <si>
    <t>น.ส.มณฑิรา อ้อยศรีสกุล</t>
  </si>
  <si>
    <t xml:space="preserve">46/5 ถ.กระบี่ ต.ปากน้ำ อ.เมืองกระบี่ จ.กระบี่ </t>
  </si>
  <si>
    <t>เมย-พค59/มค60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</si>
  <si>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</si>
  <si>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</si>
  <si>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</si>
  <si>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</si>
  <si>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</si>
  <si>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 xml:space="preserve">ชั่วคราว ต.ปากน้ำ อ.เมืองกระบี่ จ.กระบี่ </t>
  </si>
  <si>
    <t>ธค59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</si>
  <si>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</si>
  <si>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</si>
  <si>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</si>
  <si>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</si>
  <si>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</si>
  <si>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</si>
  <si>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</si>
  <si>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</si>
  <si>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</si>
  <si>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</si>
  <si>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</si>
  <si>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1549788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</si>
  <si>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</si>
  <si>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</si>
  <si>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เมย-พค59</t>
  </si>
  <si>
    <t>0861652</t>
  </si>
  <si>
    <t>นายสันทัด ชดช้อย (หมู่บ้านสินอนันต์1)</t>
  </si>
  <si>
    <t>48/21 ถ.กระบี่ ต.ปากน้ำ อ.เมืองกระบี่ จ.กระบี่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</si>
  <si>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</si>
  <si>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</si>
  <si>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</si>
  <si>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</si>
  <si>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</si>
  <si>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</si>
  <si>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0856100</t>
  </si>
  <si>
    <t>นายธีระวิทย์ อภิรติธรรม (กินเตี๋ยว)</t>
  </si>
  <si>
    <t>48/26 ถ.กระบี่ ต.ปากน้ำ อ.เมืองกระบี่ จ.กระบี่</t>
  </si>
  <si>
    <t>0856214</t>
  </si>
  <si>
    <t>48/27 ถ.กระบี่ ต.ปากน้ำ อ.เมืองกระบี่ จ.กระบี่</t>
  </si>
  <si>
    <t>0856328</t>
  </si>
  <si>
    <t>48/28 ถ.กระบี่ ต.ปากน้ำ อ.เมืองกระบี่ จ.กระบี่</t>
  </si>
  <si>
    <t>0875626</t>
  </si>
  <si>
    <t>นางเตือนใจ เรืองศรี</t>
  </si>
  <si>
    <t>48/29 ถ.กระบี่ ต.ปากน้ำ อ.เมืองกระบี่ จ.กระบี่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</si>
  <si>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</si>
  <si>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</si>
  <si>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</si>
  <si>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</si>
  <si>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</si>
  <si>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</si>
  <si>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</si>
  <si>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</si>
  <si>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</si>
  <si>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</si>
  <si>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</si>
  <si>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</si>
  <si>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0188784</t>
  </si>
  <si>
    <t>นางเหี้ยง บุญธีระเลิศ(ฮามีนะห์ บูติก)</t>
  </si>
  <si>
    <t>5 ถ.ศรีสวัสดิ์ มหาราช ซ. 8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</si>
  <si>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</si>
  <si>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</si>
  <si>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</si>
  <si>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</si>
  <si>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</si>
  <si>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</si>
  <si>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</si>
  <si>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</si>
  <si>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</si>
  <si>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</si>
  <si>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</si>
  <si>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</si>
  <si>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</si>
  <si>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</si>
  <si>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</si>
  <si>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</si>
  <si>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1404890</t>
  </si>
  <si>
    <t>1/32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</si>
  <si>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</si>
  <si>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</si>
  <si>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</si>
  <si>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</si>
  <si>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</si>
  <si>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</si>
  <si>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</si>
  <si>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</si>
  <si>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</si>
  <si>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</si>
  <si>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0068600</t>
  </si>
  <si>
    <t>นายสุวรรณ แผ้วศรี</t>
  </si>
  <si>
    <t>9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</si>
  <si>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</si>
  <si>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</si>
  <si>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</si>
  <si>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</si>
  <si>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</si>
  <si>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</si>
  <si>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0068714</t>
  </si>
  <si>
    <t>จ.ส.ต.อุทัย คงสงค์ (แก๊ทดิ๊ส)</t>
  </si>
  <si>
    <t>12/1 ถ.ร่วมใจ ต.ปากน้ำ อ.เมืองกระบี่ จ.กระบี่</t>
  </si>
  <si>
    <t>0335896</t>
  </si>
  <si>
    <t>นายสุรศักดิ์ คงสงค์</t>
  </si>
  <si>
    <t>12/2 ถ.ร่วมใจ ต.ปากน้ำ อ.เมืองกระบี่ จ.กระบี่</t>
  </si>
  <si>
    <t>0324702</t>
  </si>
  <si>
    <t>นางศิริภรณ์ แสวงสุข</t>
  </si>
  <si>
    <t>12/5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</si>
  <si>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</si>
  <si>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</si>
  <si>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</si>
  <si>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</si>
  <si>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</si>
  <si>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</si>
  <si>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</si>
  <si>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</si>
  <si>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</si>
  <si>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</si>
  <si>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</si>
  <si>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</si>
  <si>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</si>
  <si>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</si>
  <si>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</si>
  <si>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</si>
  <si>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</si>
  <si>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</si>
  <si>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</si>
  <si>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</si>
  <si>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0077060</t>
  </si>
  <si>
    <t>53/1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</si>
  <si>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</si>
  <si>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</si>
  <si>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</si>
  <si>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</si>
  <si>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</si>
  <si>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</si>
  <si>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</si>
  <si>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</si>
  <si>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</si>
  <si>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</si>
  <si>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</si>
  <si>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</si>
  <si>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</si>
  <si>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</si>
  <si>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</si>
  <si>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</si>
  <si>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</si>
  <si>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</si>
  <si>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</si>
  <si>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</si>
  <si>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0261290</t>
  </si>
  <si>
    <t>นางสุมมา มนต์ภาณีวงศ์</t>
  </si>
  <si>
    <t>1/8 ถ.ร่วมจิตร-มหาราช ต.ปากน้ำ อ.เมืองกระบี่ จ.กระบี่</t>
  </si>
  <si>
    <t>1004126</t>
  </si>
  <si>
    <t>นายแสงอรุณ สิริสงวนศักดิ์</t>
  </si>
  <si>
    <t>1/14 ถ.ร่วมจิต ต.ปากน้ำ อ.เมืองกระบี่ จ.กระบี่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</si>
  <si>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</si>
  <si>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</si>
  <si>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</si>
  <si>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</si>
  <si>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</si>
  <si>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</si>
  <si>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</si>
  <si>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</si>
  <si>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1/21 ถ.ร่วมจิต ต.ปากน้ำ อ.เมืองกระบี่ จ.กระบี่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</si>
  <si>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</si>
  <si>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</si>
  <si>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</si>
  <si>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</si>
  <si>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</si>
  <si>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</si>
  <si>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</si>
  <si>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</si>
  <si>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</si>
  <si>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0080992</t>
  </si>
  <si>
    <t>นายสมเจตน์ เกตุสนอง</t>
  </si>
  <si>
    <t>2/7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</si>
  <si>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</si>
  <si>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</si>
  <si>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</si>
  <si>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</si>
  <si>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</si>
  <si>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</si>
  <si>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</si>
  <si>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</si>
  <si>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</si>
  <si>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</si>
  <si>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</si>
  <si>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</si>
  <si>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</si>
  <si>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0077288</t>
  </si>
  <si>
    <t>นายสุขสันต์ สุขใส</t>
  </si>
  <si>
    <t>12/3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</si>
  <si>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</si>
  <si>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</si>
  <si>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</si>
  <si>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นายสิน ประไพจิตร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</si>
  <si>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</si>
  <si>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</si>
  <si>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</si>
  <si>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</si>
  <si>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</si>
  <si>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</si>
  <si>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</si>
  <si>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</si>
  <si>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</si>
  <si>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</si>
  <si>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</si>
  <si>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</si>
  <si>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</si>
  <si>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</si>
  <si>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</si>
  <si>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</si>
  <si>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</si>
  <si>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</si>
  <si>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</si>
  <si>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1423730</t>
  </si>
  <si>
    <t>2/1 ถ.คงคา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</si>
  <si>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</si>
  <si>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</si>
  <si>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</si>
  <si>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</si>
  <si>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4 ถ.คงคา ต.ปากน้ำ อ.เมืองกระบี่ จ.กระบี่</t>
  </si>
  <si>
    <t>0180522</t>
  </si>
  <si>
    <t>น.ส.สุปิยา ณ ระนอง</t>
  </si>
  <si>
    <t>6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</si>
  <si>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</si>
  <si>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</si>
  <si>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</si>
  <si>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</si>
  <si>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</si>
  <si>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</si>
  <si>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</si>
  <si>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</si>
  <si>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</si>
  <si>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</si>
  <si>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20 ถ.คงคา ต.ปากน้ำ อ.เมืองกระบี่ จ.กระบี่</t>
  </si>
  <si>
    <t>0179210</t>
  </si>
  <si>
    <t>24 ถ.คงคา ต.ปากน้ำ อ.เมืองกระบี่ จ.กระบี่</t>
  </si>
  <si>
    <t>0179106</t>
  </si>
  <si>
    <t>26 ถ.คงคา ต.ปากน้ำ อ.เมืองกระบี่ จ.กระบี่</t>
  </si>
  <si>
    <t>0179092</t>
  </si>
  <si>
    <t>28 ถ.คงคา ต.ปากน้ำ อ.เมืองกระบี่ จ.กระบี่</t>
  </si>
  <si>
    <t>0178950</t>
  </si>
  <si>
    <t>28/1 ถ.คงคา ต.ปากน้ำ อ.เมืองกระบี่ จ.กระบี่</t>
  </si>
  <si>
    <t>1481330</t>
  </si>
  <si>
    <t>30 ถ.คงคา ต.ปากน้ำ อ.เมืองกระบี่ จ.กระบี่</t>
  </si>
  <si>
    <t>0178064</t>
  </si>
  <si>
    <t>38 ถ.คงคา ต.ปากน้ำ อ.เมืองกระบี่ จ.กระบี่</t>
  </si>
  <si>
    <t>0177818</t>
  </si>
  <si>
    <t>นางสุรีย์ เอียดสุด</t>
  </si>
  <si>
    <t>42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</si>
  <si>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</si>
  <si>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</si>
  <si>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</si>
  <si>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0177690</t>
  </si>
  <si>
    <t>นายวิทิต ชดช้อย</t>
  </si>
  <si>
    <t>52 ถ.คงคา ต.ปากน้ำ อ.เมืองกระบี่ จ.กระบี่</t>
  </si>
  <si>
    <t>0177586</t>
  </si>
  <si>
    <t>54 ถ.คงคา ต.ปากน้ำ อ.เมืองกระบี่ จ.กระบี่</t>
  </si>
  <si>
    <t>0176776</t>
  </si>
  <si>
    <t>นายบุญฮวด โภคิยะกุล</t>
  </si>
  <si>
    <t>66 ถ.คงคา ต.ปากน้ำ อ.เมืองกระบี่ จ.กระบี่</t>
  </si>
  <si>
    <t>1367452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</si>
  <si>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</si>
  <si>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</si>
  <si>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</si>
  <si>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</si>
  <si>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0175966</t>
  </si>
  <si>
    <t>นางกิ้มวุ้น จงถาวร</t>
  </si>
  <si>
    <t>90 ถ.คงคา ต.ปากน้ำ อ.เมืองกระบี่ จ.กระบี่</t>
  </si>
  <si>
    <t>0175852</t>
  </si>
  <si>
    <t>นายสุจินต์ ผดุงพงษ์</t>
  </si>
  <si>
    <t>92-94 ถ.คงคา ต.ปากน้ำ อ.เมืองกระบี่ จ.กระบี่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</si>
  <si>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</si>
  <si>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</si>
  <si>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</si>
  <si>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</si>
  <si>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</si>
  <si>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</si>
  <si>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1399327</t>
  </si>
  <si>
    <t>นางพรทิพา ศรีเหลือง</t>
  </si>
  <si>
    <t>50 ถ.สุจริต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</si>
  <si>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</si>
  <si>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</si>
  <si>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</si>
  <si>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0922658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</si>
  <si>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</si>
  <si>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</si>
  <si>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</si>
  <si>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</si>
  <si>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</si>
  <si>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</si>
  <si>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</si>
  <si>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</si>
  <si>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</si>
  <si>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</si>
  <si>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</si>
  <si>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</si>
  <si>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</si>
  <si>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</si>
  <si>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</si>
  <si>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</si>
  <si>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</si>
  <si>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</si>
  <si>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</si>
  <si>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</si>
  <si>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</si>
  <si>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</si>
  <si>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</si>
  <si>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</si>
  <si>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0211790</t>
  </si>
  <si>
    <t>นายวิโรจน์ เกตุทอง(ร้านศรีนคร)</t>
  </si>
  <si>
    <t>0196666</t>
  </si>
  <si>
    <t>นายสมศักดิ์ แซ่ตั้ง (ศรีตรังอิเล็คโทรนิค)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</si>
  <si>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</si>
  <si>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</si>
  <si>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</si>
  <si>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</si>
  <si>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</si>
  <si>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</si>
  <si>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</si>
  <si>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</si>
  <si>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</si>
  <si>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0916846</t>
  </si>
  <si>
    <t>น.ส.หอมหวล สมอินทร์</t>
  </si>
  <si>
    <t xml:space="preserve">26 ถ.อิศรา ต.ปากน้ำ อ.เมืองกระบี่ จ.กระบี่ </t>
  </si>
  <si>
    <t>0198622</t>
  </si>
  <si>
    <t>นางทิพา สกถกิตติวัฒน์</t>
  </si>
  <si>
    <t>27 ถ.อิศรา ต.ปากน้ำ อ.เมืองกระบี่ จ.กระบี่</t>
  </si>
  <si>
    <t>0198954</t>
  </si>
  <si>
    <t>นายกงเพ็ง เกี่ยวข้อง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</si>
  <si>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</si>
  <si>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</si>
  <si>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</si>
  <si>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</si>
  <si>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</si>
  <si>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บริษัท กระบี่ซิเคียวริตี้การ์ด จำกัด</t>
  </si>
  <si>
    <t>36 ถ.อิศรา ต.ปากน้ำ อ.เมืองกระบี่ จ.กระบี่</t>
  </si>
  <si>
    <t>0199100</t>
  </si>
  <si>
    <t>นายวินัย ฉายะบูรณกุล</t>
  </si>
  <si>
    <t>39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</si>
  <si>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</si>
  <si>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</si>
  <si>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</si>
  <si>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</si>
  <si>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</si>
  <si>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</si>
  <si>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</si>
  <si>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</si>
  <si>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</si>
  <si>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0199982</t>
  </si>
  <si>
    <t>นายจินต์ จิววุฒิพงศ์</t>
  </si>
  <si>
    <t>61/2 ถ.อิศรา ต.ปากน้ำ อ.เมืองกระบี่ จ.กระบี่</t>
  </si>
  <si>
    <t>1418130</t>
  </si>
  <si>
    <t>นายเจริญ จิววุฒิพงค์</t>
  </si>
  <si>
    <t>61/3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</si>
  <si>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</si>
  <si>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</si>
  <si>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</si>
  <si>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นายศานิต ธรรมประดิษฐ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</si>
  <si>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</si>
  <si>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</si>
  <si>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</si>
  <si>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</si>
  <si>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</si>
  <si>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</si>
  <si>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</si>
  <si>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</si>
  <si>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</si>
  <si>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</si>
  <si>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</si>
  <si>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</si>
  <si>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</si>
  <si>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</si>
  <si>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</si>
  <si>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บริษัท กระบี่-อิศรา จำกัด</t>
  </si>
  <si>
    <t>67/9 ถ.อิศรา ต.ปากน้ำ อ.เมืองกระบี่ จ.กระบี่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</si>
  <si>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</si>
  <si>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</si>
  <si>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</si>
  <si>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</si>
  <si>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1390861</t>
  </si>
  <si>
    <t>71/7 ถ.อิสรา ต.ปากน้ำ อ.เมืองกระบี่ จ.กระบี่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</si>
  <si>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</si>
  <si>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</si>
  <si>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</si>
  <si>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</si>
  <si>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</si>
  <si>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1396182</t>
  </si>
  <si>
    <t>71/11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</si>
  <si>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</si>
  <si>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</si>
  <si>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</si>
  <si>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</si>
  <si>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1297982</t>
  </si>
  <si>
    <t>วัดแก้วโกรวาราม(พระมหาอดิศร)</t>
  </si>
  <si>
    <t>82/25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</si>
  <si>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</si>
  <si>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</si>
  <si>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</si>
  <si>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</si>
  <si>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</si>
  <si>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</si>
  <si>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</si>
  <si>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</si>
  <si>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</si>
  <si>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</si>
  <si>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</si>
  <si>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</si>
  <si>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</si>
  <si>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</si>
  <si>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</si>
  <si>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</si>
  <si>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</si>
  <si>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</si>
  <si>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</si>
  <si>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</si>
  <si>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</si>
  <si>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</si>
  <si>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</si>
  <si>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</si>
  <si>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</si>
  <si>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</si>
  <si>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</si>
  <si>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</si>
  <si>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</si>
  <si>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</si>
  <si>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</si>
  <si>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</si>
  <si>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0228194</t>
  </si>
  <si>
    <t>นายยกอุ่ย แซ่เหง่า</t>
  </si>
  <si>
    <t>2/13 ถ.เหมทานนท์ ต.ปากน้ำ อ.เมืองกระบี่ จ.กระบี่</t>
  </si>
  <si>
    <t>0228208</t>
  </si>
  <si>
    <t>นายสุวิทย์ แซ่เหง่า</t>
  </si>
  <si>
    <t>2/14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</si>
  <si>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</si>
  <si>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</si>
  <si>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</si>
  <si>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</si>
  <si>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</si>
  <si>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</si>
  <si>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</si>
  <si>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</si>
  <si>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</si>
  <si>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</si>
  <si>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</si>
  <si>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</si>
  <si>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</si>
  <si>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</si>
  <si>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</si>
  <si>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1379806</t>
  </si>
  <si>
    <t>นายสุภาพ แจ่มวุฒิปรีชา(เก็บร้านโกตุง)</t>
  </si>
  <si>
    <t>1379817</t>
  </si>
  <si>
    <t>2/26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</si>
  <si>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</si>
  <si>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</si>
  <si>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</si>
  <si>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1388026</t>
  </si>
  <si>
    <t>นายทรงชัย จิรโชติกำจร</t>
  </si>
  <si>
    <t>4/4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</si>
  <si>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</si>
  <si>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</si>
  <si>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</si>
  <si>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</si>
  <si>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</si>
  <si>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</si>
  <si>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0231244</t>
  </si>
  <si>
    <t>นางอุบล ส่งสม</t>
  </si>
  <si>
    <t>9/1 ถ.เหมทานนท์ ต.ปากน้ำ อ.เมืองกระบี่ จ.กระบี่</t>
  </si>
  <si>
    <t>0231358</t>
  </si>
  <si>
    <t>9/2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</si>
  <si>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</si>
  <si>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</si>
  <si>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</si>
  <si>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0231794</t>
  </si>
  <si>
    <t>นางแฉล้ม ทวีกาญจน์(ร้านสมก่อสร้าง)</t>
  </si>
  <si>
    <t>11/11 ถ.เหมทานนท์ ต.ปากน้ำ อ.เมืองกระบี่ จ.กระบี่</t>
  </si>
  <si>
    <t>เมย-ธค59</t>
  </si>
  <si>
    <t>1076804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</si>
  <si>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</si>
  <si>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</si>
  <si>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</si>
  <si>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</si>
  <si>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</si>
  <si>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</si>
  <si>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</si>
  <si>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</si>
  <si>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</si>
  <si>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</si>
  <si>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</si>
  <si>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</si>
  <si>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</si>
  <si>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</si>
  <si>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</si>
  <si>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</si>
  <si>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</si>
  <si>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1519271</t>
  </si>
  <si>
    <t>22/2 ถ.เหมทานนท์ ต.ปากน้ำ อ.เมืองกระบี่ จ.กระบี่</t>
  </si>
  <si>
    <t>1519293</t>
  </si>
  <si>
    <t>26/1 ถ.เหมทานนท์ ต.ปากน้ำ อ.เมืองกระบี่ จ.กระบี่</t>
  </si>
  <si>
    <t>1519307</t>
  </si>
  <si>
    <t>26/2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</si>
  <si>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</si>
  <si>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</si>
  <si>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</si>
  <si>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</si>
  <si>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</si>
  <si>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</si>
  <si>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</si>
  <si>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</si>
  <si>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</si>
  <si>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</si>
  <si>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</si>
  <si>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</si>
  <si>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</si>
  <si>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</si>
  <si>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</si>
  <si>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</si>
  <si>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</si>
  <si>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</si>
  <si>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</si>
  <si>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</si>
  <si>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</si>
  <si>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1468548</t>
  </si>
  <si>
    <t>นายทัศนพงศ์ ลีลาบูรณพงศ์</t>
  </si>
  <si>
    <t>54 ถ.เหมทานนท์ ต.ปากน้ำ อ.เมืองกระบี่ จ.กระบี่</t>
  </si>
  <si>
    <t>1468559</t>
  </si>
  <si>
    <t>54/1 ถ.เหมทานนท์ ต.ปากน้ำ อ.เมืองกระบี่ จ.กระบี่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</si>
  <si>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</si>
  <si>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</si>
  <si>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</si>
  <si>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</si>
  <si>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</si>
  <si>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</si>
  <si>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</si>
  <si>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</si>
  <si>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1252370</t>
  </si>
  <si>
    <t>นายสมเดช สารกาล</t>
  </si>
  <si>
    <t>58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</si>
  <si>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</si>
  <si>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</si>
  <si>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</si>
  <si>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</si>
  <si>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</si>
  <si>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</si>
  <si>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</si>
  <si>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</si>
  <si>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1426034</t>
  </si>
  <si>
    <t>นางศิวพร ตันติทวีรัตน์ (ครัวกลางซอย)</t>
  </si>
  <si>
    <t>77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</si>
  <si>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</si>
  <si>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</si>
  <si>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</si>
  <si>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</si>
  <si>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</si>
  <si>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</si>
  <si>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</si>
  <si>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</si>
  <si>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</si>
  <si>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</si>
  <si>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</si>
  <si>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</si>
  <si>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</si>
  <si>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</si>
  <si>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</si>
  <si>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</si>
  <si>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</si>
  <si>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</si>
  <si>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</si>
  <si>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</si>
  <si>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</si>
  <si>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</si>
  <si>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</si>
  <si>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</si>
  <si>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</si>
  <si>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</si>
  <si>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</si>
  <si>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</si>
  <si>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</si>
  <si>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</si>
  <si>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</si>
  <si>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</si>
  <si>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</si>
  <si>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</si>
  <si>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</si>
  <si>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</si>
  <si>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</si>
  <si>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</si>
  <si>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</si>
  <si>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1509218</t>
  </si>
  <si>
    <t>น.ส.วิจิตรา ชัยสวัสดิ์</t>
  </si>
  <si>
    <t>88/17 ถ.เหมทานนท์ ต.ปากน้ำ อ.เมืองกระบี่ จ.กระบี่</t>
  </si>
  <si>
    <t>1509229</t>
  </si>
  <si>
    <t>นางบงกช สิงหนันทน์ (เรือนปาริฉัตร)</t>
  </si>
  <si>
    <t>88/18 ถ.เหมทานนท์ ต.ปากน้ำ อ.เมืองกระบี่ จ.กระบี่</t>
  </si>
  <si>
    <t>1509274</t>
  </si>
  <si>
    <t>นายธีรยุทธ มาดสม</t>
  </si>
  <si>
    <t>88/23 ถ.เหมทานนท์ ต.ปากน้ำ อ.เมืองกระบี่ จ.กระบี่</t>
  </si>
  <si>
    <t>1509285</t>
  </si>
  <si>
    <t>นางรัตนา ชุมบุญ</t>
  </si>
  <si>
    <t>88/24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</si>
  <si>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</si>
  <si>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</si>
  <si>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</si>
  <si>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1514612</t>
  </si>
  <si>
    <t>น.ส.อารมณ์ จินกูล (บีบี ยูนิต)</t>
  </si>
  <si>
    <t>88/35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</si>
  <si>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</si>
  <si>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</si>
  <si>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</si>
  <si>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</si>
  <si>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</si>
  <si>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</si>
  <si>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1521740</t>
  </si>
  <si>
    <t>น.ส.อธิชา อ่ำปลอด</t>
  </si>
  <si>
    <t>88/39 ถ.เหมทานนท์ ต.ปากน้ำ อ.เมืองกระบี่ จ.กระบี่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</si>
  <si>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</si>
  <si>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</si>
  <si>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</si>
  <si>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</si>
  <si>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</si>
  <si>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</si>
  <si>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</si>
  <si>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</si>
  <si>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</si>
  <si>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</si>
  <si>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</si>
  <si>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</si>
  <si>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</si>
  <si>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</si>
  <si>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</si>
  <si>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</si>
  <si>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</si>
  <si>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</si>
  <si>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</si>
  <si>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</si>
  <si>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</si>
  <si>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</si>
  <si>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</si>
  <si>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</si>
  <si>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</si>
  <si>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</si>
  <si>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</si>
  <si>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</si>
  <si>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</si>
  <si>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</si>
  <si>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</si>
  <si>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</si>
  <si>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</si>
  <si>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</si>
  <si>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</si>
  <si>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</si>
  <si>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</si>
  <si>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</si>
  <si>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</si>
  <si>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</si>
  <si>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</si>
  <si>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</si>
  <si>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</si>
  <si>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</si>
  <si>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</si>
  <si>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</si>
  <si>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</si>
  <si>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</si>
  <si>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</si>
  <si>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</si>
  <si>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</si>
  <si>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</si>
  <si>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</si>
  <si>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</si>
  <si>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</si>
  <si>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</si>
  <si>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</si>
  <si>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</si>
  <si>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</si>
  <si>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</si>
  <si>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น.ส.สุรัตน์ดา ผลิพัฒน์</t>
  </si>
  <si>
    <t>1537884</t>
  </si>
  <si>
    <t xml:space="preserve">9/8 ถ.เจ้าฟ้า ต.ปากน้ำ อ.เมืองกระบี่ จ.กระบี่ </t>
  </si>
  <si>
    <t>1088258</t>
  </si>
  <si>
    <t>1088362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</si>
  <si>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</si>
  <si>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</si>
  <si>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</si>
  <si>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</si>
  <si>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</si>
  <si>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</si>
  <si>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</si>
  <si>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</si>
  <si>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</si>
  <si>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</si>
  <si>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</si>
  <si>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</si>
  <si>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</si>
  <si>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</si>
  <si>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</si>
  <si>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</si>
  <si>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</si>
  <si>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</si>
  <si>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</si>
  <si>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</si>
  <si>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</si>
  <si>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</si>
  <si>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</si>
  <si>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</si>
  <si>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</si>
  <si>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</si>
  <si>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0057734</t>
  </si>
  <si>
    <t>21 ถ.เจ้าฟ้า ต.ปากน้ำ อ.เมืองกระบี่ จ.กระบี่</t>
  </si>
  <si>
    <t>0060220</t>
  </si>
  <si>
    <t>นายสวาสดิ์ คำฝอย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</si>
  <si>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</si>
  <si>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</si>
  <si>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</si>
  <si>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</si>
  <si>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</si>
  <si>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</si>
  <si>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0064138</t>
  </si>
  <si>
    <t>นายเจริญ หนูรินทร์</t>
  </si>
  <si>
    <t>26/16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</si>
  <si>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</si>
  <si>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</si>
  <si>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</si>
  <si>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</si>
  <si>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</si>
  <si>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</si>
  <si>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</si>
  <si>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</si>
  <si>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</si>
  <si>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</si>
  <si>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</si>
  <si>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</si>
  <si>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</si>
  <si>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</si>
  <si>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</si>
  <si>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</si>
  <si>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</si>
  <si>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</si>
  <si>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</si>
  <si>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</si>
  <si>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</si>
  <si>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</si>
  <si>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</si>
  <si>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</si>
  <si>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</si>
  <si>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</si>
  <si>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</si>
  <si>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</si>
  <si>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0939616</t>
  </si>
  <si>
    <t>1/4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</si>
  <si>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</si>
  <si>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</si>
  <si>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</si>
  <si>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</si>
  <si>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</si>
  <si>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</si>
  <si>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</si>
  <si>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</si>
  <si>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</si>
  <si>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</si>
  <si>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</si>
  <si>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</si>
  <si>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</si>
  <si>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</si>
  <si>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</si>
  <si>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</si>
  <si>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</si>
  <si>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นายชาญชิต นาวงศ์ศรี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</si>
  <si>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</si>
  <si>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</si>
  <si>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</si>
  <si>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</si>
  <si>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</si>
  <si>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</si>
  <si>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</si>
  <si>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</si>
  <si>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</si>
  <si>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</si>
  <si>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0364814</t>
  </si>
  <si>
    <t>3/18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</si>
  <si>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</si>
  <si>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</si>
  <si>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</si>
  <si>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</si>
  <si>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</si>
  <si>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</si>
  <si>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</si>
  <si>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</si>
  <si>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</si>
  <si>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</si>
  <si>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</si>
  <si>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</si>
  <si>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</si>
  <si>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</si>
  <si>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</si>
  <si>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</si>
  <si>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</si>
  <si>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</si>
  <si>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</si>
  <si>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</si>
  <si>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</si>
  <si>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</si>
  <si>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1050372</t>
  </si>
  <si>
    <t>นางธัญญพัชร แก้วนิยม</t>
  </si>
  <si>
    <t>5/1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</si>
  <si>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</si>
  <si>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</si>
  <si>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</si>
  <si>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</si>
  <si>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</si>
  <si>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</si>
  <si>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</si>
  <si>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</si>
  <si>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</si>
  <si>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</si>
  <si>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</si>
  <si>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</si>
  <si>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</si>
  <si>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</si>
  <si>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</si>
  <si>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</si>
  <si>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</si>
  <si>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</si>
  <si>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</si>
  <si>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</si>
  <si>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</si>
  <si>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</si>
  <si>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</si>
  <si>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บ.BS.สถาปัตถ์ จำกัด (อจ.รัชฎาภรณ์)</t>
  </si>
  <si>
    <t>10 ถ.เจ้าคุณ ต.ปากน้ำ อ.เมืองกระบี่ จ.กระบี่</t>
  </si>
  <si>
    <t>0236526</t>
  </si>
  <si>
    <t>บ.BS.สถาปัตถ์ จำกัด(จิตไพศาล)</t>
  </si>
  <si>
    <t>12 ถ.เจ้าคุณ ต.ปากน้ำ อ.เมืองกระบี่ จ.กระบี่</t>
  </si>
  <si>
    <t>1278352</t>
  </si>
  <si>
    <t>นายอรุณ ชนะกุล</t>
  </si>
  <si>
    <t>14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</si>
  <si>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</si>
  <si>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</si>
  <si>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</si>
  <si>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</si>
  <si>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</si>
  <si>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</si>
  <si>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0237668</t>
  </si>
  <si>
    <t>น.ส.วนิดา ราชานา</t>
  </si>
  <si>
    <t>36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</si>
  <si>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</si>
  <si>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</si>
  <si>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</si>
  <si>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</si>
  <si>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</si>
  <si>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</si>
  <si>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1435483</t>
  </si>
  <si>
    <t>นางธิดา เทพเฉลิม</t>
  </si>
  <si>
    <t>42 ถ.เจ้าคุณ ต.ปากน้ำ อ.เมืองกระบี่ จ.กระบี่</t>
  </si>
  <si>
    <t>1048364</t>
  </si>
  <si>
    <t>44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</si>
  <si>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</si>
  <si>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</si>
  <si>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</si>
  <si>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</si>
  <si>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</si>
  <si>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</si>
  <si>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</si>
  <si>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</si>
  <si>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</si>
  <si>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</si>
  <si>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</si>
  <si>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0241078</t>
  </si>
  <si>
    <t>จสต.บุญเอื้อ เจริญพานิช</t>
  </si>
  <si>
    <t>112 ถ.เจ้าคุณ ต.ปากน้ำ อ.เมืองกระบี่ จ.กระบี่</t>
  </si>
  <si>
    <t>0241182</t>
  </si>
  <si>
    <t>114 ถ.เจ้าคุณ ต.ปากน้ำ อ.เมืองกระบี่ จ.กระบี่</t>
  </si>
  <si>
    <t>0241528</t>
  </si>
  <si>
    <t>122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</si>
  <si>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</si>
  <si>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</si>
  <si>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</si>
  <si>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</si>
  <si>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</si>
  <si>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</si>
  <si>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</si>
  <si>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</si>
  <si>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</si>
  <si>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</si>
  <si>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</si>
  <si>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</si>
  <si>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</si>
  <si>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</si>
  <si>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</si>
  <si>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</si>
  <si>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</si>
  <si>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</si>
  <si>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</si>
  <si>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0231130</t>
  </si>
  <si>
    <t>นายมิ่งขวัญ กาลสัมฤทธิ์-มิ่งมอเตอร์สปอร์</t>
  </si>
  <si>
    <t>7 ถ.พฤกษาอุทิศ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</si>
  <si>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</si>
  <si>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</si>
  <si>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</si>
  <si>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</si>
  <si>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</si>
  <si>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</si>
  <si>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</si>
  <si>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0189158</t>
  </si>
  <si>
    <t>นายทวีศักดิ์ พัฒนกิจจำรูญ(สยามภัณฑ์)</t>
  </si>
  <si>
    <t>13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</si>
  <si>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</si>
  <si>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</si>
  <si>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</si>
  <si>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</si>
  <si>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</si>
  <si>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</si>
  <si>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</si>
  <si>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</si>
  <si>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1470198</t>
  </si>
  <si>
    <t>22 ถ.พฤกษาอุทิศ ต.ปากน้ำ อ.เมืองกระบี่ จ.กระบี่</t>
  </si>
  <si>
    <t>1380462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</si>
  <si>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</si>
  <si>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</si>
  <si>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0197030</t>
  </si>
  <si>
    <t>31 ถ.พฤกษาอุทิศ ต.ปากน้ำ อ.เมืองกระบี่ จ.กระบี่</t>
  </si>
  <si>
    <t>0202444</t>
  </si>
  <si>
    <t>บ.ศรีผ่องพานิชย์ (ขายเครื่องแกง)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</si>
  <si>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</si>
  <si>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</si>
  <si>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</si>
  <si>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</si>
  <si>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</si>
  <si>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</si>
  <si>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</si>
  <si>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</si>
  <si>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</si>
  <si>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</si>
  <si>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</si>
  <si>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</si>
  <si>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</si>
  <si>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</si>
  <si>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</si>
  <si>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</si>
  <si>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</si>
  <si>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</si>
  <si>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</si>
  <si>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</si>
  <si>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</si>
  <si>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</si>
  <si>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</si>
  <si>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</si>
  <si>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</si>
  <si>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</si>
  <si>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</si>
  <si>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</si>
  <si>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</si>
  <si>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</si>
  <si>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</si>
  <si>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108 ถ.พฤกษาอุทิศ ต.ปากน้ำ อ.เมืองกระบี่ จ.กระบี่</t>
  </si>
  <si>
    <t>0202008</t>
  </si>
  <si>
    <t>สถานธนานุบาลเทศบาล เมืองกระบี่</t>
  </si>
  <si>
    <t>110 ถ.พฤกษาอุทิศ ต.ปากน้ำ อ.เมืองกระบี่ จ.กระบี่</t>
  </si>
  <si>
    <t>0202112</t>
  </si>
  <si>
    <t>บ.ศรีผ่องพานิชย์ (พงษ์สิงห์)</t>
  </si>
  <si>
    <t>114 ถ.พฤกษาอุทิศ ต.ปากน้ำ อ.เมืองกระบี่ จ.กระบี่</t>
  </si>
  <si>
    <t>0202226</t>
  </si>
  <si>
    <t>บ.ศรีผ่องพานิชย์ (แป๊ะขายส้ม)</t>
  </si>
  <si>
    <t>116 ถ.พฤกษาอุทิศ ต.ปากน้ำ อ.เมืองกระบี่ จ.กระบี่</t>
  </si>
  <si>
    <t>0202330</t>
  </si>
  <si>
    <t>บ.ศรีผ่องพานิชย์ (โภคากร)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</si>
  <si>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</si>
  <si>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</si>
  <si>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</si>
  <si>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</si>
  <si>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</si>
  <si>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</si>
  <si>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0203140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</si>
  <si>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</si>
  <si>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</si>
  <si>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0203254</t>
  </si>
  <si>
    <t>บ.ศรีผ่องพานิชย์ (ทักษา)</t>
  </si>
  <si>
    <t>136 ถ.พฤกษาอุทิศ ต.ปากน้ำ อ.เมืองกระบี่ จ.กระบี่</t>
  </si>
  <si>
    <t>0203368</t>
  </si>
  <si>
    <t>บ.ศรีผ่องพานิชย์ (โกเม่ง)</t>
  </si>
  <si>
    <t>138 ถ.พฤกษาอุทิศ ต.ปากน้ำ อ.เมืองกระบี่ จ.กระบี่</t>
  </si>
  <si>
    <t>0275150</t>
  </si>
  <si>
    <t>สถานีดับเพลิงย่อยเทศบาล</t>
  </si>
  <si>
    <t>ถ.สุคนธ์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</si>
  <si>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</si>
  <si>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</si>
  <si>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</si>
  <si>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</si>
  <si>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</si>
  <si>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</si>
  <si>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</si>
  <si>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</si>
  <si>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</si>
  <si>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</si>
  <si>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</si>
  <si>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</si>
  <si>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</si>
  <si>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</si>
  <si>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</si>
  <si>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</si>
  <si>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</si>
  <si>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</si>
  <si>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</si>
  <si>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</si>
  <si>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</si>
  <si>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0185790</t>
  </si>
  <si>
    <t>นายสกล จากพี่</t>
  </si>
  <si>
    <t>12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</si>
  <si>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</si>
  <si>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</si>
  <si>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</si>
  <si>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0185918</t>
  </si>
  <si>
    <t>นางโม้ย แซ่ลิ้ม</t>
  </si>
  <si>
    <t>16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</si>
  <si>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</si>
  <si>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</si>
  <si>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</si>
  <si>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0186050</t>
  </si>
  <si>
    <t>น.ส.นิตยา จันทร์วุฒิพงษ์</t>
  </si>
  <si>
    <t>18 ถ.สุคนธ์ ต.ปากน้ำ อ.เมืองกระบี่ จ.กระบี่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</si>
  <si>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</si>
  <si>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</si>
  <si>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</si>
  <si>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0186278</t>
  </si>
  <si>
    <t>นางติ๋ว เอ่งฉ้วน</t>
  </si>
  <si>
    <t>22 ถ.สุคนธ์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</si>
  <si>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</si>
  <si>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</si>
  <si>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</si>
  <si>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0946906</t>
  </si>
  <si>
    <t>บ้านพักพนักงานดับเพลิงเทศบาล</t>
  </si>
  <si>
    <t>26/4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</si>
  <si>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</si>
  <si>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</si>
  <si>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</si>
  <si>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</si>
  <si>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นายมานิต ส่งสม (ร้านเครื่องเขียน)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</si>
  <si>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</si>
  <si>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</si>
  <si>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</si>
  <si>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</si>
  <si>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</si>
  <si>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</si>
  <si>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</si>
  <si>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</si>
  <si>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</si>
  <si>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</si>
  <si>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</si>
  <si>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</si>
  <si>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</si>
  <si>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</si>
  <si>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</si>
  <si>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</si>
  <si>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</si>
  <si>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</si>
  <si>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</si>
  <si>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</si>
  <si>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</si>
  <si>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</si>
  <si>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</si>
  <si>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</si>
  <si>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</si>
  <si>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</si>
  <si>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</si>
  <si>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</si>
  <si>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1111596</t>
  </si>
  <si>
    <t>บริษัทศรีผ่องพานิชย์ จำกัด</t>
  </si>
  <si>
    <t>92 ถ.หลวงพ่อ ต.ปากน้ำ อ.เมืองกระบี่ จ.กระบี่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</si>
  <si>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</si>
  <si>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</si>
  <si>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</si>
  <si>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</si>
  <si>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</si>
  <si>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</si>
  <si>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</si>
  <si>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</si>
  <si>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</si>
  <si>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</si>
  <si>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</si>
  <si>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</si>
  <si>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</si>
  <si>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</si>
  <si>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1111600</t>
  </si>
  <si>
    <t>92/5 ถ.หลวงพ่อ ต.ปากน้ำ อ.เมืองกระบี่ จ.กระบี่</t>
  </si>
  <si>
    <t>1111932</t>
  </si>
  <si>
    <t>92/8 ถ.หลวงพ่อ ต.ปากน้ำ อ.เมืองกระบี่ จ.กระบี่</t>
  </si>
  <si>
    <t>1112074</t>
  </si>
  <si>
    <t>92/9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</si>
  <si>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</si>
  <si>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</si>
  <si>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</si>
  <si>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</si>
  <si>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</si>
  <si>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</si>
  <si>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</si>
  <si>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</si>
  <si>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</si>
  <si>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</si>
  <si>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</si>
  <si>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0212050</t>
  </si>
  <si>
    <t>นางชอบศิริ อุกกฎานนท์</t>
  </si>
  <si>
    <t>6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</si>
  <si>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</si>
  <si>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</si>
  <si>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</si>
  <si>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</si>
  <si>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</si>
  <si>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</si>
  <si>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0213538</t>
  </si>
  <si>
    <t>นางอาภรณ์ ต้องวัฒนา</t>
  </si>
  <si>
    <t>9 ถ.รื่นฤดี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</si>
  <si>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</si>
  <si>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</si>
  <si>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</si>
  <si>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</si>
  <si>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</si>
  <si>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</si>
  <si>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</si>
  <si>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</si>
  <si>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</si>
  <si>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</si>
  <si>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</si>
  <si>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</si>
  <si>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</si>
  <si>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</si>
  <si>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</si>
  <si>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</si>
  <si>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</si>
  <si>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</si>
  <si>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</si>
  <si>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</si>
  <si>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</si>
  <si>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</si>
  <si>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</si>
  <si>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</si>
  <si>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</si>
  <si>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</si>
  <si>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0919380</t>
  </si>
  <si>
    <t>นายสมสุข อภิปิติวรกุล</t>
  </si>
  <si>
    <t>42 ถ.รื่นฤดี ต.ปากน้ำ อ.เมืองกระบี่ จ.กระบี่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</si>
  <si>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</si>
  <si>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</si>
  <si>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</si>
  <si>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</si>
  <si>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</si>
  <si>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</si>
  <si>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</si>
  <si>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</si>
  <si>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</si>
  <si>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0193236</t>
  </si>
  <si>
    <t>2/3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</si>
  <si>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</si>
  <si>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</si>
  <si>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</si>
  <si>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</si>
  <si>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</si>
  <si>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6/1 ถ.พัฒนา มหาราช ต.ปากน้ำ อ.เมืองกระบี่ จ.กระบี่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</si>
  <si>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</si>
  <si>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</si>
  <si>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</si>
  <si>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0204846</t>
  </si>
  <si>
    <t>บ.ศรีผ่องพานิชย์ (สมเจริญ)</t>
  </si>
  <si>
    <t>10 ถ.พัฒนา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</si>
  <si>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</si>
  <si>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</si>
  <si>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</si>
  <si>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</si>
  <si>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</si>
  <si>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</si>
  <si>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</si>
  <si>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</si>
  <si>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</si>
  <si>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</si>
  <si>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</si>
  <si>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</si>
  <si>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</si>
  <si>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</si>
  <si>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</si>
  <si>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</si>
  <si>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</si>
  <si>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0204396</t>
  </si>
  <si>
    <t>22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</si>
  <si>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</si>
  <si>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</si>
  <si>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</si>
  <si>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</si>
  <si>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</si>
  <si>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</si>
  <si>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</si>
  <si>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</si>
  <si>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</si>
  <si>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</si>
  <si>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0203922</t>
  </si>
  <si>
    <t>บ.ศรีผ่องพานิชย์ (ชัยวิวัฒน์)</t>
  </si>
  <si>
    <t>30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</si>
  <si>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</si>
  <si>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</si>
  <si>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</si>
  <si>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</si>
  <si>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</si>
  <si>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</si>
  <si>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0203690</t>
  </si>
  <si>
    <t>บ.ศรีผ่องพานิชย์ (ไฮไฟ)</t>
  </si>
  <si>
    <t>36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</si>
  <si>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</si>
  <si>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</si>
  <si>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</si>
  <si>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</si>
  <si>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</si>
  <si>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</si>
  <si>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</si>
  <si>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</si>
  <si>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</si>
  <si>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0206466</t>
  </si>
  <si>
    <t>บ.ศรีผ่องพานิชย์ (วราภรณ์)</t>
  </si>
  <si>
    <t>45-47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</si>
  <si>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</si>
  <si>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</si>
  <si>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</si>
  <si>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</si>
  <si>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</si>
  <si>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</si>
  <si>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</si>
  <si>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</si>
  <si>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</si>
  <si>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</si>
  <si>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</si>
  <si>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</si>
  <si>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</si>
  <si>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</si>
  <si>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</si>
  <si>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</si>
  <si>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</si>
  <si>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</si>
  <si>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</si>
  <si>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</si>
  <si>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</si>
  <si>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</si>
  <si>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</si>
  <si>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</si>
  <si>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</si>
  <si>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0209014</t>
  </si>
  <si>
    <t>บ.ศรีผ่องพานิชย์ (สงวนพงศ์)</t>
  </si>
  <si>
    <t>6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</si>
  <si>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</si>
  <si>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</si>
  <si>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</si>
  <si>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</si>
  <si>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</si>
  <si>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</si>
  <si>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</si>
  <si>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</si>
  <si>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</si>
  <si>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</si>
  <si>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</si>
  <si>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</si>
  <si>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</si>
  <si>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</si>
  <si>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</si>
  <si>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</si>
  <si>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</si>
  <si>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</si>
  <si>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</si>
  <si>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</si>
  <si>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</si>
  <si>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</si>
  <si>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</si>
  <si>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</si>
  <si>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</si>
  <si>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</si>
  <si>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</si>
  <si>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</si>
  <si>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</si>
  <si>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0207726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</si>
  <si>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</si>
  <si>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</si>
  <si>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</si>
  <si>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</si>
  <si>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</si>
  <si>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</si>
  <si>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</si>
  <si>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</si>
  <si>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</si>
  <si>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</si>
  <si>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</si>
  <si>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</si>
  <si>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</si>
  <si>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</si>
  <si>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</si>
  <si>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</si>
  <si>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</si>
  <si>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</si>
  <si>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</si>
  <si>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</si>
  <si>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</si>
  <si>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</si>
  <si>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</si>
  <si>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</si>
  <si>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</si>
  <si>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</si>
  <si>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</si>
  <si>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</si>
  <si>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</si>
  <si>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</si>
  <si>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</si>
  <si>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</si>
  <si>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</si>
  <si>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</si>
  <si>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</si>
  <si>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</si>
  <si>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</si>
  <si>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</si>
  <si>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</si>
  <si>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</si>
  <si>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</si>
  <si>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</si>
  <si>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</si>
  <si>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</si>
  <si>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</si>
  <si>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0901626</t>
  </si>
  <si>
    <t>สวนหย่อม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</si>
  <si>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</si>
  <si>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</si>
  <si>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</si>
  <si>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</si>
  <si>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</si>
  <si>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</si>
  <si>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</si>
  <si>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</si>
  <si>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</si>
  <si>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</si>
  <si>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</si>
  <si>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</si>
  <si>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</si>
  <si>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</si>
  <si>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</si>
  <si>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</si>
  <si>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</si>
  <si>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</si>
  <si>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</si>
  <si>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</si>
  <si>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</si>
  <si>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</si>
  <si>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0051974</t>
  </si>
  <si>
    <t>จสต.เอ้ ถ่ายหวาน</t>
  </si>
  <si>
    <t>53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</si>
  <si>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</si>
  <si>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</si>
  <si>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</si>
  <si>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</si>
  <si>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</si>
  <si>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</si>
  <si>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</si>
  <si>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</si>
  <si>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</si>
  <si>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</si>
  <si>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</si>
  <si>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</si>
  <si>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</si>
  <si>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</si>
  <si>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</si>
  <si>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</si>
  <si>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</si>
  <si>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</si>
  <si>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</si>
  <si>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น.ส.นิตยา จันทร์วุฒิพงษ์ (Your Hotel)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</si>
  <si>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</si>
  <si>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</si>
  <si>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</si>
  <si>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</si>
  <si>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1468722</t>
  </si>
  <si>
    <t>น.ส.วิลดา สุพิทักษ์ (Old West Bar)</t>
  </si>
  <si>
    <t>91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</si>
  <si>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</si>
  <si>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</si>
  <si>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</si>
  <si>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</si>
  <si>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</si>
  <si>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</si>
  <si>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0194714</t>
  </si>
  <si>
    <t>น.ส.ลาวัณ แซ่หลี (ลิสา เบเกอรี่)</t>
  </si>
  <si>
    <t>121 ถ.อุตรกิจ ต.ปากน้ำ อ.เมืองกระบี่ จ.กระบี่</t>
  </si>
  <si>
    <t>0194482</t>
  </si>
  <si>
    <t>นางมะลิสา ศิริเกียรติกุล (ลิสา เบเกอรี่)</t>
  </si>
  <si>
    <t>123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</si>
  <si>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</si>
  <si>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</si>
  <si>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</si>
  <si>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</si>
  <si>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</si>
  <si>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</si>
  <si>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</si>
  <si>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</si>
  <si>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</si>
  <si>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</si>
  <si>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</si>
  <si>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</si>
  <si>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</si>
  <si>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</si>
  <si>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</si>
  <si>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0184544</t>
  </si>
  <si>
    <t>165-167 ถ.อุตรกิจ ต.ปากน้ำ อ.เมืองกระบี่ จ.กระบี่</t>
  </si>
  <si>
    <t>0184658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</si>
  <si>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</si>
  <si>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</si>
  <si>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</si>
  <si>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</si>
  <si>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</si>
  <si>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</si>
  <si>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</si>
  <si>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</si>
  <si>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</si>
  <si>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</si>
  <si>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</si>
  <si>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</si>
  <si>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</si>
  <si>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</si>
  <si>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1496446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</si>
  <si>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</si>
  <si>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</si>
  <si>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</si>
  <si>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</si>
  <si>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</si>
  <si>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</si>
  <si>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</si>
  <si>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</si>
  <si>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</si>
  <si>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</si>
  <si>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</si>
  <si>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0223030</t>
  </si>
  <si>
    <t>นายจิตต์ จิววุฒิพงศ์ (LE GATEAU)</t>
  </si>
  <si>
    <t>201/5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</si>
  <si>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</si>
  <si>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</si>
  <si>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</si>
  <si>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</si>
  <si>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</si>
  <si>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</si>
  <si>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</si>
  <si>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</si>
  <si>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</si>
  <si>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</si>
  <si>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</si>
  <si>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</si>
  <si>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</si>
  <si>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</si>
  <si>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</si>
  <si>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</si>
  <si>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</si>
  <si>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</si>
  <si>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</si>
  <si>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</si>
  <si>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</si>
  <si>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</si>
  <si>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</si>
  <si>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</si>
  <si>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</si>
  <si>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</si>
  <si>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0419444</t>
  </si>
  <si>
    <t>นายรุ่งโรจน์ ใหมอ่อน</t>
  </si>
  <si>
    <t>249/2 ถ.อุตรกิจ ต.ปากน้ำ อ.เมืองกระบี่ จ.กระบี่</t>
  </si>
  <si>
    <t>1419788</t>
  </si>
  <si>
    <t>นายรุ่งโรจน์ ใหมอ่อน (ตั๊ก ซาลอน)</t>
  </si>
  <si>
    <t>249/2-3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</si>
  <si>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</si>
  <si>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</si>
  <si>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</si>
  <si>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</si>
  <si>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</si>
  <si>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</si>
  <si>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</si>
  <si>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</si>
  <si>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</si>
  <si>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1425453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</si>
  <si>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</si>
  <si>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</si>
  <si>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</si>
  <si>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</si>
  <si>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</si>
  <si>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</si>
  <si>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</si>
  <si>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</si>
  <si>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0419662</t>
  </si>
  <si>
    <t>น.ส.เสาวนิชย์ ผลงาม</t>
  </si>
  <si>
    <t>0419880</t>
  </si>
  <si>
    <t>นายทรรศนะ แซ่จิว(แอ๋ว)</t>
  </si>
  <si>
    <t>257 ถ.อุตรกิจ ต.ปากน้ำ อ.เมืองกระบี่ จ.กระบี่</t>
  </si>
  <si>
    <t>0419994</t>
  </si>
  <si>
    <t>นายทรรศนะ แซ่จิว (วัฒนาแอร์)</t>
  </si>
  <si>
    <t>259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</si>
  <si>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</si>
  <si>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</si>
  <si>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</si>
  <si>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</si>
  <si>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</si>
  <si>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</si>
  <si>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</si>
  <si>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</si>
  <si>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</si>
  <si>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0420974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</si>
  <si>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</si>
  <si>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</si>
  <si>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</si>
  <si>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</si>
  <si>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</si>
  <si>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</si>
  <si>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</si>
  <si>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</si>
  <si>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</si>
  <si>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บ.ศรีผ่องพานิชย์ (ร้านเขียนอิน)</t>
  </si>
  <si>
    <t>352/3 ถ.อุตรกิจ ต.ปากน้ำ อ.เมืองกระบี่ จ.กระบี่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</si>
  <si>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</si>
  <si>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</si>
  <si>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</si>
  <si>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</si>
  <si>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</si>
  <si>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</si>
  <si>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</si>
  <si>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</si>
  <si>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</si>
  <si>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</si>
  <si>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</si>
  <si>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</si>
  <si>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</si>
  <si>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</si>
  <si>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</si>
  <si>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</si>
  <si>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น.ส.พรรณศรี ณ.ถลาง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</si>
  <si>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</si>
  <si>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</si>
  <si>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</si>
  <si>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</si>
  <si>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</si>
  <si>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</si>
  <si>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</si>
  <si>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</si>
  <si>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หน่วย : บาท</t>
  </si>
  <si>
    <t>ประเภท 3</t>
  </si>
  <si>
    <t>0955148</t>
  </si>
  <si>
    <t>น.ส.หนูนา เฒ่าบุดศรี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</si>
  <si>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</si>
  <si>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</si>
  <si>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</si>
  <si>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0281962</t>
  </si>
  <si>
    <t>44 ถ.มหาราช ซ.5 ต.ปากน้ำ อ.เมืองกระบี่ จ.กระบี่</t>
  </si>
  <si>
    <t>1268296</t>
  </si>
  <si>
    <t>นางประภา กิตติธรกุล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</si>
  <si>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</si>
  <si>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</si>
  <si>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</si>
  <si>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</si>
  <si>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</si>
  <si>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</si>
  <si>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</si>
  <si>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</si>
  <si>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นายสมเกียรติ สารวงค์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</si>
  <si>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</si>
  <si>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</si>
  <si>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</si>
  <si>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</si>
  <si>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</si>
  <si>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นายวัฒนา ซารนาท</t>
  </si>
  <si>
    <t>5 ถ.มหาราช ซ.9 ต.ปากน้ำ อ.เมืองกระบี่ จ.กระบี่</t>
  </si>
  <si>
    <t>1264724</t>
  </si>
  <si>
    <t>นายวรินเดอร์ ซาร์นาท</t>
  </si>
  <si>
    <t>23 ถ.มหาราช ซ.9 ต.ปากน้ำ อ.เมืองกระบี่ จ.กระบี่</t>
  </si>
  <si>
    <t>1224830</t>
  </si>
  <si>
    <t>นายวิรัช ทองโสภา (เก็บเงิน ที่ไฮไฟร์มิวสิค)</t>
  </si>
  <si>
    <t>25 ถ.มหาราช ซ.9 ต.ปากน้ำ อ.เมืองกระบี่ จ.กระบี่</t>
  </si>
  <si>
    <t>1248074</t>
  </si>
  <si>
    <t>นายเชวง แก้วภราดัย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</si>
  <si>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</si>
  <si>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</si>
  <si>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</si>
  <si>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</si>
  <si>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</si>
  <si>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</si>
  <si>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</si>
  <si>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</si>
  <si>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</si>
  <si>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</si>
  <si>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</si>
  <si>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</si>
  <si>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</si>
  <si>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</si>
  <si>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</si>
  <si>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</si>
  <si>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</si>
  <si>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2/6 ถ.มหาราช ต.ปากน้ำ อ.เมืองกระบี่ จ.กระบี่</t>
  </si>
  <si>
    <t>0185022</t>
  </si>
  <si>
    <t>นายสาเรศ  ไกรนรา</t>
  </si>
  <si>
    <t>3/1 ถ.มหาราช ต.ปากน้ำ อ.เมืองกระบี่ จ.กระบี่</t>
  </si>
  <si>
    <t>0550778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</si>
  <si>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</si>
  <si>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</si>
  <si>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</si>
  <si>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</si>
  <si>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</si>
  <si>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</si>
  <si>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</si>
  <si>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</si>
  <si>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</si>
  <si>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</si>
  <si>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</si>
  <si>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</si>
  <si>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14 ถ.มหาราช ต.ปากน้ำ อ.เมืองกระบี่ จ.กระบี่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</si>
  <si>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</si>
  <si>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</si>
  <si>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</si>
  <si>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</si>
  <si>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15/2-4 ถ.มหาราช ต.ปากน้ำ อ.เมืองกระบี่ จ.กระบี่</t>
  </si>
  <si>
    <t>1013036</t>
  </si>
  <si>
    <t>นางวันดี สำแดงพันธ์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</si>
  <si>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</si>
  <si>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</si>
  <si>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</si>
  <si>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 xml:space="preserve"> -</t>
  </si>
  <si>
    <t>0981518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</si>
  <si>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</si>
  <si>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</si>
  <si>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</si>
  <si>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</si>
  <si>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</si>
  <si>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</si>
  <si>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0916514</t>
  </si>
  <si>
    <t>นายวิชัย ลิ้มวัฒนากูล (ร้านไข่ทองเฟอร์นิเจอร์)</t>
  </si>
  <si>
    <t>32 ถ.มหาราช ต.ปากน้ำ อ.เมืองกระบี่ จ.กระบี่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</si>
  <si>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</si>
  <si>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</si>
  <si>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</si>
  <si>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</si>
  <si>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</si>
  <si>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0917438</t>
  </si>
  <si>
    <t>0269670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</si>
  <si>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</si>
  <si>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</si>
  <si>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</si>
  <si>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0909774</t>
  </si>
  <si>
    <t>ร.ต.ท.บรรเทิง กูลเกื้อ</t>
  </si>
  <si>
    <t>0909888</t>
  </si>
  <si>
    <t>0374084</t>
  </si>
  <si>
    <t>นางศิริพรรณ ภูเก้าล้วน (เบนซ์กระบี่ฯ)</t>
  </si>
  <si>
    <t>54-56 ถ.มหาราช ต.ปากน้ำ อ.เมืองกระบี่ จ.กระบี่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</si>
  <si>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</si>
  <si>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</si>
  <si>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</si>
  <si>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</si>
  <si>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บริษัท ซีพี ออลล์ จำกัด(มหาชน)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</si>
  <si>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</si>
  <si>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</si>
  <si>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</si>
  <si>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</si>
  <si>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</si>
  <si>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</si>
  <si>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</si>
  <si>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</si>
  <si>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</si>
  <si>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</si>
  <si>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</si>
  <si>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</si>
  <si>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</si>
  <si>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</si>
  <si>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</si>
  <si>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</si>
  <si>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</si>
  <si>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</si>
  <si>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</si>
  <si>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</si>
  <si>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</si>
  <si>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84 ถ.มหาราช ต.ปากน้ำ อ.เมืองกระบี่ จ.กระบี่</t>
  </si>
  <si>
    <t>0912938</t>
  </si>
  <si>
    <t>88/6-7 ถ.มหาราช ต.ปากน้ำ อ.เมืองกระบี่ จ.กระบี่</t>
  </si>
  <si>
    <t>0912824</t>
  </si>
  <si>
    <t>88/8 ถ.มหาราช ต.ปากน้ำ อ.เมืองกระบี่ จ.กระบี่</t>
  </si>
  <si>
    <t>0958246</t>
  </si>
  <si>
    <t>88/9 ถ.มหาราช ต.ปากน้ำ อ.เมืองกระบี่ จ.กระบี่</t>
  </si>
  <si>
    <t>0931236</t>
  </si>
  <si>
    <t>88/10 ถ.มหาราช ต.ปากน้ำ อ.เมืองกระบี่ จ.กระบี่</t>
  </si>
  <si>
    <t>1007660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</si>
  <si>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</si>
  <si>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</si>
  <si>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1019678</t>
  </si>
  <si>
    <t>ห้างทองแก้วสุวรรณ</t>
  </si>
  <si>
    <t>88/16 ถ.มหาราช ต.ปากน้ำ อ.เมืองกระบี่ จ.กระบี่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</si>
  <si>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</si>
  <si>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</si>
  <si>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</si>
  <si>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</si>
  <si>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</si>
  <si>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</si>
  <si>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</si>
  <si>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</si>
  <si>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</si>
  <si>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</si>
  <si>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</si>
  <si>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</si>
  <si>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</si>
  <si>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</si>
  <si>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</si>
  <si>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</si>
  <si>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</si>
  <si>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</si>
  <si>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</si>
  <si>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</si>
  <si>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</si>
  <si>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</si>
  <si>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</si>
  <si>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</si>
  <si>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</si>
  <si>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</si>
  <si>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</si>
  <si>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</si>
  <si>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</si>
  <si>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</si>
  <si>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</si>
  <si>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</si>
  <si>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</si>
  <si>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</si>
  <si>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</si>
  <si>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</si>
  <si>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</si>
  <si>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</si>
  <si>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</si>
  <si>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</si>
  <si>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</si>
  <si>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</si>
  <si>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นายพรประเสริฐ ตันตาปกุล (เภสัชกรพรประเสริฐ)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</si>
  <si>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</si>
  <si>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</si>
  <si>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</si>
  <si>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</si>
  <si>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</si>
  <si>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บจก.ประกันชีวิตศรีอยุธยา (โดย)บจก.ซีเอฟจีเซอร์วิส</t>
  </si>
  <si>
    <t>125 ถ.มหาราช ต.ปากน้ำ อ.เมืองกระบี่ จ.กระบี่</t>
  </si>
  <si>
    <t>0224390</t>
  </si>
  <si>
    <t>นายสมบูรณ์ แซ่ลี (กระบี่การพิมพ์)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</si>
  <si>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</si>
  <si>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</si>
  <si>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</si>
  <si>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</si>
  <si>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</si>
  <si>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</si>
  <si>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</si>
  <si>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</si>
  <si>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</si>
  <si>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1143162</t>
  </si>
  <si>
    <t>นายสมบูรณ์ ครองสิริวัฒน์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</si>
  <si>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</si>
  <si>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</si>
  <si>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</si>
  <si>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</si>
  <si>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1272938</t>
  </si>
  <si>
    <t>163/4 ถ.มหาราช ต.ปากน้ำ อ.เมืองกระบี่ จ.กระบี่</t>
  </si>
  <si>
    <t>1479344</t>
  </si>
  <si>
    <t>บริษัท ซี พี ออลล์ จำกัด (มหาชน)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</si>
  <si>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</si>
  <si>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</si>
  <si>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</si>
  <si>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</si>
  <si>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</si>
  <si>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</si>
  <si>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</si>
  <si>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</si>
  <si>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</si>
  <si>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</si>
  <si>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</si>
  <si>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</si>
  <si>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</si>
  <si>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</si>
  <si>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</si>
  <si>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</si>
  <si>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</si>
  <si>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</si>
  <si>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</si>
  <si>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0640792</t>
  </si>
  <si>
    <t>นายสมศักดิ์ สิทธิพรพันธ์</t>
  </si>
  <si>
    <t>239 ถ.มหาราช ต.ปากน้ำ อ.เมืองกระบี่ จ.กระบี่</t>
  </si>
  <si>
    <t>0409506</t>
  </si>
  <si>
    <t>นายสมบูรณ์ เพชรล้วน (ส.สุรารักษ์)</t>
  </si>
  <si>
    <t>241 ถ.มหาราช ต.ปากน้ำ อ.เมืองกระบี่ จ.กระบี่</t>
  </si>
  <si>
    <t>0646884</t>
  </si>
  <si>
    <t>247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</si>
  <si>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</si>
  <si>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</si>
  <si>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</si>
  <si>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</si>
  <si>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</si>
  <si>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</si>
  <si>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</si>
  <si>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</si>
  <si>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</si>
  <si>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</si>
  <si>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</si>
  <si>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</si>
  <si>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</si>
  <si>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</si>
  <si>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</si>
  <si>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</si>
  <si>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</si>
  <si>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</si>
  <si>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</si>
  <si>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</si>
  <si>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</si>
  <si>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</si>
  <si>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</si>
  <si>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</si>
  <si>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</si>
  <si>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</si>
  <si>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</si>
  <si>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</si>
  <si>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</si>
  <si>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</si>
  <si>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</si>
  <si>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</si>
  <si>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</si>
  <si>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</si>
  <si>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</si>
  <si>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</si>
  <si>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</si>
  <si>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</si>
  <si>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</si>
  <si>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</si>
  <si>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</si>
  <si>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</si>
  <si>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</si>
  <si>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</si>
  <si>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</si>
  <si>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</si>
  <si>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</si>
  <si>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</si>
  <si>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</si>
  <si>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</si>
  <si>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</si>
  <si>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</si>
  <si>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</si>
  <si>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</si>
  <si>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</si>
  <si>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</si>
  <si>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</si>
  <si>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</si>
  <si>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</si>
  <si>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</si>
  <si>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</si>
  <si>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</si>
  <si>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</si>
  <si>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</si>
  <si>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</si>
  <si>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</si>
  <si>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</si>
  <si>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</si>
  <si>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</si>
  <si>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</si>
  <si>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</si>
  <si>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</si>
  <si>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</si>
  <si>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</si>
  <si>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</si>
  <si>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</si>
  <si>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</si>
  <si>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</si>
  <si>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</si>
  <si>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</si>
  <si>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</si>
  <si>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</si>
  <si>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</si>
  <si>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</si>
  <si>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</si>
  <si>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</si>
  <si>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</si>
  <si>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นายปุณณวัฒน์ แสงทอง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</si>
  <si>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</si>
  <si>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</si>
  <si>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</si>
  <si>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</si>
  <si>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</si>
  <si>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</si>
  <si>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</si>
  <si>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</si>
  <si>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</si>
  <si>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</si>
  <si>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</si>
  <si>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</si>
  <si>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</si>
  <si>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</si>
  <si>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</si>
  <si>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</si>
  <si>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</si>
  <si>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บริษัท ซีพี ออลล์ จำกัด (มหาชน)</t>
  </si>
  <si>
    <t>52/3 ถ.เจ้าฟ้า ต.ปากน้ำ อ.เมืองกระบี่ จ.กระบี่</t>
  </si>
  <si>
    <t>1410831</t>
  </si>
  <si>
    <t xml:space="preserve">1 ถ.เหมทานนท์ ต.ปากน้ำ อ.เมืองกระบี่ จ.กระบี่ 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</si>
  <si>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</si>
  <si>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</si>
  <si>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</si>
  <si>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</si>
  <si>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</si>
  <si>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</si>
  <si>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</si>
  <si>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</si>
  <si>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</si>
  <si>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</si>
  <si>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นายศิวพร เขียวดี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</si>
  <si>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</si>
  <si>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</si>
  <si>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</si>
  <si>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</si>
  <si>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</si>
  <si>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</si>
  <si>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</si>
  <si>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</si>
  <si>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</si>
  <si>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</si>
  <si>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</si>
  <si>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</si>
  <si>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</si>
  <si>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</si>
  <si>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</si>
  <si>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0229568</t>
  </si>
  <si>
    <t>นางวิภาพร สิขรินรัตน์(ริมชล 2)</t>
  </si>
  <si>
    <t>76 ถ.เหมทานนท์ ต.ปากน้ำ อ.เมืองกระบี่ จ.กระบี่</t>
  </si>
  <si>
    <t>0277998</t>
  </si>
  <si>
    <t>นางอุไรรัตน์ สุขเกษม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</si>
  <si>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</si>
  <si>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</si>
  <si>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</si>
  <si>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</si>
  <si>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</si>
  <si>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</si>
  <si>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</si>
  <si>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</si>
  <si>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</si>
  <si>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1075658</t>
  </si>
  <si>
    <t>นางแสงดาว สง่าศรี</t>
  </si>
  <si>
    <t>91/1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</si>
  <si>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</si>
  <si>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</si>
  <si>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</si>
  <si>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</si>
  <si>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</si>
  <si>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</si>
  <si>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</si>
  <si>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</si>
  <si>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</si>
  <si>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</si>
  <si>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>นางจิราภร ชัยฤทธิ์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</si>
  <si>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</si>
  <si>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</si>
  <si>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</si>
  <si>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</si>
  <si>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</si>
  <si>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</si>
  <si>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</si>
  <si>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0125684</t>
  </si>
  <si>
    <t>34/14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</si>
  <si>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</si>
  <si>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</si>
  <si>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</si>
  <si>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</si>
  <si>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</si>
  <si>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</si>
  <si>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0139094</t>
  </si>
  <si>
    <t>นายสมชาย ทวีกาญจน์(สมก่อสร้าง)</t>
  </si>
  <si>
    <t>36/4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</si>
  <si>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</si>
  <si>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</si>
  <si>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</si>
  <si>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</si>
  <si>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</si>
  <si>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</si>
  <si>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</si>
  <si>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</si>
  <si>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</si>
  <si>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</si>
  <si>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นายปาก ขนานใต้ (ร้านเพื่อนเพล)</t>
  </si>
  <si>
    <t>44/7 ถ.กระบี่ ต.ปากน้ำ อ.เมืองกระบี่ จ.กระบี่</t>
  </si>
  <si>
    <t>1549744</t>
  </si>
  <si>
    <t xml:space="preserve">46/9 ถ.กระบี่ ต.ปากน้ำ อ.เมืองกระบี่ จ.กระบี่ 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</si>
  <si>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</si>
  <si>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</si>
  <si>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</si>
  <si>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</si>
  <si>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</si>
  <si>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</si>
  <si>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</si>
  <si>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</si>
  <si>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</si>
  <si>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</si>
  <si>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</si>
  <si>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</si>
  <si>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</si>
  <si>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</si>
  <si>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</si>
  <si>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</si>
  <si>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</si>
  <si>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</si>
  <si>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0990314</t>
  </si>
  <si>
    <t>นายสว่าง ไหวพริบ</t>
  </si>
  <si>
    <t>96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</si>
  <si>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</si>
  <si>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</si>
  <si>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</si>
  <si>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</si>
  <si>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</si>
  <si>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</si>
  <si>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</si>
  <si>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</si>
  <si>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</si>
  <si>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</si>
  <si>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</si>
  <si>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</si>
  <si>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</si>
  <si>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</si>
  <si>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</si>
  <si>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</si>
  <si>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</si>
  <si>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</si>
  <si>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</si>
  <si>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</si>
  <si>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</si>
  <si>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</si>
  <si>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</si>
  <si>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</si>
  <si>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</si>
  <si>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</si>
  <si>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</si>
  <si>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</si>
  <si>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</si>
  <si>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</si>
  <si>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</si>
  <si>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</si>
  <si>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</si>
  <si>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</si>
  <si>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</si>
  <si>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</si>
  <si>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</si>
  <si>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</si>
  <si>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</si>
  <si>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</si>
  <si>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</si>
  <si>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1503182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</si>
  <si>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</si>
  <si>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</si>
  <si>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</si>
  <si>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</si>
  <si>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0187310</t>
  </si>
  <si>
    <t>น.พ.ยงยุทธ ภูมิชาติ (สกายวีดีโอ)</t>
  </si>
  <si>
    <t>15 ถ.สุคนธ์ ต.ปากน้ำ อ.เมืองกระบี่ จ.กระบี่</t>
  </si>
  <si>
    <t>0233864</t>
  </si>
  <si>
    <t>นายจิตต์ โบศรี</t>
  </si>
  <si>
    <t>0187206</t>
  </si>
  <si>
    <t>นายกฤษณ์ ขันติ (Liquors Boutique)</t>
  </si>
  <si>
    <t>15/1 ถ.สุคนธ์ ต.ปากน้ำ อ.เมืองกระบี่ จ.กระบี่</t>
  </si>
  <si>
    <t>1382554</t>
  </si>
  <si>
    <t xml:space="preserve">15/4 ถ.สุคนธ์ ต.ปากน้ำ อ.เมืองกระบี่ จ.กระบี่ 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</si>
  <si>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</si>
  <si>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</si>
  <si>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</si>
  <si>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</si>
  <si>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</si>
  <si>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</si>
  <si>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</si>
  <si>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</si>
  <si>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</si>
  <si>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</si>
  <si>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</si>
  <si>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</si>
  <si>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</si>
  <si>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</si>
  <si>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</si>
  <si>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</si>
  <si>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</si>
  <si>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</si>
  <si>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</si>
  <si>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</si>
  <si>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</si>
  <si>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</si>
  <si>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</si>
  <si>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</si>
  <si>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</si>
  <si>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0192312</t>
  </si>
  <si>
    <t>นายมนต์ชัย คณนาธรรม (มิ่งประดับยนต์)</t>
  </si>
  <si>
    <t>108/10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</si>
  <si>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</si>
  <si>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</si>
  <si>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</si>
  <si>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</si>
  <si>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</si>
  <si>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</si>
  <si>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</si>
  <si>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</si>
  <si>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</si>
  <si>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</si>
  <si>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</si>
  <si>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</si>
  <si>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</si>
  <si>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</si>
  <si>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</si>
  <si>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</si>
  <si>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</si>
  <si>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</si>
  <si>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</si>
  <si>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</si>
  <si>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</si>
  <si>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</si>
  <si>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</si>
  <si>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</si>
  <si>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</si>
  <si>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</si>
  <si>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</si>
  <si>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</si>
  <si>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</si>
  <si>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</si>
  <si>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</si>
  <si>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</si>
  <si>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0420310</t>
  </si>
  <si>
    <t>นายทรรศนะ แซ่จิว (โรงภาพยนต์ฮอลิเดย์)</t>
  </si>
  <si>
    <t>0049966</t>
  </si>
  <si>
    <t>นายชัยวัฒน์ อุดมวิทย์-โรงพิมพ์ชัยวัฒน์</t>
  </si>
  <si>
    <t>27 ถ.อุตรกิจ ต.ปากน้ำ อ.เมืองกระบี่ จ.กระบี่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</si>
  <si>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</si>
  <si>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</si>
  <si>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</si>
  <si>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</si>
  <si>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</si>
  <si>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</si>
  <si>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</si>
  <si>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</si>
  <si>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</si>
  <si>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</si>
  <si>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</si>
  <si>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87 ถ.อุตริกจ ต.ปากน้ำ อ.เมืองกระบี่ จ.กระบี่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</si>
  <si>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</si>
  <si>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</si>
  <si>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</si>
  <si>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</si>
  <si>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</si>
  <si>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</si>
  <si>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</si>
  <si>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</si>
  <si>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</si>
  <si>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0183398</t>
  </si>
  <si>
    <t>นายซ้อง แซ่ด่าน (สายรุ้ง)</t>
  </si>
  <si>
    <t>139 ถ.อุตรกิจ ต.ปากน้ำ อ.เมืองกระบี่ จ.กระบี่</t>
  </si>
  <si>
    <t>0183402</t>
  </si>
  <si>
    <t>นายซางเหยียบ แซ่หลี (Jungle Book Tour)</t>
  </si>
  <si>
    <t>141 ถ.อุตรกิจ ต.ปากน้ำ อ.เมืองกระบี่ จ.กระบี่</t>
  </si>
  <si>
    <t>0183516</t>
  </si>
  <si>
    <t>นายเซี๊ยะ แซ่หลี (A-Art)</t>
  </si>
  <si>
    <t>143 ถ.อุตรกิจ ต.ปากน้ำ อ.เมืองกระบี่ จ.กระบี่</t>
  </si>
  <si>
    <t>0183620</t>
  </si>
  <si>
    <t>นายสุรินทร์ บุญนิยม (Chan Phen Tour)</t>
  </si>
  <si>
    <t>145 ถ.อุตรกิจ ต.ปากน้ำ อ.เมืองกระบี่ จ.กระบี่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</si>
  <si>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</si>
  <si>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</si>
  <si>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</si>
  <si>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</si>
  <si>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</si>
  <si>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</si>
  <si>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</si>
  <si>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</si>
  <si>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</si>
  <si>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1501746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</si>
  <si>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</si>
  <si>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</si>
  <si>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</si>
  <si>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</si>
  <si>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</si>
  <si>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</si>
  <si>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</si>
  <si>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</si>
  <si>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</si>
  <si>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นายวิโรจน์ กัลยวณิชย์ (OTOP Krabi)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</si>
  <si>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</si>
  <si>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</si>
  <si>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</si>
  <si>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</si>
  <si>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</si>
  <si>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</si>
  <si>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</si>
  <si>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</si>
  <si>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</si>
  <si>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</si>
  <si>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</si>
  <si>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</si>
  <si>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</si>
  <si>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</si>
  <si>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</si>
  <si>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</si>
  <si>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</si>
  <si>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</si>
  <si>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</si>
  <si>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0419226</t>
  </si>
  <si>
    <t>นางอารีย์ แซ่ตัน</t>
  </si>
  <si>
    <t>249/1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</si>
  <si>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</si>
  <si>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</si>
  <si>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</si>
  <si>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</si>
  <si>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</si>
  <si>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</si>
  <si>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</si>
  <si>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</si>
  <si>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</si>
  <si>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</si>
  <si>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</si>
  <si>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</si>
  <si>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1111714</t>
  </si>
  <si>
    <t>92/6 ถ.หลวงพ่อ ต.ปากน้ำ อ.เมืองกระบี่ จ.กระบี่</t>
  </si>
  <si>
    <t>0213642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</si>
  <si>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</si>
  <si>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</si>
  <si>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พค59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</si>
  <si>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</si>
  <si>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</si>
  <si>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</si>
  <si>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</si>
  <si>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</si>
  <si>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</si>
  <si>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</si>
  <si>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</si>
  <si>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</si>
  <si>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</si>
  <si>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</si>
  <si>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</si>
  <si>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</si>
  <si>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</si>
  <si>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</si>
  <si>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</si>
  <si>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</si>
  <si>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</si>
  <si>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</si>
  <si>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</si>
  <si>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</si>
  <si>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</si>
  <si>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</si>
  <si>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</si>
  <si>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</si>
  <si>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</si>
  <si>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</si>
  <si>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</si>
  <si>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1119758</t>
  </si>
  <si>
    <t>78 ถ.คงคา ต.ปากน้ำ อ.เมืองกระบี่ จ.กระบี่</t>
  </si>
  <si>
    <t>0176330</t>
  </si>
  <si>
    <t>นายม้าซ้าย แหลมสัก</t>
  </si>
  <si>
    <t>82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</si>
  <si>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</si>
  <si>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</si>
  <si>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</si>
  <si>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</si>
  <si>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</si>
  <si>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</si>
  <si>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</si>
  <si>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</si>
  <si>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1055540</t>
  </si>
  <si>
    <t>น.ส.อุไร ทิพย์จันทา</t>
  </si>
  <si>
    <t>140/4 ถ.ตะกั่วทุ่ง ต.ปากน้ำ อ.เมืองกระบี่ จ.กระบี่</t>
  </si>
  <si>
    <t>0149482</t>
  </si>
  <si>
    <t>98 ถ.เหมทานนท์ ต.ปากน้ำ อ.เมืองกระบี่ จ.กระบี่</t>
  </si>
  <si>
    <t>หนี้ยกมา</t>
  </si>
  <si>
    <t xml:space="preserve"> </t>
  </si>
  <si>
    <t>1474866</t>
  </si>
  <si>
    <t>ประเภท 2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</si>
  <si>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</si>
  <si>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</si>
  <si>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</si>
  <si>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เมย59-กพ60</t>
  </si>
  <si>
    <t>ตค59-กพ60</t>
  </si>
  <si>
    <t>มิย/สค59/มค-กพ60</t>
  </si>
  <si>
    <t>กค59-กพ60</t>
  </si>
  <si>
    <t>มิย59-กพ60</t>
  </si>
  <si>
    <t>ตค/ธค59-กพ60</t>
  </si>
  <si>
    <t>เมย-กค/กย59-กพ60</t>
  </si>
  <si>
    <t>เมย-มิย59/มค-กพ60</t>
  </si>
  <si>
    <t>เมย-กย59/กพ60</t>
  </si>
  <si>
    <t>สค-กย/ธค59-มค60</t>
  </si>
  <si>
    <t>ตค59/กพ60</t>
  </si>
  <si>
    <t>1554193</t>
  </si>
  <si>
    <t>0198736</t>
  </si>
  <si>
    <t>0149596</t>
  </si>
  <si>
    <t>29 ถ.อิศรา ต.ปากน้ำ อ.เมืองกระบี่ จ.กระบี่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</si>
  <si>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</si>
  <si>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</si>
  <si>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</si>
  <si>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</si>
  <si>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</si>
  <si>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</si>
  <si>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</si>
  <si>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</si>
  <si>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</si>
  <si>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</si>
  <si>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</si>
  <si>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92/10 ถ.หลวงพ่อ ต.ปากน้ำ อ.เมืองกระบี่ จ.กระบี่</t>
  </si>
  <si>
    <t>92/11 ถ.หลวงพ่อ ต.ปากน้ำ อ.เมืองกระบี่ จ.กระบี่</t>
  </si>
  <si>
    <t>92/12 ถ.หลวงพ่อ ต.ปากน้ำ อ.เมืองกระบี่ จ.กระบี่</t>
  </si>
  <si>
    <t>92/13 ถ.หลวงพ่อ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</si>
  <si>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</si>
  <si>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</si>
  <si>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</si>
  <si>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</si>
  <si>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</si>
  <si>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</si>
  <si>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92/25 ถ.หลวงพ่อ ต.ปากน้ำ อ.เมืองกระบี่ จ.กระบี่</t>
  </si>
  <si>
    <t>92/27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</si>
  <si>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</si>
  <si>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</si>
  <si>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</si>
  <si>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นายกิตติพงศ์ จิววุฒิพงศ์ (คลินิกกระบี่แล็บฯ)</t>
  </si>
  <si>
    <t>น.ส.บุษบา ณ ระนอง (Laundry)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</si>
  <si>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</si>
  <si>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</si>
  <si>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</si>
  <si>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</si>
  <si>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</si>
  <si>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</si>
  <si>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</si>
  <si>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นายขจร แซ่ตัน (คลินิกกายภาพบำบัด)</t>
  </si>
  <si>
    <t>นางจรรยา บุญชนะวิวัฒน์ (มัจฉาทัวร์)</t>
  </si>
  <si>
    <t>20 ถ.อิศรา ต.ปากน้ำ อ.เมืองกระบี่ จ.กระบี่</t>
  </si>
  <si>
    <t>หจก.มิตซูกลการ</t>
  </si>
  <si>
    <t>บริษัทศรีผ่องพานิชย์ จำกัด (ชื่นบาร์เบอร์)</t>
  </si>
  <si>
    <t>นายบุญชัย จิวนันทประวัติ (Freah Coffee)</t>
  </si>
  <si>
    <t>0208640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</si>
  <si>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</si>
  <si>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</si>
  <si>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นายอดิสร เหล่าติวานนท์ (วารสารทอง)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</si>
  <si>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</si>
  <si>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</si>
  <si>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</si>
  <si>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</si>
  <si>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</si>
  <si>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</si>
  <si>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</si>
  <si>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นายปิยะพล วนอุกฤษฏ์ (ห้างทองสามารถ)</t>
  </si>
  <si>
    <t>นายณัฐพล วัฒนวีรชัย (ห้างทองสามารถ)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</si>
  <si>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</si>
  <si>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</si>
  <si>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</si>
  <si>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นางกิ้มฮั้ว พันเชย (ลันตาซุปเปอร์คอนคอร์ดทัวร์)</t>
  </si>
  <si>
    <t>10 ถ.เจ้าฟ้า ต.ปากน้ำ อ.เมืองกระบี่ จ.กระบี่</t>
  </si>
  <si>
    <t xml:space="preserve">  </t>
  </si>
  <si>
    <t>กย59-มีค60</t>
  </si>
  <si>
    <t>มค-มีค60</t>
  </si>
  <si>
    <t>เมย59-มีค60</t>
  </si>
  <si>
    <t>พย59-มีค60</t>
  </si>
  <si>
    <t>เมย-กค/กย59-มีค60</t>
  </si>
  <si>
    <t>เมย-พค/กค59-มีค60</t>
  </si>
  <si>
    <t>กย59-มค60/มีค60</t>
  </si>
  <si>
    <t>เมย-มิย/ธค59/มีค60</t>
  </si>
  <si>
    <t>พย59/กพ-มีค60</t>
  </si>
  <si>
    <t>1342730</t>
  </si>
  <si>
    <t>0199432</t>
  </si>
  <si>
    <t>1552894</t>
  </si>
  <si>
    <t>1537840</t>
  </si>
  <si>
    <t>1449952</t>
  </si>
  <si>
    <t>0213974</t>
  </si>
  <si>
    <t>0214016</t>
  </si>
  <si>
    <t>นายชัชวาลย์ วณิชไพสิฐ</t>
  </si>
  <si>
    <t>48 ถ.มหาราช ถนนสายหลักระว่าง ซ.6 กับ ซ.4 ต.ปากน้ำ อ.เมืองกระบี่ จ.กระบี่</t>
  </si>
  <si>
    <t>นางสมร แซ่ลิ่ม</t>
  </si>
  <si>
    <t>45 ถ.อิศรา ต.ปากน้ำ อ.เมืองกระบี่ จ.กระบี่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</si>
  <si>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</si>
  <si>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</si>
  <si>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น.ส.สุรัตน์ดา ผลิพัฒน์(089-8758401)</t>
  </si>
  <si>
    <t>9/4 ถ.เจ้าฟ้า ต.ปากน้ำ อ.เมืองกระบี่ จ.กระบี่ 81000</t>
  </si>
  <si>
    <t>นายธวัช ดีไชยเศรษฐ (Souvenir Shop)</t>
  </si>
  <si>
    <t>46 ถ.พฤกษาอุทิศ ต.ปากน้ำ อ.เมืองกระบี่ จ.กระบี่</t>
  </si>
  <si>
    <t>น.ส.กรรณิกา แซ่ลิ้ม</t>
  </si>
  <si>
    <t>21 ถ.รื่นฤดี ต.ปากน้ำ อ.เมืองกระบี่ จ.กระบี่</t>
  </si>
  <si>
    <t>23 ถ.รื่นฤดี ต.ปากน้ำ อ.เมืองกระบี่ จ.กระบี่</t>
  </si>
  <si>
    <t>สค-กย/พย-ธค59/กพ60</t>
  </si>
  <si>
    <t>เมย-สค/ตค59</t>
  </si>
  <si>
    <t>นายไข่ สองสมุทร(เจ๊แดง)</t>
  </si>
  <si>
    <t xml:space="preserve">นายสำเร็จ ตั้งคำ </t>
  </si>
  <si>
    <t>นางสมจิตต์ ธรรมทักษ์</t>
  </si>
  <si>
    <t>98/10 ถ.อิศรา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</si>
  <si>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</si>
  <si>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</si>
  <si>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1292378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</si>
  <si>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</si>
  <si>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</si>
  <si>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1299270</t>
  </si>
  <si>
    <t>วัดแก้วโกรวาราม(สนง.จจ.กบ.)</t>
  </si>
  <si>
    <t>82/13 ถ.อิศรา ต.ปากน้ำ อ.เมืองกระบี่ จ.กระบี่</t>
  </si>
  <si>
    <t>เมย60</t>
  </si>
  <si>
    <t>มีค-เมย60</t>
  </si>
  <si>
    <t>มิย59-เมย60</t>
  </si>
  <si>
    <t>ธค59-เมย60</t>
  </si>
  <si>
    <t>กย59-เมย60</t>
  </si>
  <si>
    <t>เมย59-เมย60</t>
  </si>
  <si>
    <t>กพ/เมย60</t>
  </si>
  <si>
    <t>มค-เมย60</t>
  </si>
  <si>
    <t>กพ-เมย60</t>
  </si>
  <si>
    <t>พย59-เมย60</t>
  </si>
  <si>
    <t>พค59-เมย60</t>
  </si>
  <si>
    <t>ตค59-เมย60</t>
  </si>
  <si>
    <t>ทะเบียนคุมใบแจ้งหนี้ ทม.กระบี่ ประเภท 3 ตามปริมาณน้ำประปา ประจำเดือน พฤษภาคม 2560</t>
  </si>
  <si>
    <t>ทะเบียนคุมใบแจ้งหนี้ ทม.กระบี่ ประเภท 2 ตามปริมาณน้ำประปา ประจำเดือน  พฤษภาคม 2560</t>
  </si>
  <si>
    <t>สค59-เมย60</t>
  </si>
  <si>
    <t>เมย/กย59-เมย60</t>
  </si>
  <si>
    <t>เมย-พค/ธค59-เมย60</t>
  </si>
  <si>
    <t>เมย-กย/พย59-เมย60</t>
  </si>
  <si>
    <t>กค-กย59/มค-กพ/เมย60</t>
  </si>
  <si>
    <t>กค59-เมย60</t>
  </si>
  <si>
    <t>เมย-มิย/สค/ตค59-เมย60</t>
  </si>
  <si>
    <t>เมย-พค/สค/ตค59-เมย60</t>
  </si>
  <si>
    <t>เมย-พค/สค59-เมย60</t>
  </si>
  <si>
    <t>สค-ตค/ธค59-เมย60</t>
  </si>
  <si>
    <t>ตค/ธค59-เมย60</t>
  </si>
  <si>
    <t>พค-พย59/กพ/เมย60</t>
  </si>
  <si>
    <t>เมย-มิย/สค-ตค59/กพ-เมย60</t>
  </si>
  <si>
    <t>เมย-สค/ตค59-เมย60</t>
  </si>
  <si>
    <t>เมย-มิย/สค59-เมย60</t>
  </si>
  <si>
    <t>เมย-ตค59/เมย60</t>
  </si>
  <si>
    <t>สค-ธค59-เมย60</t>
  </si>
  <si>
    <t>เมย-กค/กย59-เมย60</t>
  </si>
  <si>
    <t>มิย59/มีค-เมย60</t>
  </si>
  <si>
    <t>เมย-มิย/ตค59-เมย60</t>
  </si>
  <si>
    <t>เมย-พค/กค59-เมย60</t>
  </si>
  <si>
    <t>เมย-กค59/เมย60</t>
  </si>
  <si>
    <t>เมย-มิย/กย/ธค59/มค60/มีค-เมย60</t>
  </si>
  <si>
    <t>เมย-มิย/กย59-เมย60</t>
  </si>
  <si>
    <t>พค-สค/ตค59-เมย60</t>
  </si>
  <si>
    <t>กย59-กพ/เมย60</t>
  </si>
  <si>
    <t>เมย-กค59/มีค-เมย60</t>
  </si>
  <si>
    <t>พย59/มค-เมย60</t>
  </si>
  <si>
    <t>พย59-มค60/มีค-เมย60</t>
  </si>
  <si>
    <t>เมย-ตค/ธค59/มค60/มีค-เมย60</t>
  </si>
  <si>
    <t>เมย59-กพ/เมย60</t>
  </si>
  <si>
    <t>เมย/กค-ธค59-เมย60</t>
  </si>
  <si>
    <t>เมย-มิย/กย/พย59-เมย60</t>
  </si>
  <si>
    <t>เมย-กค/ตค59-เมย60</t>
  </si>
  <si>
    <t>เมย-ตค59/กพ/เมย60</t>
  </si>
  <si>
    <t>เมย-กค/ตค59/มค-เมย60</t>
  </si>
  <si>
    <t>เมย/กย-พย59-เมย60</t>
  </si>
  <si>
    <t>เมย-กย/พย59/มค-เมย60</t>
  </si>
  <si>
    <t>เมย-พย59/มค-เมย60</t>
  </si>
  <si>
    <t>เมย/สค/ตค59-เมย60</t>
  </si>
  <si>
    <t>เมย-พย59/มค/เมย60</t>
  </si>
  <si>
    <t>พค-ตค/ธค59-เมย60</t>
  </si>
  <si>
    <t>สค-กย/พย59-เมย60</t>
  </si>
  <si>
    <t>เมย-พค/กค/ตค59-เมย60</t>
  </si>
  <si>
    <t>มิย59-มีค60</t>
  </si>
  <si>
    <t>0815288</t>
  </si>
  <si>
    <t>0200156</t>
  </si>
  <si>
    <t>1111828</t>
  </si>
  <si>
    <t>4 ถ.มหาราช ซ.5 ต.ปากน้ำ อ.เมืองกระบี่ จ.กระบี่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</si>
  <si>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</si>
  <si>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</si>
  <si>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46 ถ.มหาราช ซ.10 ต.ปากน้ำ อ.เมืองกระบี่ จ.กระบี่</t>
  </si>
  <si>
    <t>บริษัทศรีผ่องพานิชย์ จำกัด (อาร์เทเลคอม3)</t>
  </si>
  <si>
    <t>92/7 ถ.หลวงพ่อ ต.ปากน้ำ อ.เมืองกระบี่ จ.กระบี่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</si>
  <si>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</si>
  <si>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</si>
  <si>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88/11-12 ถ.มหาราช ต.ปากน้ำ อ.เมืองกระบี่ จ.กระบี่</t>
  </si>
  <si>
    <t>บริษัท ไทย ทาซากิ เอ็นจิเนียริ่ง จำกัด เลขที่ผู้เสียภาษีอากร 0105540035711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</si>
  <si>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</si>
  <si>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</si>
  <si>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เมย-พค/มีค60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</si>
</sst>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2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12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sz val="16"/>
      <color theme="9" tint="-0.249977111117893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71" fontId="6" fillId="0" borderId="0" applyFont="0" applyFill="0" applyBorder="0" applyAlignment="0" applyProtection="0"/>
    <xf numFmtId="0" fontId="2" fillId="0" borderId="0"/>
    <xf numFmtId="171" fontId="6" fillId="0" borderId="0" applyFont="0" applyFill="0" applyBorder="0" applyAlignment="0" applyProtection="0"/>
  </cellStyleXfs>
  <cellXfs count="77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7" fillId="0" borderId="1" xfId="0" applyNumberFormat="1" applyFont="1" applyFill="1" applyBorder="1" applyAlignment="1">
      <alignment horizontal="center"/>
    </xf>
    <xf numFmtId="171" fontId="7" fillId="0" borderId="1" xfId="1" applyFont="1" applyFill="1" applyBorder="1"/>
    <xf numFmtId="171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71" fontId="7" fillId="0" borderId="0" xfId="1" applyFont="1" applyFill="1"/>
    <xf numFmtId="0" fontId="7" fillId="0" borderId="0" xfId="0" applyFont="1" applyFill="1"/>
    <xf numFmtId="0" fontId="8" fillId="0" borderId="0" xfId="0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right"/>
    </xf>
    <xf numFmtId="171" fontId="7" fillId="0" borderId="0" xfId="0" applyNumberFormat="1" applyFont="1" applyFill="1"/>
    <xf numFmtId="17" fontId="7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right"/>
    </xf>
    <xf numFmtId="171" fontId="7" fillId="0" borderId="0" xfId="1" applyFont="1" applyFill="1" applyAlignment="1">
      <alignment horizontal="center"/>
    </xf>
    <xf numFmtId="171" fontId="9" fillId="0" borderId="0" xfId="1" applyFont="1" applyFill="1" applyBorder="1"/>
    <xf numFmtId="0" fontId="10" fillId="0" borderId="0" xfId="0" applyFont="1" applyFill="1" applyAlignment="1">
      <alignment horizontal="center"/>
    </xf>
    <xf numFmtId="171" fontId="8" fillId="0" borderId="2" xfId="1" applyFont="1" applyFill="1" applyBorder="1" applyAlignment="1">
      <alignment horizontal="center" vertical="center"/>
    </xf>
    <xf numFmtId="171" fontId="8" fillId="0" borderId="3" xfId="1" applyFont="1" applyFill="1" applyBorder="1" applyAlignment="1">
      <alignment horizontal="center" vertical="center"/>
    </xf>
    <xf numFmtId="171" fontId="8" fillId="0" borderId="4" xfId="1" applyFont="1" applyFill="1" applyBorder="1" applyAlignment="1">
      <alignment horizontal="center" vertical="center"/>
    </xf>
    <xf numFmtId="171" fontId="8" fillId="0" borderId="5" xfId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right" vertical="center"/>
    </xf>
    <xf numFmtId="49" fontId="8" fillId="0" borderId="7" xfId="0" applyNumberFormat="1" applyFont="1" applyFill="1" applyBorder="1" applyAlignment="1">
      <alignment horizontal="right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171" fontId="1" fillId="0" borderId="1" xfId="1" applyFont="1" applyFill="1" applyBorder="1" applyAlignment="1">
      <alignment horizontal="center"/>
    </xf>
    <xf numFmtId="171" fontId="7" fillId="0" borderId="1" xfId="1" applyFont="1" applyFill="1" applyBorder="1" applyAlignment="1">
      <alignment horizontal="center"/>
    </xf>
    <xf numFmtId="171" fontId="10" fillId="0" borderId="0" xfId="0" applyNumberFormat="1" applyFont="1" applyFill="1" applyAlignment="1">
      <alignment horizontal="center"/>
    </xf>
    <xf numFmtId="171" fontId="7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71" fontId="8" fillId="0" borderId="1" xfId="1" applyFont="1" applyFill="1" applyBorder="1" applyAlignment="1">
      <alignment horizontal="center" vertical="center"/>
    </xf>
    <xf numFmtId="171" fontId="7" fillId="0" borderId="1" xfId="1" applyFont="1" applyFill="1" applyBorder="1" applyAlignment="1">
      <alignment horizontal="center" vertical="center"/>
    </xf>
    <xf numFmtId="0" fontId="7" fillId="2" borderId="1" xfId="0" applyFont="1" applyFill="1" applyBorder="1"/>
    <xf numFmtId="171" fontId="7" fillId="0" borderId="0" xfId="1" applyFont="1" applyFill="1" applyBorder="1"/>
    <xf numFmtId="0" fontId="1" fillId="3" borderId="1" xfId="0" applyFont="1" applyFill="1" applyBorder="1"/>
    <xf numFmtId="171" fontId="4" fillId="0" borderId="0" xfId="1" applyFont="1" applyFill="1"/>
    <xf numFmtId="171" fontId="1" fillId="0" borderId="0" xfId="1" applyFont="1" applyFill="1" applyBorder="1"/>
    <xf numFmtId="49" fontId="5" fillId="0" borderId="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171" fontId="11" fillId="0" borderId="0" xfId="1" applyFont="1" applyFill="1" applyBorder="1"/>
    <xf numFmtId="49" fontId="8" fillId="0" borderId="4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7" fillId="0" borderId="1" xfId="0" applyFont="1" applyFill="1" applyBorder="1"/>
    <xf numFmtId="171" fontId="7" fillId="4" borderId="0" xfId="0" applyNumberFormat="1" applyFont="1" applyFill="1"/>
    <xf numFmtId="171" fontId="7" fillId="4" borderId="0" xfId="0" applyNumberFormat="1" applyFont="1" applyFill="1" applyAlignment="1">
      <alignment horizontal="center"/>
    </xf>
    <xf numFmtId="171" fontId="7" fillId="5" borderId="8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0" borderId="0" xfId="0" applyNumberFormat="1" applyFont="1" applyFill="1"/>
    <xf numFmtId="171" fontId="1" fillId="5" borderId="0" xfId="1" applyFont="1" applyFill="1"/>
    <xf numFmtId="171" fontId="7" fillId="4" borderId="0" xfId="1" applyFont="1" applyFill="1" applyAlignment="1">
      <alignment horizontal="center"/>
    </xf>
    <xf numFmtId="171" fontId="7" fillId="5" borderId="8" xfId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49" fontId="7" fillId="0" borderId="0" xfId="1" applyNumberFormat="1" applyFont="1" applyFill="1"/>
    <xf numFmtId="0" fontId="7" fillId="0" borderId="0" xfId="1" applyNumberFormat="1" applyFont="1" applyFill="1" applyAlignment="1">
      <alignment horizontal="left"/>
    </xf>
    <xf numFmtId="171" fontId="7" fillId="6" borderId="8" xfId="1" applyFont="1" applyFill="1" applyBorder="1"/>
    <xf numFmtId="171" fontId="7" fillId="0" borderId="9" xfId="1" applyFont="1" applyFill="1" applyBorder="1" applyAlignment="1">
      <alignment horizontal="right" vertical="center"/>
    </xf>
    <xf numFmtId="171" fontId="7" fillId="0" borderId="1" xfId="1" applyFont="1" applyFill="1" applyBorder="1" applyAlignment="1">
      <alignment horizontal="right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/>
    </xf>
    <xf numFmtId="171" fontId="8" fillId="0" borderId="7" xfId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2"/>
    <cellStyle name="เครื่องหมายจุลภา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2"/>
  <sheetViews>
    <sheetView topLeftCell="F914" zoomScale="70" zoomScaleNormal="70" workbookViewId="0">
      <selection activeCell="L923" sqref="L923"/>
    </sheetView>
  </sheetViews>
  <sheetFormatPr baseColWidth="10" defaultColWidth="9" defaultRowHeight="24" x14ac:dyDescent="0.4"/>
  <cols>
    <col min="1" max="1" width="6.6640625" style="15" customWidth="1"/>
    <col min="2" max="2" width="12" style="15" customWidth="1"/>
    <col min="3" max="3" width="11.33203125" style="16" customWidth="1"/>
    <col min="4" max="4" width="57.33203125" style="10" customWidth="1"/>
    <col min="5" max="5" width="52.33203125" style="10" customWidth="1"/>
    <col min="6" max="6" width="25.1640625" style="15" customWidth="1"/>
    <col min="7" max="7" width="16.83203125" style="15" customWidth="1"/>
    <col min="8" max="8" width="15.33203125" style="17" customWidth="1"/>
    <col min="9" max="9" width="16.6640625" style="9" customWidth="1"/>
    <col min="10" max="10" width="13.1640625" style="10" customWidth="1"/>
    <col min="11" max="11" width="10.33203125" style="10" customWidth="1"/>
    <col min="12" max="12" width="19.6640625" style="10" customWidth="1"/>
    <col min="13" max="13" width="18.1640625" style="10" customWidth="1"/>
    <col min="14" max="14" width="15.1640625" style="9" customWidth="1"/>
    <col min="15" max="15" width="4" style="62" customWidth="1"/>
    <col min="16" max="16" width="10.1640625" style="62" customWidth="1"/>
    <col min="17" max="17" width="39.33203125" style="9" customWidth="1"/>
    <col min="18" max="18" width="45.1640625" style="10" customWidth="1"/>
    <col min="19" max="19" width="10.83203125" style="10" bestFit="1" customWidth="1"/>
    <col min="20" max="20" width="11.33203125" style="10" customWidth="1"/>
    <col min="21" max="16384" width="9" style="10"/>
  </cols>
  <sheetData>
    <row r="1" spans="1:27" x14ac:dyDescent="0.4">
      <c r="A1" s="69" t="s">
        <v>3341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27" x14ac:dyDescent="0.4">
      <c r="A2" s="11"/>
      <c r="B2" s="11"/>
      <c r="C2" s="12"/>
      <c r="D2" s="11"/>
      <c r="E2" s="11"/>
      <c r="F2" s="11"/>
      <c r="G2" s="11"/>
      <c r="H2" s="11"/>
      <c r="I2" s="11"/>
      <c r="J2" s="11"/>
      <c r="K2" s="11"/>
      <c r="L2" s="11"/>
      <c r="M2" s="11" t="s">
        <v>2481</v>
      </c>
    </row>
    <row r="3" spans="1:27" ht="24.75" customHeight="1" x14ac:dyDescent="0.4">
      <c r="A3" s="70" t="s">
        <v>0</v>
      </c>
      <c r="B3" s="70" t="s">
        <v>1</v>
      </c>
      <c r="C3" s="45"/>
      <c r="D3" s="70" t="s">
        <v>2</v>
      </c>
      <c r="E3" s="70" t="s">
        <v>3</v>
      </c>
      <c r="F3" s="27" t="s">
        <v>4</v>
      </c>
      <c r="G3" s="20" t="s">
        <v>5</v>
      </c>
      <c r="H3" s="22" t="s">
        <v>6</v>
      </c>
      <c r="I3" s="22" t="s">
        <v>7</v>
      </c>
      <c r="J3" s="70" t="s">
        <v>8</v>
      </c>
      <c r="K3" s="70" t="s">
        <v>9</v>
      </c>
      <c r="L3" s="27" t="s">
        <v>10</v>
      </c>
      <c r="M3" s="70" t="s">
        <v>11</v>
      </c>
      <c r="N3" s="67" t="s">
        <v>12</v>
      </c>
    </row>
    <row r="4" spans="1:27" ht="25.5" customHeight="1" x14ac:dyDescent="0.4">
      <c r="A4" s="71"/>
      <c r="B4" s="71"/>
      <c r="C4" s="46"/>
      <c r="D4" s="71"/>
      <c r="E4" s="71"/>
      <c r="F4" s="28" t="s">
        <v>13</v>
      </c>
      <c r="G4" s="21" t="s">
        <v>14</v>
      </c>
      <c r="H4" s="23" t="s">
        <v>15</v>
      </c>
      <c r="I4" s="23" t="s">
        <v>3206</v>
      </c>
      <c r="J4" s="71"/>
      <c r="K4" s="71"/>
      <c r="L4" s="28" t="s">
        <v>16</v>
      </c>
      <c r="M4" s="71"/>
      <c r="N4" s="68"/>
    </row>
    <row r="5" spans="1:27" ht="24" customHeight="1" x14ac:dyDescent="0.4">
      <c r="A5" s="2">
        <v>1</v>
      </c>
      <c r="B5" s="61">
        <v>6020005692</v>
      </c>
      <c r="C5" s="47" t="s">
        <v>17</v>
      </c>
      <c r="D5" s="50" t="s">
        <v>18</v>
      </c>
      <c r="E5" s="50" t="s">
        <v>19</v>
      </c>
      <c r="F5" s="5" t="s">
        <v>3333</v>
      </c>
      <c r="G5" s="6">
        <v>588</v>
      </c>
      <c r="H5" s="37">
        <v>13</v>
      </c>
      <c r="I5" s="6">
        <v>3.5</v>
      </c>
      <c r="J5" s="7">
        <f>H5*I5</f>
        <v>45.5</v>
      </c>
      <c r="K5" s="7">
        <f>J5*7%</f>
        <v>3.1850000000000005</v>
      </c>
      <c r="L5" s="7">
        <f>ROUNDUP(J5+K5,2)</f>
        <v>48.69</v>
      </c>
      <c r="M5" s="7">
        <f>SUM(G5+L5)</f>
        <v>636.69000000000005</v>
      </c>
      <c r="N5" s="6">
        <v>636.69000000000005</v>
      </c>
      <c r="O5" s="63">
        <v>1</v>
      </c>
      <c r="P5" s="63"/>
      <c r="S5" s="13"/>
      <c r="T5" s="13"/>
      <c r="AA5" s="1"/>
    </row>
    <row r="6" spans="1:27" ht="24" customHeight="1" x14ac:dyDescent="0.4">
      <c r="A6" s="2">
        <v>2</v>
      </c>
      <c r="B6" s="61">
        <v>6020005693</v>
      </c>
      <c r="C6" s="47" t="s">
        <v>21</v>
      </c>
      <c r="D6" s="50" t="s">
        <v>22</v>
      </c>
      <c r="E6" s="50" t="s">
        <v>23</v>
      </c>
      <c r="F6" s="3" t="s">
        <v>3342</v>
      </c>
      <c r="G6" s="6">
        <v>2887.41</v>
      </c>
      <c r="H6" s="37">
        <v>95</v>
      </c>
      <c r="I6" s="6">
        <v>3.5</v>
      </c>
      <c r="J6" s="7">
        <f>H6*I6</f>
        <v>332.5</v>
      </c>
      <c r="K6" s="7">
        <f>J6*7%</f>
        <v>23.275000000000002</v>
      </c>
      <c r="L6" s="7">
        <f t="shared" ref="L6:L14" si="0">ROUNDUP(J6+K6,2)</f>
        <v>355.78</v>
      </c>
      <c r="M6" s="7">
        <f t="shared" ref="M6:M68" si="1">SUM(G6+L6)</f>
        <v>3243.1899999999996</v>
      </c>
      <c r="N6" s="6">
        <v>3243.19</v>
      </c>
      <c r="O6" s="63">
        <v>0</v>
      </c>
      <c r="P6" s="63"/>
      <c r="AA6" s="1"/>
    </row>
    <row r="7" spans="1:27" ht="24" customHeight="1" x14ac:dyDescent="0.4">
      <c r="A7" s="2">
        <v>3</v>
      </c>
      <c r="B7" s="61">
        <v>6020005694</v>
      </c>
      <c r="C7" s="47" t="s">
        <v>25</v>
      </c>
      <c r="D7" s="50" t="s">
        <v>26</v>
      </c>
      <c r="E7" s="50" t="s">
        <v>27</v>
      </c>
      <c r="F7" s="3" t="s">
        <v>3333</v>
      </c>
      <c r="G7" s="6">
        <v>14833.96</v>
      </c>
      <c r="H7" s="37">
        <v>318</v>
      </c>
      <c r="I7" s="6">
        <v>3.5</v>
      </c>
      <c r="J7" s="7">
        <f t="shared" ref="J7:J14" si="2">H7*I7</f>
        <v>1113</v>
      </c>
      <c r="K7" s="7">
        <f t="shared" ref="K7:K14" si="3">J7*7%</f>
        <v>77.910000000000011</v>
      </c>
      <c r="L7" s="7">
        <f t="shared" si="0"/>
        <v>1190.9100000000001</v>
      </c>
      <c r="M7" s="7">
        <f>SUM(G7+L7)</f>
        <v>16024.869999999999</v>
      </c>
      <c r="N7" s="6">
        <v>16024.87</v>
      </c>
      <c r="O7" s="63">
        <v>1</v>
      </c>
      <c r="P7" s="63"/>
      <c r="AA7" s="1"/>
    </row>
    <row r="8" spans="1:27" ht="24" customHeight="1" x14ac:dyDescent="0.4">
      <c r="A8" s="2">
        <v>4</v>
      </c>
      <c r="B8" s="61">
        <v>6020005695</v>
      </c>
      <c r="C8" s="47" t="s">
        <v>28</v>
      </c>
      <c r="D8" s="50" t="s">
        <v>29</v>
      </c>
      <c r="E8" s="50" t="s">
        <v>27</v>
      </c>
      <c r="F8" s="3" t="s">
        <v>3287</v>
      </c>
      <c r="G8" s="6">
        <v>265.92</v>
      </c>
      <c r="H8" s="37">
        <v>0</v>
      </c>
      <c r="I8" s="6">
        <v>3.5</v>
      </c>
      <c r="J8" s="7">
        <f t="shared" si="2"/>
        <v>0</v>
      </c>
      <c r="K8" s="7">
        <f t="shared" si="3"/>
        <v>0</v>
      </c>
      <c r="L8" s="7">
        <f t="shared" si="0"/>
        <v>0</v>
      </c>
      <c r="M8" s="7">
        <f t="shared" si="1"/>
        <v>265.92</v>
      </c>
      <c r="N8" s="6">
        <v>265.92</v>
      </c>
      <c r="O8" s="63">
        <v>0</v>
      </c>
      <c r="P8" s="63"/>
      <c r="AA8" s="1"/>
    </row>
    <row r="9" spans="1:27" ht="24" customHeight="1" x14ac:dyDescent="0.4">
      <c r="A9" s="2">
        <v>5</v>
      </c>
      <c r="B9" s="61">
        <v>6020005696</v>
      </c>
      <c r="C9" s="47" t="s">
        <v>30</v>
      </c>
      <c r="D9" s="50" t="s">
        <v>31</v>
      </c>
      <c r="E9" s="50" t="s">
        <v>32</v>
      </c>
      <c r="F9" s="3" t="s">
        <v>3343</v>
      </c>
      <c r="G9" s="6">
        <v>138.58000000000001</v>
      </c>
      <c r="H9" s="37">
        <v>4</v>
      </c>
      <c r="I9" s="6">
        <v>3.5</v>
      </c>
      <c r="J9" s="7">
        <f t="shared" si="2"/>
        <v>14</v>
      </c>
      <c r="K9" s="7">
        <f t="shared" si="3"/>
        <v>0.98000000000000009</v>
      </c>
      <c r="L9" s="7">
        <f t="shared" si="0"/>
        <v>14.98</v>
      </c>
      <c r="M9" s="7">
        <f>SUM(G9+L9)</f>
        <v>153.56</v>
      </c>
      <c r="N9" s="6">
        <v>153.56</v>
      </c>
      <c r="O9" s="63">
        <v>1</v>
      </c>
      <c r="P9" s="63"/>
      <c r="AA9" s="1"/>
    </row>
    <row r="10" spans="1:27" ht="24" customHeight="1" x14ac:dyDescent="0.4">
      <c r="A10" s="2">
        <v>6</v>
      </c>
      <c r="B10" s="61">
        <v>6020005697</v>
      </c>
      <c r="C10" s="47" t="s">
        <v>33</v>
      </c>
      <c r="D10" s="50" t="s">
        <v>34</v>
      </c>
      <c r="E10" s="50" t="s">
        <v>35</v>
      </c>
      <c r="F10" s="3" t="s">
        <v>3333</v>
      </c>
      <c r="G10" s="6">
        <v>1718.99</v>
      </c>
      <c r="H10" s="37">
        <v>20</v>
      </c>
      <c r="I10" s="6">
        <v>3.5</v>
      </c>
      <c r="J10" s="7">
        <f t="shared" si="2"/>
        <v>70</v>
      </c>
      <c r="K10" s="7">
        <f t="shared" si="3"/>
        <v>4.9000000000000004</v>
      </c>
      <c r="L10" s="7">
        <f t="shared" si="0"/>
        <v>74.900000000000006</v>
      </c>
      <c r="M10" s="7">
        <f t="shared" si="1"/>
        <v>1793.89</v>
      </c>
      <c r="N10" s="6">
        <v>1793.89</v>
      </c>
      <c r="O10" s="63">
        <v>0</v>
      </c>
      <c r="P10" s="63"/>
      <c r="AA10" s="1"/>
    </row>
    <row r="11" spans="1:27" ht="24" customHeight="1" x14ac:dyDescent="0.4">
      <c r="A11" s="2">
        <v>7</v>
      </c>
      <c r="B11" s="61">
        <v>6020005698</v>
      </c>
      <c r="C11" s="47" t="s">
        <v>36</v>
      </c>
      <c r="D11" s="50" t="s">
        <v>37</v>
      </c>
      <c r="E11" s="50" t="s">
        <v>38</v>
      </c>
      <c r="F11" s="3" t="s">
        <v>3333</v>
      </c>
      <c r="G11" s="6">
        <v>782.75</v>
      </c>
      <c r="H11" s="37">
        <v>12</v>
      </c>
      <c r="I11" s="6">
        <v>3.5</v>
      </c>
      <c r="J11" s="7">
        <f t="shared" si="2"/>
        <v>42</v>
      </c>
      <c r="K11" s="7">
        <f t="shared" si="3"/>
        <v>2.9400000000000004</v>
      </c>
      <c r="L11" s="7">
        <f t="shared" si="0"/>
        <v>44.94</v>
      </c>
      <c r="M11" s="7">
        <f>SUM(G11+L11)</f>
        <v>827.69</v>
      </c>
      <c r="N11" s="6">
        <v>827.69</v>
      </c>
      <c r="O11" s="63">
        <v>1</v>
      </c>
      <c r="P11" s="63"/>
      <c r="AA11" s="1"/>
    </row>
    <row r="12" spans="1:27" ht="24" customHeight="1" x14ac:dyDescent="0.4">
      <c r="A12" s="2">
        <v>8</v>
      </c>
      <c r="B12" s="61">
        <v>6020005699</v>
      </c>
      <c r="C12" s="47" t="s">
        <v>39</v>
      </c>
      <c r="D12" s="50" t="s">
        <v>40</v>
      </c>
      <c r="E12" s="50" t="s">
        <v>41</v>
      </c>
      <c r="F12" s="3" t="s">
        <v>3336</v>
      </c>
      <c r="G12" s="6">
        <v>104.86</v>
      </c>
      <c r="H12" s="37">
        <v>11</v>
      </c>
      <c r="I12" s="6">
        <v>3.5</v>
      </c>
      <c r="J12" s="7">
        <f t="shared" si="2"/>
        <v>38.5</v>
      </c>
      <c r="K12" s="7">
        <f t="shared" si="3"/>
        <v>2.6950000000000003</v>
      </c>
      <c r="L12" s="7">
        <f t="shared" si="0"/>
        <v>41.199999999999996</v>
      </c>
      <c r="M12" s="7">
        <f t="shared" si="1"/>
        <v>146.06</v>
      </c>
      <c r="N12" s="6">
        <v>146.06</v>
      </c>
      <c r="O12" s="63">
        <v>0</v>
      </c>
      <c r="P12" s="63"/>
      <c r="AA12" s="1"/>
    </row>
    <row r="13" spans="1:27" ht="24" customHeight="1" x14ac:dyDescent="0.4">
      <c r="A13" s="2">
        <v>9</v>
      </c>
      <c r="B13" s="61">
        <v>6020005700</v>
      </c>
      <c r="C13" s="47" t="s">
        <v>42</v>
      </c>
      <c r="D13" s="50" t="s">
        <v>43</v>
      </c>
      <c r="E13" s="50" t="s">
        <v>44</v>
      </c>
      <c r="F13" s="3" t="s">
        <v>3333</v>
      </c>
      <c r="G13" s="6">
        <v>4786.1400000000003</v>
      </c>
      <c r="H13" s="37">
        <v>97</v>
      </c>
      <c r="I13" s="6">
        <v>3.5</v>
      </c>
      <c r="J13" s="7">
        <f t="shared" si="2"/>
        <v>339.5</v>
      </c>
      <c r="K13" s="7">
        <f t="shared" si="3"/>
        <v>23.765000000000001</v>
      </c>
      <c r="L13" s="7">
        <f t="shared" si="0"/>
        <v>363.27</v>
      </c>
      <c r="M13" s="7">
        <f>SUM(G13+L13)</f>
        <v>5149.41</v>
      </c>
      <c r="N13" s="6">
        <v>5149.41</v>
      </c>
      <c r="O13" s="63">
        <v>1</v>
      </c>
      <c r="P13" s="63"/>
      <c r="AA13" s="1"/>
    </row>
    <row r="14" spans="1:27" ht="24" customHeight="1" x14ac:dyDescent="0.4">
      <c r="A14" s="2">
        <v>10</v>
      </c>
      <c r="B14" s="61">
        <v>6020005701</v>
      </c>
      <c r="C14" s="47" t="s">
        <v>3387</v>
      </c>
      <c r="D14" s="50" t="s">
        <v>45</v>
      </c>
      <c r="E14" s="50" t="s">
        <v>3390</v>
      </c>
      <c r="F14" s="2" t="s">
        <v>68</v>
      </c>
      <c r="G14" s="6">
        <v>0</v>
      </c>
      <c r="H14" s="37">
        <v>21</v>
      </c>
      <c r="I14" s="6">
        <v>3.5</v>
      </c>
      <c r="J14" s="51">
        <f t="shared" si="2"/>
        <v>73.5</v>
      </c>
      <c r="K14" s="51">
        <f t="shared" si="3"/>
        <v>5.1450000000000005</v>
      </c>
      <c r="L14" s="51">
        <f t="shared" si="0"/>
        <v>78.650000000000006</v>
      </c>
      <c r="M14" s="7">
        <f t="shared" si="1"/>
        <v>78.650000000000006</v>
      </c>
      <c r="N14" s="6">
        <v>78.650000000000006</v>
      </c>
      <c r="O14" s="63">
        <v>0</v>
      </c>
      <c r="P14" s="63"/>
      <c r="AA14" s="1"/>
    </row>
    <row r="15" spans="1:27" ht="24" customHeight="1" x14ac:dyDescent="0.4">
      <c r="A15" s="2">
        <v>11</v>
      </c>
      <c r="B15" s="61">
        <v>6020005702</v>
      </c>
      <c r="C15" s="47" t="s">
        <v>46</v>
      </c>
      <c r="D15" s="50" t="s">
        <v>47</v>
      </c>
      <c r="E15" s="50" t="s">
        <v>48</v>
      </c>
      <c r="F15" s="3" t="s">
        <v>3336</v>
      </c>
      <c r="G15" s="6">
        <v>93.63</v>
      </c>
      <c r="H15" s="37">
        <v>55</v>
      </c>
      <c r="I15" s="6">
        <v>3.5</v>
      </c>
      <c r="J15" s="7">
        <f t="shared" ref="J15:J46" si="4">H15*I15</f>
        <v>192.5</v>
      </c>
      <c r="K15" s="7">
        <f t="shared" ref="K15:K46" si="5">J15*7%</f>
        <v>13.475000000000001</v>
      </c>
      <c r="L15" s="7">
        <f t="shared" ref="L15:L46" si="6">ROUNDUP(J15+K15,2)</f>
        <v>205.98</v>
      </c>
      <c r="M15" s="7">
        <f>SUM(G15+L15)</f>
        <v>299.61</v>
      </c>
      <c r="N15" s="6">
        <v>299.61</v>
      </c>
      <c r="O15" s="63">
        <v>1</v>
      </c>
      <c r="P15" s="63"/>
      <c r="AA15" s="1"/>
    </row>
    <row r="16" spans="1:27" ht="24" customHeight="1" x14ac:dyDescent="0.4">
      <c r="A16" s="2">
        <v>12</v>
      </c>
      <c r="B16" s="61">
        <v>6020005703</v>
      </c>
      <c r="C16" s="47" t="s">
        <v>50</v>
      </c>
      <c r="D16" s="50" t="s">
        <v>51</v>
      </c>
      <c r="E16" s="50" t="s">
        <v>52</v>
      </c>
      <c r="F16" s="3" t="s">
        <v>3337</v>
      </c>
      <c r="G16" s="6">
        <v>1501.77</v>
      </c>
      <c r="H16" s="37">
        <v>62</v>
      </c>
      <c r="I16" s="6">
        <v>3.5</v>
      </c>
      <c r="J16" s="7">
        <f t="shared" si="4"/>
        <v>217</v>
      </c>
      <c r="K16" s="7">
        <f t="shared" si="5"/>
        <v>15.190000000000001</v>
      </c>
      <c r="L16" s="7">
        <f t="shared" si="6"/>
        <v>232.19</v>
      </c>
      <c r="M16" s="7">
        <f t="shared" si="1"/>
        <v>1733.96</v>
      </c>
      <c r="N16" s="6">
        <v>1733.96</v>
      </c>
      <c r="O16" s="63">
        <v>0</v>
      </c>
      <c r="P16" s="63"/>
      <c r="AA16" s="1"/>
    </row>
    <row r="17" spans="1:27" ht="24" customHeight="1" x14ac:dyDescent="0.4">
      <c r="A17" s="2">
        <v>13</v>
      </c>
      <c r="B17" s="61">
        <v>6020005704</v>
      </c>
      <c r="C17" s="47" t="s">
        <v>53</v>
      </c>
      <c r="D17" s="50" t="s">
        <v>54</v>
      </c>
      <c r="E17" s="50" t="s">
        <v>55</v>
      </c>
      <c r="F17" s="3" t="s">
        <v>56</v>
      </c>
      <c r="G17" s="6">
        <v>580.48</v>
      </c>
      <c r="H17" s="37">
        <v>0</v>
      </c>
      <c r="I17" s="6">
        <v>3.5</v>
      </c>
      <c r="J17" s="7">
        <f t="shared" si="4"/>
        <v>0</v>
      </c>
      <c r="K17" s="7">
        <f t="shared" si="5"/>
        <v>0</v>
      </c>
      <c r="L17" s="7">
        <f t="shared" si="6"/>
        <v>0</v>
      </c>
      <c r="M17" s="7">
        <f>SUM(G17+L17)</f>
        <v>580.48</v>
      </c>
      <c r="N17" s="6">
        <v>580.48</v>
      </c>
      <c r="O17" s="63">
        <v>1</v>
      </c>
      <c r="P17" s="63"/>
      <c r="AA17" s="1"/>
    </row>
    <row r="18" spans="1:27" ht="24" customHeight="1" x14ac:dyDescent="0.4">
      <c r="A18" s="2">
        <v>14</v>
      </c>
      <c r="B18" s="61">
        <v>6020005705</v>
      </c>
      <c r="C18" s="47" t="s">
        <v>57</v>
      </c>
      <c r="D18" s="50" t="s">
        <v>58</v>
      </c>
      <c r="E18" s="50" t="s">
        <v>59</v>
      </c>
      <c r="F18" s="3" t="s">
        <v>60</v>
      </c>
      <c r="G18" s="6">
        <v>138.57</v>
      </c>
      <c r="H18" s="37">
        <v>0</v>
      </c>
      <c r="I18" s="6">
        <v>3.5</v>
      </c>
      <c r="J18" s="7">
        <f t="shared" si="4"/>
        <v>0</v>
      </c>
      <c r="K18" s="7">
        <f t="shared" si="5"/>
        <v>0</v>
      </c>
      <c r="L18" s="7">
        <f t="shared" si="6"/>
        <v>0</v>
      </c>
      <c r="M18" s="7">
        <f t="shared" si="1"/>
        <v>138.57</v>
      </c>
      <c r="N18" s="6">
        <v>138.57</v>
      </c>
      <c r="O18" s="63">
        <v>0</v>
      </c>
      <c r="P18" s="63"/>
      <c r="AA18" s="1"/>
    </row>
    <row r="19" spans="1:27" ht="24" customHeight="1" x14ac:dyDescent="0.4">
      <c r="A19" s="2">
        <v>15</v>
      </c>
      <c r="B19" s="61">
        <v>6020005706</v>
      </c>
      <c r="C19" s="47" t="s">
        <v>61</v>
      </c>
      <c r="D19" s="50" t="s">
        <v>45</v>
      </c>
      <c r="E19" s="50" t="s">
        <v>62</v>
      </c>
      <c r="F19" s="8" t="s">
        <v>3336</v>
      </c>
      <c r="G19" s="6">
        <v>254.66</v>
      </c>
      <c r="H19" s="37">
        <v>14</v>
      </c>
      <c r="I19" s="6">
        <v>3.5</v>
      </c>
      <c r="J19" s="7">
        <f t="shared" si="4"/>
        <v>49</v>
      </c>
      <c r="K19" s="7">
        <f t="shared" si="5"/>
        <v>3.43</v>
      </c>
      <c r="L19" s="7">
        <f t="shared" si="6"/>
        <v>52.43</v>
      </c>
      <c r="M19" s="7">
        <f>SUM(G19+L19)</f>
        <v>307.08999999999997</v>
      </c>
      <c r="N19" s="6">
        <v>307.08999999999997</v>
      </c>
      <c r="O19" s="63">
        <v>1</v>
      </c>
      <c r="P19" s="63"/>
      <c r="AA19" s="1"/>
    </row>
    <row r="20" spans="1:27" ht="24" customHeight="1" x14ac:dyDescent="0.4">
      <c r="A20" s="2">
        <v>16</v>
      </c>
      <c r="B20" s="61">
        <v>6020005707</v>
      </c>
      <c r="C20" s="47" t="s">
        <v>63</v>
      </c>
      <c r="D20" s="50" t="s">
        <v>45</v>
      </c>
      <c r="E20" s="50" t="s">
        <v>64</v>
      </c>
      <c r="F20" s="3" t="s">
        <v>3333</v>
      </c>
      <c r="G20" s="6">
        <v>1827.6</v>
      </c>
      <c r="H20" s="37">
        <v>44</v>
      </c>
      <c r="I20" s="6">
        <v>3.5</v>
      </c>
      <c r="J20" s="7">
        <f t="shared" si="4"/>
        <v>154</v>
      </c>
      <c r="K20" s="7">
        <f t="shared" si="5"/>
        <v>10.780000000000001</v>
      </c>
      <c r="L20" s="7">
        <f t="shared" si="6"/>
        <v>164.78</v>
      </c>
      <c r="M20" s="7">
        <f t="shared" si="1"/>
        <v>1992.3799999999999</v>
      </c>
      <c r="N20" s="6">
        <v>1992.38</v>
      </c>
      <c r="O20" s="63">
        <v>0</v>
      </c>
      <c r="P20" s="63"/>
      <c r="AA20" s="1"/>
    </row>
    <row r="21" spans="1:27" ht="24" customHeight="1" x14ac:dyDescent="0.4">
      <c r="A21" s="2">
        <v>17</v>
      </c>
      <c r="B21" s="61">
        <v>6020005708</v>
      </c>
      <c r="C21" s="47" t="s">
        <v>65</v>
      </c>
      <c r="D21" s="50" t="s">
        <v>66</v>
      </c>
      <c r="E21" s="50" t="s">
        <v>67</v>
      </c>
      <c r="F21" s="3" t="s">
        <v>68</v>
      </c>
      <c r="G21" s="6">
        <v>0</v>
      </c>
      <c r="H21" s="37">
        <v>6</v>
      </c>
      <c r="I21" s="6">
        <v>3.5</v>
      </c>
      <c r="J21" s="7">
        <f t="shared" si="4"/>
        <v>21</v>
      </c>
      <c r="K21" s="7">
        <f t="shared" si="5"/>
        <v>1.4700000000000002</v>
      </c>
      <c r="L21" s="7">
        <f t="shared" si="6"/>
        <v>22.47</v>
      </c>
      <c r="M21" s="7">
        <f>SUM(G21+L21)</f>
        <v>22.47</v>
      </c>
      <c r="N21" s="6">
        <v>22.47</v>
      </c>
      <c r="O21" s="63">
        <v>1</v>
      </c>
      <c r="P21" s="63"/>
      <c r="AA21" s="1"/>
    </row>
    <row r="22" spans="1:27" ht="24" customHeight="1" x14ac:dyDescent="0.4">
      <c r="A22" s="2">
        <v>18</v>
      </c>
      <c r="B22" s="61">
        <v>6020005709</v>
      </c>
      <c r="C22" s="47" t="s">
        <v>69</v>
      </c>
      <c r="D22" s="50" t="s">
        <v>70</v>
      </c>
      <c r="E22" s="50" t="s">
        <v>71</v>
      </c>
      <c r="F22" s="3" t="s">
        <v>68</v>
      </c>
      <c r="G22" s="6">
        <v>0</v>
      </c>
      <c r="H22" s="37">
        <v>6</v>
      </c>
      <c r="I22" s="6">
        <v>3.5</v>
      </c>
      <c r="J22" s="7">
        <f t="shared" si="4"/>
        <v>21</v>
      </c>
      <c r="K22" s="7">
        <f t="shared" si="5"/>
        <v>1.4700000000000002</v>
      </c>
      <c r="L22" s="7">
        <f t="shared" si="6"/>
        <v>22.47</v>
      </c>
      <c r="M22" s="7">
        <f t="shared" si="1"/>
        <v>22.47</v>
      </c>
      <c r="N22" s="6">
        <v>22.47</v>
      </c>
      <c r="O22" s="63">
        <v>0</v>
      </c>
      <c r="P22" s="63"/>
      <c r="AA22" s="1"/>
    </row>
    <row r="23" spans="1:27" ht="24" customHeight="1" x14ac:dyDescent="0.4">
      <c r="A23" s="2">
        <v>19</v>
      </c>
      <c r="B23" s="61">
        <v>6020005710</v>
      </c>
      <c r="C23" s="47" t="s">
        <v>72</v>
      </c>
      <c r="D23" s="50" t="s">
        <v>73</v>
      </c>
      <c r="E23" s="50" t="s">
        <v>74</v>
      </c>
      <c r="F23" s="3" t="s">
        <v>3333</v>
      </c>
      <c r="G23" s="6">
        <v>382</v>
      </c>
      <c r="H23" s="37">
        <v>3</v>
      </c>
      <c r="I23" s="6">
        <v>3.5</v>
      </c>
      <c r="J23" s="7">
        <f t="shared" si="4"/>
        <v>10.5</v>
      </c>
      <c r="K23" s="7">
        <f t="shared" si="5"/>
        <v>0.7350000000000001</v>
      </c>
      <c r="L23" s="7">
        <f t="shared" si="6"/>
        <v>11.24</v>
      </c>
      <c r="M23" s="7">
        <f>SUM(G23+L23)</f>
        <v>393.24</v>
      </c>
      <c r="N23" s="6">
        <v>393.24</v>
      </c>
      <c r="O23" s="63">
        <v>1</v>
      </c>
      <c r="P23" s="63"/>
      <c r="AA23" s="1"/>
    </row>
    <row r="24" spans="1:27" ht="24" customHeight="1" x14ac:dyDescent="0.4">
      <c r="A24" s="2">
        <v>20</v>
      </c>
      <c r="B24" s="61">
        <v>6020005711</v>
      </c>
      <c r="C24" s="47" t="s">
        <v>161</v>
      </c>
      <c r="D24" s="50" t="s">
        <v>162</v>
      </c>
      <c r="E24" s="50" t="s">
        <v>3227</v>
      </c>
      <c r="F24" s="3" t="s">
        <v>3333</v>
      </c>
      <c r="G24" s="6">
        <v>610.47</v>
      </c>
      <c r="H24" s="37">
        <v>9</v>
      </c>
      <c r="I24" s="6">
        <v>3.5</v>
      </c>
      <c r="J24" s="7">
        <f t="shared" si="4"/>
        <v>31.5</v>
      </c>
      <c r="K24" s="7">
        <f t="shared" si="5"/>
        <v>2.2050000000000001</v>
      </c>
      <c r="L24" s="7">
        <f t="shared" si="6"/>
        <v>33.71</v>
      </c>
      <c r="M24" s="7">
        <f t="shared" si="1"/>
        <v>644.18000000000006</v>
      </c>
      <c r="N24" s="6">
        <v>644.17999999999995</v>
      </c>
      <c r="O24" s="63">
        <v>0</v>
      </c>
      <c r="P24" s="63"/>
      <c r="AA24" s="1"/>
    </row>
    <row r="25" spans="1:27" ht="24" customHeight="1" x14ac:dyDescent="0.4">
      <c r="A25" s="2">
        <v>21</v>
      </c>
      <c r="B25" s="61">
        <v>6020005712</v>
      </c>
      <c r="C25" s="47" t="s">
        <v>75</v>
      </c>
      <c r="D25" s="50" t="s">
        <v>76</v>
      </c>
      <c r="E25" s="50" t="s">
        <v>77</v>
      </c>
      <c r="F25" s="3" t="s">
        <v>68</v>
      </c>
      <c r="G25" s="6">
        <v>0</v>
      </c>
      <c r="H25" s="37">
        <v>10</v>
      </c>
      <c r="I25" s="6">
        <v>3.5</v>
      </c>
      <c r="J25" s="7">
        <f t="shared" si="4"/>
        <v>35</v>
      </c>
      <c r="K25" s="7">
        <f t="shared" si="5"/>
        <v>2.4500000000000002</v>
      </c>
      <c r="L25" s="7">
        <f t="shared" si="6"/>
        <v>37.450000000000003</v>
      </c>
      <c r="M25" s="7">
        <f>SUM(G25+L25)</f>
        <v>37.450000000000003</v>
      </c>
      <c r="N25" s="6">
        <v>37.450000000000003</v>
      </c>
      <c r="O25" s="63">
        <v>1</v>
      </c>
      <c r="P25" s="63"/>
      <c r="AA25" s="1"/>
    </row>
    <row r="26" spans="1:27" ht="24" customHeight="1" x14ac:dyDescent="0.4">
      <c r="A26" s="2">
        <v>22</v>
      </c>
      <c r="B26" s="61">
        <v>6020005713</v>
      </c>
      <c r="C26" s="47" t="s">
        <v>78</v>
      </c>
      <c r="D26" s="50" t="s">
        <v>79</v>
      </c>
      <c r="E26" s="50" t="s">
        <v>80</v>
      </c>
      <c r="F26" s="3" t="s">
        <v>3339</v>
      </c>
      <c r="G26" s="6">
        <v>116.11</v>
      </c>
      <c r="H26" s="37">
        <v>4</v>
      </c>
      <c r="I26" s="6">
        <v>3.5</v>
      </c>
      <c r="J26" s="7">
        <f t="shared" si="4"/>
        <v>14</v>
      </c>
      <c r="K26" s="7">
        <f t="shared" si="5"/>
        <v>0.98000000000000009</v>
      </c>
      <c r="L26" s="7">
        <f t="shared" si="6"/>
        <v>14.98</v>
      </c>
      <c r="M26" s="7">
        <f t="shared" si="1"/>
        <v>131.09</v>
      </c>
      <c r="N26" s="6">
        <v>131.09</v>
      </c>
      <c r="O26" s="63">
        <v>0</v>
      </c>
      <c r="P26" s="63"/>
      <c r="AA26" s="1"/>
    </row>
    <row r="27" spans="1:27" ht="24" customHeight="1" x14ac:dyDescent="0.4">
      <c r="A27" s="2">
        <v>23</v>
      </c>
      <c r="B27" s="61">
        <v>6020005714</v>
      </c>
      <c r="C27" s="47" t="s">
        <v>81</v>
      </c>
      <c r="D27" s="50" t="s">
        <v>82</v>
      </c>
      <c r="E27" s="50" t="s">
        <v>83</v>
      </c>
      <c r="F27" s="3" t="s">
        <v>3328</v>
      </c>
      <c r="G27" s="6">
        <v>7.49</v>
      </c>
      <c r="H27" s="37">
        <v>1</v>
      </c>
      <c r="I27" s="6">
        <v>3.5</v>
      </c>
      <c r="J27" s="7">
        <f t="shared" si="4"/>
        <v>3.5</v>
      </c>
      <c r="K27" s="7">
        <f t="shared" si="5"/>
        <v>0.24500000000000002</v>
      </c>
      <c r="L27" s="7">
        <f t="shared" si="6"/>
        <v>3.75</v>
      </c>
      <c r="M27" s="7">
        <f>SUM(G27+L27)</f>
        <v>11.24</v>
      </c>
      <c r="N27" s="6">
        <v>11.24</v>
      </c>
      <c r="O27" s="63">
        <v>1</v>
      </c>
      <c r="P27" s="63"/>
      <c r="AA27" s="1"/>
    </row>
    <row r="28" spans="1:27" ht="24" customHeight="1" x14ac:dyDescent="0.4">
      <c r="A28" s="2">
        <v>24</v>
      </c>
      <c r="B28" s="61">
        <v>6020005715</v>
      </c>
      <c r="C28" s="47" t="s">
        <v>84</v>
      </c>
      <c r="D28" s="50" t="s">
        <v>85</v>
      </c>
      <c r="E28" s="50" t="s">
        <v>86</v>
      </c>
      <c r="F28" s="3" t="s">
        <v>3333</v>
      </c>
      <c r="G28" s="6">
        <v>2288.2199999999998</v>
      </c>
      <c r="H28" s="37">
        <v>55</v>
      </c>
      <c r="I28" s="6">
        <v>3.5</v>
      </c>
      <c r="J28" s="7">
        <f t="shared" si="4"/>
        <v>192.5</v>
      </c>
      <c r="K28" s="7">
        <f t="shared" si="5"/>
        <v>13.475000000000001</v>
      </c>
      <c r="L28" s="7">
        <f t="shared" si="6"/>
        <v>205.98</v>
      </c>
      <c r="M28" s="7">
        <f t="shared" si="1"/>
        <v>2494.1999999999998</v>
      </c>
      <c r="N28" s="6">
        <v>2494.1999999999998</v>
      </c>
      <c r="O28" s="63">
        <v>0</v>
      </c>
      <c r="P28" s="63"/>
      <c r="AA28" s="1"/>
    </row>
    <row r="29" spans="1:27" ht="24" customHeight="1" x14ac:dyDescent="0.4">
      <c r="A29" s="2">
        <v>25</v>
      </c>
      <c r="B29" s="61">
        <v>6020005716</v>
      </c>
      <c r="C29" s="47" t="s">
        <v>87</v>
      </c>
      <c r="D29" s="50" t="s">
        <v>88</v>
      </c>
      <c r="E29" s="50" t="s">
        <v>89</v>
      </c>
      <c r="F29" s="3" t="s">
        <v>68</v>
      </c>
      <c r="G29" s="6">
        <v>0</v>
      </c>
      <c r="H29" s="37">
        <v>23</v>
      </c>
      <c r="I29" s="6">
        <v>3.5</v>
      </c>
      <c r="J29" s="7">
        <f t="shared" si="4"/>
        <v>80.5</v>
      </c>
      <c r="K29" s="7">
        <f t="shared" si="5"/>
        <v>5.6350000000000007</v>
      </c>
      <c r="L29" s="7">
        <f t="shared" si="6"/>
        <v>86.14</v>
      </c>
      <c r="M29" s="7">
        <f>SUM(G29+L29)</f>
        <v>86.14</v>
      </c>
      <c r="N29" s="6">
        <v>86.14</v>
      </c>
      <c r="O29" s="63">
        <v>1</v>
      </c>
      <c r="P29" s="63"/>
      <c r="AA29" s="1"/>
    </row>
    <row r="30" spans="1:27" ht="24" customHeight="1" x14ac:dyDescent="0.4">
      <c r="A30" s="2">
        <v>26</v>
      </c>
      <c r="B30" s="61">
        <v>6020005717</v>
      </c>
      <c r="C30" s="47" t="s">
        <v>90</v>
      </c>
      <c r="D30" s="50" t="s">
        <v>91</v>
      </c>
      <c r="E30" s="50" t="s">
        <v>92</v>
      </c>
      <c r="F30" s="3" t="s">
        <v>3337</v>
      </c>
      <c r="G30" s="6">
        <v>213.49</v>
      </c>
      <c r="H30" s="37">
        <v>8</v>
      </c>
      <c r="I30" s="6">
        <v>3.5</v>
      </c>
      <c r="J30" s="7">
        <f t="shared" si="4"/>
        <v>28</v>
      </c>
      <c r="K30" s="7">
        <f t="shared" si="5"/>
        <v>1.9600000000000002</v>
      </c>
      <c r="L30" s="7">
        <f t="shared" si="6"/>
        <v>29.96</v>
      </c>
      <c r="M30" s="7">
        <f t="shared" si="1"/>
        <v>243.45000000000002</v>
      </c>
      <c r="N30" s="6">
        <v>243.45</v>
      </c>
      <c r="O30" s="63">
        <v>0</v>
      </c>
      <c r="P30" s="63"/>
      <c r="AA30" s="1"/>
    </row>
    <row r="31" spans="1:27" ht="24" customHeight="1" x14ac:dyDescent="0.4">
      <c r="A31" s="2">
        <v>27</v>
      </c>
      <c r="B31" s="61">
        <v>6020005718</v>
      </c>
      <c r="C31" s="47" t="s">
        <v>93</v>
      </c>
      <c r="D31" s="50" t="s">
        <v>94</v>
      </c>
      <c r="E31" s="50" t="s">
        <v>95</v>
      </c>
      <c r="F31" s="3" t="s">
        <v>3336</v>
      </c>
      <c r="G31" s="6">
        <v>606.70000000000005</v>
      </c>
      <c r="H31" s="37">
        <v>60</v>
      </c>
      <c r="I31" s="6">
        <v>3.5</v>
      </c>
      <c r="J31" s="7">
        <f t="shared" si="4"/>
        <v>210</v>
      </c>
      <c r="K31" s="7">
        <f t="shared" si="5"/>
        <v>14.700000000000001</v>
      </c>
      <c r="L31" s="7">
        <f t="shared" si="6"/>
        <v>224.7</v>
      </c>
      <c r="M31" s="7">
        <f>SUM(G31+L31)</f>
        <v>831.40000000000009</v>
      </c>
      <c r="N31" s="6">
        <v>831.4</v>
      </c>
      <c r="O31" s="63">
        <v>1</v>
      </c>
      <c r="P31" s="63"/>
      <c r="AA31" s="1"/>
    </row>
    <row r="32" spans="1:27" ht="24" customHeight="1" x14ac:dyDescent="0.4">
      <c r="A32" s="2">
        <v>28</v>
      </c>
      <c r="B32" s="61">
        <v>6020005719</v>
      </c>
      <c r="C32" s="47" t="s">
        <v>96</v>
      </c>
      <c r="D32" s="50" t="s">
        <v>97</v>
      </c>
      <c r="E32" s="50" t="s">
        <v>98</v>
      </c>
      <c r="F32" s="3" t="s">
        <v>68</v>
      </c>
      <c r="G32" s="6">
        <v>0</v>
      </c>
      <c r="H32" s="37">
        <v>66</v>
      </c>
      <c r="I32" s="6">
        <v>3.5</v>
      </c>
      <c r="J32" s="7">
        <f t="shared" si="4"/>
        <v>231</v>
      </c>
      <c r="K32" s="7">
        <f t="shared" si="5"/>
        <v>16.170000000000002</v>
      </c>
      <c r="L32" s="7">
        <f t="shared" si="6"/>
        <v>247.17</v>
      </c>
      <c r="M32" s="7">
        <f t="shared" si="1"/>
        <v>247.17</v>
      </c>
      <c r="N32" s="6">
        <v>247.17</v>
      </c>
      <c r="O32" s="63">
        <v>0</v>
      </c>
      <c r="P32" s="63"/>
      <c r="AA32" s="1"/>
    </row>
    <row r="33" spans="1:27" ht="24" customHeight="1" x14ac:dyDescent="0.4">
      <c r="A33" s="2">
        <v>29</v>
      </c>
      <c r="B33" s="61">
        <v>6020005720</v>
      </c>
      <c r="C33" s="47" t="s">
        <v>99</v>
      </c>
      <c r="D33" s="50" t="s">
        <v>100</v>
      </c>
      <c r="E33" s="50" t="s">
        <v>101</v>
      </c>
      <c r="F33" s="3" t="s">
        <v>3333</v>
      </c>
      <c r="G33" s="6">
        <v>3213.25</v>
      </c>
      <c r="H33" s="37">
        <v>63</v>
      </c>
      <c r="I33" s="6">
        <v>3.5</v>
      </c>
      <c r="J33" s="7">
        <f t="shared" si="4"/>
        <v>220.5</v>
      </c>
      <c r="K33" s="7">
        <f t="shared" si="5"/>
        <v>15.435000000000002</v>
      </c>
      <c r="L33" s="7">
        <f t="shared" si="6"/>
        <v>235.94</v>
      </c>
      <c r="M33" s="7">
        <f>SUM(G33+L33)</f>
        <v>3449.19</v>
      </c>
      <c r="N33" s="6">
        <v>3449.19</v>
      </c>
      <c r="O33" s="63">
        <v>1</v>
      </c>
      <c r="P33" s="63"/>
      <c r="AA33" s="1"/>
    </row>
    <row r="34" spans="1:27" ht="24" customHeight="1" x14ac:dyDescent="0.4">
      <c r="A34" s="2">
        <v>30</v>
      </c>
      <c r="B34" s="61">
        <v>6020005721</v>
      </c>
      <c r="C34" s="47" t="s">
        <v>102</v>
      </c>
      <c r="D34" s="50" t="s">
        <v>103</v>
      </c>
      <c r="E34" s="50" t="s">
        <v>104</v>
      </c>
      <c r="F34" s="8" t="s">
        <v>3333</v>
      </c>
      <c r="G34" s="6">
        <v>1546.72</v>
      </c>
      <c r="H34" s="37">
        <v>78</v>
      </c>
      <c r="I34" s="6">
        <v>3.5</v>
      </c>
      <c r="J34" s="7">
        <f t="shared" si="4"/>
        <v>273</v>
      </c>
      <c r="K34" s="7">
        <f t="shared" si="5"/>
        <v>19.110000000000003</v>
      </c>
      <c r="L34" s="7">
        <f t="shared" si="6"/>
        <v>292.11</v>
      </c>
      <c r="M34" s="7">
        <f t="shared" si="1"/>
        <v>1838.83</v>
      </c>
      <c r="N34" s="6">
        <v>1838.83</v>
      </c>
      <c r="O34" s="63">
        <v>0</v>
      </c>
      <c r="P34" s="63"/>
      <c r="AA34" s="1"/>
    </row>
    <row r="35" spans="1:27" ht="24" customHeight="1" x14ac:dyDescent="0.4">
      <c r="A35" s="2">
        <v>31</v>
      </c>
      <c r="B35" s="61">
        <v>6020005722</v>
      </c>
      <c r="C35" s="47" t="s">
        <v>105</v>
      </c>
      <c r="D35" s="50" t="s">
        <v>106</v>
      </c>
      <c r="E35" s="50" t="s">
        <v>107</v>
      </c>
      <c r="F35" s="3" t="s">
        <v>68</v>
      </c>
      <c r="G35" s="6">
        <v>0</v>
      </c>
      <c r="H35" s="37">
        <v>10</v>
      </c>
      <c r="I35" s="6">
        <v>3.5</v>
      </c>
      <c r="J35" s="7">
        <f t="shared" si="4"/>
        <v>35</v>
      </c>
      <c r="K35" s="7">
        <f t="shared" si="5"/>
        <v>2.4500000000000002</v>
      </c>
      <c r="L35" s="7">
        <f t="shared" si="6"/>
        <v>37.450000000000003</v>
      </c>
      <c r="M35" s="7">
        <f>SUM(G35+L35)</f>
        <v>37.450000000000003</v>
      </c>
      <c r="N35" s="6">
        <v>37.450000000000003</v>
      </c>
      <c r="O35" s="63">
        <v>1</v>
      </c>
      <c r="P35" s="63"/>
      <c r="AA35" s="1"/>
    </row>
    <row r="36" spans="1:27" ht="24" customHeight="1" x14ac:dyDescent="0.4">
      <c r="A36" s="2">
        <v>32</v>
      </c>
      <c r="B36" s="61">
        <v>6020005723</v>
      </c>
      <c r="C36" s="47" t="s">
        <v>108</v>
      </c>
      <c r="D36" s="50" t="s">
        <v>109</v>
      </c>
      <c r="E36" s="50" t="s">
        <v>110</v>
      </c>
      <c r="F36" s="3" t="s">
        <v>3333</v>
      </c>
      <c r="G36" s="6">
        <v>1239.6199999999999</v>
      </c>
      <c r="H36" s="37">
        <v>33</v>
      </c>
      <c r="I36" s="6">
        <v>3.5</v>
      </c>
      <c r="J36" s="7">
        <f t="shared" si="4"/>
        <v>115.5</v>
      </c>
      <c r="K36" s="7">
        <f t="shared" si="5"/>
        <v>8.0850000000000009</v>
      </c>
      <c r="L36" s="7">
        <f t="shared" si="6"/>
        <v>123.59</v>
      </c>
      <c r="M36" s="7">
        <f t="shared" si="1"/>
        <v>1363.2099999999998</v>
      </c>
      <c r="N36" s="6">
        <v>1363.21</v>
      </c>
      <c r="O36" s="63">
        <v>0</v>
      </c>
      <c r="P36" s="63"/>
      <c r="AA36" s="1"/>
    </row>
    <row r="37" spans="1:27" ht="24" customHeight="1" x14ac:dyDescent="0.4">
      <c r="A37" s="2">
        <v>33</v>
      </c>
      <c r="B37" s="61">
        <v>6020005724</v>
      </c>
      <c r="C37" s="47" t="s">
        <v>111</v>
      </c>
      <c r="D37" s="50" t="s">
        <v>112</v>
      </c>
      <c r="E37" s="50" t="s">
        <v>113</v>
      </c>
      <c r="F37" s="3" t="s">
        <v>68</v>
      </c>
      <c r="G37" s="6">
        <v>0</v>
      </c>
      <c r="H37" s="37">
        <v>8</v>
      </c>
      <c r="I37" s="6">
        <v>3.5</v>
      </c>
      <c r="J37" s="7">
        <f t="shared" si="4"/>
        <v>28</v>
      </c>
      <c r="K37" s="7">
        <f t="shared" si="5"/>
        <v>1.9600000000000002</v>
      </c>
      <c r="L37" s="7">
        <f t="shared" si="6"/>
        <v>29.96</v>
      </c>
      <c r="M37" s="7">
        <f>SUM(G37+L37)</f>
        <v>29.96</v>
      </c>
      <c r="N37" s="6">
        <v>29.96</v>
      </c>
      <c r="O37" s="63">
        <v>1</v>
      </c>
      <c r="P37" s="63"/>
      <c r="AA37" s="1"/>
    </row>
    <row r="38" spans="1:27" ht="24" customHeight="1" x14ac:dyDescent="0.4">
      <c r="A38" s="2">
        <v>34</v>
      </c>
      <c r="B38" s="61">
        <v>6020005725</v>
      </c>
      <c r="C38" s="47" t="s">
        <v>114</v>
      </c>
      <c r="D38" s="50" t="s">
        <v>115</v>
      </c>
      <c r="E38" s="50" t="s">
        <v>116</v>
      </c>
      <c r="F38" s="3" t="s">
        <v>68</v>
      </c>
      <c r="G38" s="6">
        <v>0</v>
      </c>
      <c r="H38" s="37">
        <v>56</v>
      </c>
      <c r="I38" s="6">
        <v>3.5</v>
      </c>
      <c r="J38" s="7">
        <f t="shared" si="4"/>
        <v>196</v>
      </c>
      <c r="K38" s="7">
        <f t="shared" si="5"/>
        <v>13.72</v>
      </c>
      <c r="L38" s="7">
        <f t="shared" si="6"/>
        <v>209.72</v>
      </c>
      <c r="M38" s="7">
        <f t="shared" si="1"/>
        <v>209.72</v>
      </c>
      <c r="N38" s="6">
        <v>209.72</v>
      </c>
      <c r="O38" s="63">
        <v>0</v>
      </c>
      <c r="P38" s="63"/>
      <c r="AA38" s="1"/>
    </row>
    <row r="39" spans="1:27" ht="24" customHeight="1" x14ac:dyDescent="0.4">
      <c r="A39" s="2">
        <v>35</v>
      </c>
      <c r="B39" s="61">
        <v>6020005726</v>
      </c>
      <c r="C39" s="47" t="s">
        <v>117</v>
      </c>
      <c r="D39" s="50" t="s">
        <v>118</v>
      </c>
      <c r="E39" s="50" t="s">
        <v>119</v>
      </c>
      <c r="F39" s="3" t="s">
        <v>3333</v>
      </c>
      <c r="G39" s="6">
        <v>1977.39</v>
      </c>
      <c r="H39" s="37">
        <v>23</v>
      </c>
      <c r="I39" s="6">
        <v>3.5</v>
      </c>
      <c r="J39" s="7">
        <f t="shared" si="4"/>
        <v>80.5</v>
      </c>
      <c r="K39" s="7">
        <f t="shared" si="5"/>
        <v>5.6350000000000007</v>
      </c>
      <c r="L39" s="7">
        <f t="shared" si="6"/>
        <v>86.14</v>
      </c>
      <c r="M39" s="7">
        <f>SUM(G39+L39)</f>
        <v>2063.5300000000002</v>
      </c>
      <c r="N39" s="6">
        <v>2063.5300000000002</v>
      </c>
      <c r="O39" s="63">
        <v>1</v>
      </c>
      <c r="P39" s="63"/>
      <c r="AA39" s="1"/>
    </row>
    <row r="40" spans="1:27" ht="24" customHeight="1" x14ac:dyDescent="0.4">
      <c r="A40" s="2">
        <v>36</v>
      </c>
      <c r="B40" s="61">
        <v>6020005727</v>
      </c>
      <c r="C40" s="47" t="s">
        <v>120</v>
      </c>
      <c r="D40" s="50" t="s">
        <v>121</v>
      </c>
      <c r="E40" s="50" t="s">
        <v>122</v>
      </c>
      <c r="F40" s="3" t="s">
        <v>3344</v>
      </c>
      <c r="G40" s="6">
        <v>318.33999999999997</v>
      </c>
      <c r="H40" s="37">
        <v>0</v>
      </c>
      <c r="I40" s="6">
        <v>3.5</v>
      </c>
      <c r="J40" s="7">
        <f t="shared" si="4"/>
        <v>0</v>
      </c>
      <c r="K40" s="7">
        <f t="shared" si="5"/>
        <v>0</v>
      </c>
      <c r="L40" s="7">
        <f t="shared" si="6"/>
        <v>0</v>
      </c>
      <c r="M40" s="7">
        <f t="shared" si="1"/>
        <v>318.33999999999997</v>
      </c>
      <c r="N40" s="6">
        <v>318.33999999999997</v>
      </c>
      <c r="O40" s="63">
        <v>0</v>
      </c>
      <c r="P40" s="63"/>
      <c r="AA40" s="1"/>
    </row>
    <row r="41" spans="1:27" ht="24" customHeight="1" x14ac:dyDescent="0.4">
      <c r="A41" s="2">
        <v>37</v>
      </c>
      <c r="B41" s="61">
        <v>6020005728</v>
      </c>
      <c r="C41" s="47" t="s">
        <v>123</v>
      </c>
      <c r="D41" s="50" t="s">
        <v>124</v>
      </c>
      <c r="E41" s="50" t="s">
        <v>125</v>
      </c>
      <c r="F41" s="3" t="s">
        <v>3333</v>
      </c>
      <c r="G41" s="6">
        <v>1704.01</v>
      </c>
      <c r="H41" s="37">
        <v>17</v>
      </c>
      <c r="I41" s="6">
        <v>3.5</v>
      </c>
      <c r="J41" s="7">
        <f t="shared" si="4"/>
        <v>59.5</v>
      </c>
      <c r="K41" s="7">
        <f t="shared" si="5"/>
        <v>4.165</v>
      </c>
      <c r="L41" s="7">
        <f t="shared" si="6"/>
        <v>63.669999999999995</v>
      </c>
      <c r="M41" s="7">
        <f>SUM(G41+L41)</f>
        <v>1767.68</v>
      </c>
      <c r="N41" s="6">
        <v>1767.68</v>
      </c>
      <c r="O41" s="63">
        <v>1</v>
      </c>
      <c r="P41" s="63"/>
      <c r="AA41" s="1"/>
    </row>
    <row r="42" spans="1:27" ht="24" customHeight="1" x14ac:dyDescent="0.4">
      <c r="A42" s="2">
        <v>38</v>
      </c>
      <c r="B42" s="61">
        <v>6020005729</v>
      </c>
      <c r="C42" s="47" t="s">
        <v>126</v>
      </c>
      <c r="D42" s="50" t="s">
        <v>127</v>
      </c>
      <c r="E42" s="50" t="s">
        <v>128</v>
      </c>
      <c r="F42" s="3" t="s">
        <v>3333</v>
      </c>
      <c r="G42" s="6">
        <v>325.85000000000002</v>
      </c>
      <c r="H42" s="37">
        <v>5</v>
      </c>
      <c r="I42" s="6">
        <v>3.5</v>
      </c>
      <c r="J42" s="7">
        <f t="shared" si="4"/>
        <v>17.5</v>
      </c>
      <c r="K42" s="7">
        <f t="shared" si="5"/>
        <v>1.2250000000000001</v>
      </c>
      <c r="L42" s="7">
        <f t="shared" si="6"/>
        <v>18.73</v>
      </c>
      <c r="M42" s="7">
        <f t="shared" si="1"/>
        <v>344.58000000000004</v>
      </c>
      <c r="N42" s="6">
        <v>344.58</v>
      </c>
      <c r="O42" s="63">
        <v>0</v>
      </c>
      <c r="P42" s="63"/>
      <c r="AA42" s="1"/>
    </row>
    <row r="43" spans="1:27" ht="24" customHeight="1" x14ac:dyDescent="0.4">
      <c r="A43" s="2">
        <v>39</v>
      </c>
      <c r="B43" s="61">
        <v>6020005730</v>
      </c>
      <c r="C43" s="47" t="s">
        <v>129</v>
      </c>
      <c r="D43" s="50" t="s">
        <v>130</v>
      </c>
      <c r="E43" s="50" t="s">
        <v>131</v>
      </c>
      <c r="F43" s="3" t="s">
        <v>3337</v>
      </c>
      <c r="G43" s="6">
        <v>48.69</v>
      </c>
      <c r="H43" s="37">
        <v>4</v>
      </c>
      <c r="I43" s="6">
        <v>3.5</v>
      </c>
      <c r="J43" s="7">
        <f t="shared" si="4"/>
        <v>14</v>
      </c>
      <c r="K43" s="7">
        <f t="shared" si="5"/>
        <v>0.98000000000000009</v>
      </c>
      <c r="L43" s="7">
        <f t="shared" si="6"/>
        <v>14.98</v>
      </c>
      <c r="M43" s="7">
        <f>SUM(G43+L43)</f>
        <v>63.67</v>
      </c>
      <c r="N43" s="6">
        <v>63.67</v>
      </c>
      <c r="O43" s="63">
        <v>1</v>
      </c>
      <c r="P43" s="63"/>
      <c r="AA43" s="1"/>
    </row>
    <row r="44" spans="1:27" ht="24" customHeight="1" x14ac:dyDescent="0.4">
      <c r="A44" s="2">
        <v>40</v>
      </c>
      <c r="B44" s="61">
        <v>6020005731</v>
      </c>
      <c r="C44" s="47" t="s">
        <v>132</v>
      </c>
      <c r="D44" s="50" t="s">
        <v>133</v>
      </c>
      <c r="E44" s="50" t="s">
        <v>134</v>
      </c>
      <c r="F44" s="3" t="s">
        <v>3333</v>
      </c>
      <c r="G44" s="6">
        <v>1816.36</v>
      </c>
      <c r="H44" s="37">
        <v>58</v>
      </c>
      <c r="I44" s="6">
        <v>3.5</v>
      </c>
      <c r="J44" s="7">
        <f t="shared" si="4"/>
        <v>203</v>
      </c>
      <c r="K44" s="7">
        <f t="shared" si="5"/>
        <v>14.21</v>
      </c>
      <c r="L44" s="7">
        <f t="shared" si="6"/>
        <v>217.21</v>
      </c>
      <c r="M44" s="7">
        <f t="shared" si="1"/>
        <v>2033.57</v>
      </c>
      <c r="N44" s="6">
        <v>2033.57</v>
      </c>
      <c r="O44" s="63">
        <v>0</v>
      </c>
      <c r="P44" s="63"/>
      <c r="AA44" s="1"/>
    </row>
    <row r="45" spans="1:27" ht="24" customHeight="1" x14ac:dyDescent="0.4">
      <c r="A45" s="2">
        <v>41</v>
      </c>
      <c r="B45" s="61">
        <v>6020005732</v>
      </c>
      <c r="C45" s="47" t="s">
        <v>135</v>
      </c>
      <c r="D45" s="50" t="s">
        <v>136</v>
      </c>
      <c r="E45" s="50" t="s">
        <v>137</v>
      </c>
      <c r="F45" s="3" t="s">
        <v>3333</v>
      </c>
      <c r="G45" s="6">
        <v>2048.5500000000002</v>
      </c>
      <c r="H45" s="37">
        <v>10</v>
      </c>
      <c r="I45" s="6">
        <v>3.5</v>
      </c>
      <c r="J45" s="7">
        <f t="shared" si="4"/>
        <v>35</v>
      </c>
      <c r="K45" s="7">
        <f t="shared" si="5"/>
        <v>2.4500000000000002</v>
      </c>
      <c r="L45" s="7">
        <f t="shared" si="6"/>
        <v>37.450000000000003</v>
      </c>
      <c r="M45" s="7">
        <f>SUM(G45+L45)</f>
        <v>2086</v>
      </c>
      <c r="N45" s="6">
        <v>2086</v>
      </c>
      <c r="O45" s="63">
        <v>1</v>
      </c>
      <c r="P45" s="63"/>
      <c r="AA45" s="1"/>
    </row>
    <row r="46" spans="1:27" ht="24" customHeight="1" x14ac:dyDescent="0.4">
      <c r="A46" s="2">
        <v>42</v>
      </c>
      <c r="B46" s="61">
        <v>6020005733</v>
      </c>
      <c r="C46" s="47" t="s">
        <v>138</v>
      </c>
      <c r="D46" s="50" t="s">
        <v>139</v>
      </c>
      <c r="E46" s="50" t="s">
        <v>140</v>
      </c>
      <c r="F46" s="3" t="s">
        <v>3345</v>
      </c>
      <c r="G46" s="6">
        <v>775.25</v>
      </c>
      <c r="H46" s="37">
        <v>20</v>
      </c>
      <c r="I46" s="6">
        <v>3.5</v>
      </c>
      <c r="J46" s="7">
        <f t="shared" si="4"/>
        <v>70</v>
      </c>
      <c r="K46" s="7">
        <f t="shared" si="5"/>
        <v>4.9000000000000004</v>
      </c>
      <c r="L46" s="7">
        <f t="shared" si="6"/>
        <v>74.900000000000006</v>
      </c>
      <c r="M46" s="7">
        <f t="shared" si="1"/>
        <v>850.15</v>
      </c>
      <c r="N46" s="6">
        <v>850.15</v>
      </c>
      <c r="O46" s="63">
        <v>0</v>
      </c>
      <c r="P46" s="63"/>
      <c r="AA46" s="1"/>
    </row>
    <row r="47" spans="1:27" ht="24" customHeight="1" x14ac:dyDescent="0.4">
      <c r="A47" s="2">
        <v>43</v>
      </c>
      <c r="B47" s="61">
        <v>6020005734</v>
      </c>
      <c r="C47" s="47" t="s">
        <v>141</v>
      </c>
      <c r="D47" s="50" t="s">
        <v>142</v>
      </c>
      <c r="E47" s="50" t="s">
        <v>143</v>
      </c>
      <c r="F47" s="3" t="s">
        <v>3333</v>
      </c>
      <c r="G47" s="6">
        <v>1329.51</v>
      </c>
      <c r="H47" s="37">
        <v>23</v>
      </c>
      <c r="I47" s="6">
        <v>3.5</v>
      </c>
      <c r="J47" s="7">
        <f t="shared" ref="J47:J69" si="7">H47*I47</f>
        <v>80.5</v>
      </c>
      <c r="K47" s="7">
        <f t="shared" ref="K47:K69" si="8">J47*7%</f>
        <v>5.6350000000000007</v>
      </c>
      <c r="L47" s="7">
        <f t="shared" ref="L47:L67" si="9">ROUNDUP(J47+K47,2)</f>
        <v>86.14</v>
      </c>
      <c r="M47" s="7">
        <f>SUM(G47+L47)</f>
        <v>1415.65</v>
      </c>
      <c r="N47" s="6">
        <v>1415.65</v>
      </c>
      <c r="O47" s="63">
        <v>1</v>
      </c>
      <c r="P47" s="63"/>
      <c r="AA47" s="1"/>
    </row>
    <row r="48" spans="1:27" ht="24" customHeight="1" x14ac:dyDescent="0.4">
      <c r="A48" s="2">
        <v>44</v>
      </c>
      <c r="B48" s="61">
        <v>6020005735</v>
      </c>
      <c r="C48" s="47" t="s">
        <v>144</v>
      </c>
      <c r="D48" s="50" t="s">
        <v>145</v>
      </c>
      <c r="E48" s="50" t="s">
        <v>146</v>
      </c>
      <c r="F48" s="3" t="s">
        <v>3333</v>
      </c>
      <c r="G48" s="6">
        <v>1546.73</v>
      </c>
      <c r="H48" s="37">
        <v>25</v>
      </c>
      <c r="I48" s="6">
        <v>3.5</v>
      </c>
      <c r="J48" s="7">
        <f t="shared" si="7"/>
        <v>87.5</v>
      </c>
      <c r="K48" s="7">
        <f t="shared" si="8"/>
        <v>6.1250000000000009</v>
      </c>
      <c r="L48" s="7">
        <f t="shared" si="9"/>
        <v>93.63000000000001</v>
      </c>
      <c r="M48" s="7">
        <f t="shared" si="1"/>
        <v>1640.3600000000001</v>
      </c>
      <c r="N48" s="6">
        <v>1640.36</v>
      </c>
      <c r="O48" s="63">
        <v>0</v>
      </c>
      <c r="P48" s="63"/>
      <c r="AA48" s="1"/>
    </row>
    <row r="49" spans="1:27" ht="24" customHeight="1" x14ac:dyDescent="0.4">
      <c r="A49" s="2">
        <v>45</v>
      </c>
      <c r="B49" s="61">
        <v>6020005736</v>
      </c>
      <c r="C49" s="47" t="s">
        <v>147</v>
      </c>
      <c r="D49" s="50" t="s">
        <v>145</v>
      </c>
      <c r="E49" s="50" t="s">
        <v>148</v>
      </c>
      <c r="F49" s="3" t="s">
        <v>3333</v>
      </c>
      <c r="G49" s="6">
        <v>2808.78</v>
      </c>
      <c r="H49" s="37">
        <v>39</v>
      </c>
      <c r="I49" s="6">
        <v>3.5</v>
      </c>
      <c r="J49" s="7">
        <f t="shared" si="7"/>
        <v>136.5</v>
      </c>
      <c r="K49" s="7">
        <f t="shared" si="8"/>
        <v>9.5550000000000015</v>
      </c>
      <c r="L49" s="7">
        <f t="shared" si="9"/>
        <v>146.06</v>
      </c>
      <c r="M49" s="7">
        <f>SUM(G49+L49)</f>
        <v>2954.84</v>
      </c>
      <c r="N49" s="6">
        <v>2954.84</v>
      </c>
      <c r="O49" s="63">
        <v>1</v>
      </c>
      <c r="P49" s="63"/>
      <c r="AA49" s="1"/>
    </row>
    <row r="50" spans="1:27" ht="24" customHeight="1" x14ac:dyDescent="0.4">
      <c r="A50" s="2">
        <v>46</v>
      </c>
      <c r="B50" s="61">
        <v>6020005737</v>
      </c>
      <c r="C50" s="47" t="s">
        <v>163</v>
      </c>
      <c r="D50" s="50" t="s">
        <v>164</v>
      </c>
      <c r="E50" s="50" t="s">
        <v>165</v>
      </c>
      <c r="F50" s="3" t="s">
        <v>3333</v>
      </c>
      <c r="G50" s="6">
        <v>3138.34</v>
      </c>
      <c r="H50" s="37">
        <v>34</v>
      </c>
      <c r="I50" s="6">
        <v>3.5</v>
      </c>
      <c r="J50" s="7">
        <f t="shared" si="7"/>
        <v>119</v>
      </c>
      <c r="K50" s="7">
        <f t="shared" si="8"/>
        <v>8.33</v>
      </c>
      <c r="L50" s="7">
        <f t="shared" si="9"/>
        <v>127.33</v>
      </c>
      <c r="M50" s="7">
        <f t="shared" si="1"/>
        <v>3265.67</v>
      </c>
      <c r="N50" s="6">
        <v>3265.67</v>
      </c>
      <c r="O50" s="63">
        <v>0</v>
      </c>
      <c r="P50" s="63"/>
      <c r="AA50" s="1"/>
    </row>
    <row r="51" spans="1:27" ht="24" customHeight="1" x14ac:dyDescent="0.4">
      <c r="A51" s="2">
        <v>47</v>
      </c>
      <c r="B51" s="61">
        <v>6020005738</v>
      </c>
      <c r="C51" s="47" t="s">
        <v>169</v>
      </c>
      <c r="D51" s="50" t="s">
        <v>51</v>
      </c>
      <c r="E51" s="50" t="s">
        <v>170</v>
      </c>
      <c r="F51" s="3" t="s">
        <v>171</v>
      </c>
      <c r="G51" s="6">
        <v>295.87</v>
      </c>
      <c r="H51" s="37">
        <v>0</v>
      </c>
      <c r="I51" s="6">
        <v>3.5</v>
      </c>
      <c r="J51" s="7">
        <f t="shared" si="7"/>
        <v>0</v>
      </c>
      <c r="K51" s="7">
        <f t="shared" si="8"/>
        <v>0</v>
      </c>
      <c r="L51" s="7">
        <f t="shared" si="9"/>
        <v>0</v>
      </c>
      <c r="M51" s="7">
        <f>SUM(G51+L51)</f>
        <v>295.87</v>
      </c>
      <c r="N51" s="6">
        <v>295.87</v>
      </c>
      <c r="O51" s="63">
        <v>1</v>
      </c>
      <c r="P51" s="63"/>
      <c r="AA51" s="1"/>
    </row>
    <row r="52" spans="1:27" ht="24" customHeight="1" x14ac:dyDescent="0.4">
      <c r="A52" s="2">
        <v>48</v>
      </c>
      <c r="B52" s="61">
        <v>6020005739</v>
      </c>
      <c r="C52" s="47" t="s">
        <v>172</v>
      </c>
      <c r="D52" s="50" t="s">
        <v>173</v>
      </c>
      <c r="E52" s="50" t="s">
        <v>170</v>
      </c>
      <c r="F52" s="3" t="s">
        <v>3333</v>
      </c>
      <c r="G52" s="6">
        <v>876.37</v>
      </c>
      <c r="H52" s="37">
        <v>25</v>
      </c>
      <c r="I52" s="6">
        <v>3.5</v>
      </c>
      <c r="J52" s="7">
        <f t="shared" si="7"/>
        <v>87.5</v>
      </c>
      <c r="K52" s="7">
        <f t="shared" si="8"/>
        <v>6.1250000000000009</v>
      </c>
      <c r="L52" s="7">
        <f t="shared" si="9"/>
        <v>93.63000000000001</v>
      </c>
      <c r="M52" s="7">
        <f t="shared" si="1"/>
        <v>970</v>
      </c>
      <c r="N52" s="6">
        <v>970</v>
      </c>
      <c r="O52" s="63">
        <v>0</v>
      </c>
      <c r="P52" s="63"/>
      <c r="AA52" s="1"/>
    </row>
    <row r="53" spans="1:27" ht="24" customHeight="1" x14ac:dyDescent="0.4">
      <c r="A53" s="2">
        <v>49</v>
      </c>
      <c r="B53" s="61">
        <v>6020005740</v>
      </c>
      <c r="C53" s="47" t="s">
        <v>174</v>
      </c>
      <c r="D53" s="50" t="s">
        <v>175</v>
      </c>
      <c r="E53" s="50" t="s">
        <v>176</v>
      </c>
      <c r="F53" s="3" t="s">
        <v>3333</v>
      </c>
      <c r="G53" s="6">
        <v>981.23</v>
      </c>
      <c r="H53" s="37">
        <v>11</v>
      </c>
      <c r="I53" s="6">
        <v>3.5</v>
      </c>
      <c r="J53" s="7">
        <f t="shared" si="7"/>
        <v>38.5</v>
      </c>
      <c r="K53" s="7">
        <f t="shared" si="8"/>
        <v>2.6950000000000003</v>
      </c>
      <c r="L53" s="7">
        <f t="shared" si="9"/>
        <v>41.199999999999996</v>
      </c>
      <c r="M53" s="7">
        <f>SUM(G53+L53)</f>
        <v>1022.4300000000001</v>
      </c>
      <c r="N53" s="6">
        <v>1022.43</v>
      </c>
      <c r="O53" s="63">
        <v>1</v>
      </c>
      <c r="P53" s="63"/>
      <c r="AA53" s="1"/>
    </row>
    <row r="54" spans="1:27" ht="24" customHeight="1" x14ac:dyDescent="0.4">
      <c r="A54" s="2">
        <v>50</v>
      </c>
      <c r="B54" s="61">
        <v>6020005741</v>
      </c>
      <c r="C54" s="47" t="s">
        <v>177</v>
      </c>
      <c r="D54" s="50" t="s">
        <v>175</v>
      </c>
      <c r="E54" s="50" t="s">
        <v>178</v>
      </c>
      <c r="F54" s="3" t="s">
        <v>3333</v>
      </c>
      <c r="G54" s="6">
        <v>820.19</v>
      </c>
      <c r="H54" s="37">
        <v>18</v>
      </c>
      <c r="I54" s="6">
        <v>3.5</v>
      </c>
      <c r="J54" s="7">
        <f t="shared" si="7"/>
        <v>63</v>
      </c>
      <c r="K54" s="7">
        <f t="shared" si="8"/>
        <v>4.41</v>
      </c>
      <c r="L54" s="7">
        <f t="shared" si="9"/>
        <v>67.41</v>
      </c>
      <c r="M54" s="7">
        <f t="shared" si="1"/>
        <v>887.6</v>
      </c>
      <c r="N54" s="6">
        <v>887.6</v>
      </c>
      <c r="O54" s="63">
        <v>0</v>
      </c>
      <c r="P54" s="63"/>
      <c r="AA54" s="1"/>
    </row>
    <row r="55" spans="1:27" ht="24" customHeight="1" x14ac:dyDescent="0.4">
      <c r="A55" s="2">
        <v>51</v>
      </c>
      <c r="B55" s="61">
        <v>6020005742</v>
      </c>
      <c r="C55" s="47" t="s">
        <v>182</v>
      </c>
      <c r="D55" s="50" t="s">
        <v>183</v>
      </c>
      <c r="E55" s="50" t="s">
        <v>184</v>
      </c>
      <c r="F55" s="3" t="s">
        <v>3346</v>
      </c>
      <c r="G55" s="6">
        <v>26.24</v>
      </c>
      <c r="H55" s="37">
        <v>1</v>
      </c>
      <c r="I55" s="6">
        <v>3.5</v>
      </c>
      <c r="J55" s="7">
        <f t="shared" si="7"/>
        <v>3.5</v>
      </c>
      <c r="K55" s="7">
        <f t="shared" si="8"/>
        <v>0.24500000000000002</v>
      </c>
      <c r="L55" s="7">
        <f t="shared" si="9"/>
        <v>3.75</v>
      </c>
      <c r="M55" s="7">
        <f>SUM(G55+L55)</f>
        <v>29.99</v>
      </c>
      <c r="N55" s="6">
        <v>29.99</v>
      </c>
      <c r="O55" s="63">
        <v>1</v>
      </c>
      <c r="P55" s="63"/>
      <c r="AA55" s="1"/>
    </row>
    <row r="56" spans="1:27" ht="24" customHeight="1" x14ac:dyDescent="0.4">
      <c r="A56" s="2">
        <v>52</v>
      </c>
      <c r="B56" s="61">
        <v>6020005743</v>
      </c>
      <c r="C56" s="47" t="s">
        <v>185</v>
      </c>
      <c r="D56" s="50" t="s">
        <v>130</v>
      </c>
      <c r="E56" s="50" t="s">
        <v>184</v>
      </c>
      <c r="F56" s="3" t="s">
        <v>3347</v>
      </c>
      <c r="G56" s="6">
        <v>217.24</v>
      </c>
      <c r="H56" s="37">
        <v>7</v>
      </c>
      <c r="I56" s="6">
        <v>3.5</v>
      </c>
      <c r="J56" s="7">
        <f t="shared" si="7"/>
        <v>24.5</v>
      </c>
      <c r="K56" s="7">
        <f t="shared" si="8"/>
        <v>1.7150000000000001</v>
      </c>
      <c r="L56" s="7">
        <f t="shared" si="9"/>
        <v>26.220000000000002</v>
      </c>
      <c r="M56" s="7">
        <f t="shared" si="1"/>
        <v>243.46</v>
      </c>
      <c r="N56" s="6">
        <v>243.46</v>
      </c>
      <c r="O56" s="63">
        <v>0</v>
      </c>
      <c r="P56" s="63"/>
      <c r="AA56" s="1"/>
    </row>
    <row r="57" spans="1:27" ht="24" customHeight="1" x14ac:dyDescent="0.4">
      <c r="A57" s="2">
        <v>53</v>
      </c>
      <c r="B57" s="61">
        <v>6020005744</v>
      </c>
      <c r="C57" s="47" t="s">
        <v>186</v>
      </c>
      <c r="D57" s="50" t="s">
        <v>187</v>
      </c>
      <c r="E57" s="50" t="s">
        <v>188</v>
      </c>
      <c r="F57" s="3" t="s">
        <v>68</v>
      </c>
      <c r="G57" s="6">
        <v>0</v>
      </c>
      <c r="H57" s="37">
        <v>81</v>
      </c>
      <c r="I57" s="6">
        <v>3.5</v>
      </c>
      <c r="J57" s="7">
        <f t="shared" si="7"/>
        <v>283.5</v>
      </c>
      <c r="K57" s="7">
        <f t="shared" si="8"/>
        <v>19.845000000000002</v>
      </c>
      <c r="L57" s="7">
        <f t="shared" si="9"/>
        <v>303.34999999999997</v>
      </c>
      <c r="M57" s="7">
        <f>SUM(G57+L57)</f>
        <v>303.34999999999997</v>
      </c>
      <c r="N57" s="6">
        <v>303.35000000000002</v>
      </c>
      <c r="O57" s="63">
        <v>1</v>
      </c>
      <c r="P57" s="63"/>
      <c r="AA57" s="1"/>
    </row>
    <row r="58" spans="1:27" ht="24" customHeight="1" x14ac:dyDescent="0.4">
      <c r="A58" s="2">
        <v>54</v>
      </c>
      <c r="B58" s="61">
        <v>6020005745</v>
      </c>
      <c r="C58" s="47" t="s">
        <v>189</v>
      </c>
      <c r="D58" s="50" t="s">
        <v>190</v>
      </c>
      <c r="E58" s="50" t="s">
        <v>191</v>
      </c>
      <c r="F58" s="3" t="s">
        <v>3330</v>
      </c>
      <c r="G58" s="6">
        <v>561.78</v>
      </c>
      <c r="H58" s="37">
        <v>7</v>
      </c>
      <c r="I58" s="6">
        <v>3.5</v>
      </c>
      <c r="J58" s="7">
        <f t="shared" si="7"/>
        <v>24.5</v>
      </c>
      <c r="K58" s="7">
        <f t="shared" si="8"/>
        <v>1.7150000000000001</v>
      </c>
      <c r="L58" s="7">
        <f t="shared" si="9"/>
        <v>26.220000000000002</v>
      </c>
      <c r="M58" s="7">
        <f t="shared" si="1"/>
        <v>588</v>
      </c>
      <c r="N58" s="6">
        <v>588</v>
      </c>
      <c r="O58" s="63">
        <v>0</v>
      </c>
      <c r="P58" s="63"/>
      <c r="AA58" s="1"/>
    </row>
    <row r="59" spans="1:27" ht="24" customHeight="1" x14ac:dyDescent="0.4">
      <c r="A59" s="2">
        <v>55</v>
      </c>
      <c r="B59" s="61">
        <v>6020005746</v>
      </c>
      <c r="C59" s="47" t="s">
        <v>192</v>
      </c>
      <c r="D59" s="50" t="s">
        <v>193</v>
      </c>
      <c r="E59" s="50" t="s">
        <v>194</v>
      </c>
      <c r="F59" s="3" t="s">
        <v>3333</v>
      </c>
      <c r="G59" s="6">
        <v>1498.04</v>
      </c>
      <c r="H59" s="37">
        <v>27</v>
      </c>
      <c r="I59" s="6">
        <v>3.5</v>
      </c>
      <c r="J59" s="7">
        <f t="shared" si="7"/>
        <v>94.5</v>
      </c>
      <c r="K59" s="7">
        <f t="shared" si="8"/>
        <v>6.6150000000000002</v>
      </c>
      <c r="L59" s="7">
        <f t="shared" si="9"/>
        <v>101.12</v>
      </c>
      <c r="M59" s="7">
        <f>SUM(G59+L59)</f>
        <v>1599.1599999999999</v>
      </c>
      <c r="N59" s="6">
        <v>1599.16</v>
      </c>
      <c r="O59" s="63">
        <v>1</v>
      </c>
      <c r="P59" s="63"/>
      <c r="AA59" s="1"/>
    </row>
    <row r="60" spans="1:27" ht="24" customHeight="1" x14ac:dyDescent="0.4">
      <c r="A60" s="2">
        <v>56</v>
      </c>
      <c r="B60" s="61">
        <v>6020005747</v>
      </c>
      <c r="C60" s="47" t="s">
        <v>198</v>
      </c>
      <c r="D60" s="50" t="s">
        <v>199</v>
      </c>
      <c r="E60" s="50" t="s">
        <v>200</v>
      </c>
      <c r="F60" s="3" t="s">
        <v>3333</v>
      </c>
      <c r="G60" s="6">
        <v>1947.44</v>
      </c>
      <c r="H60" s="37">
        <v>37</v>
      </c>
      <c r="I60" s="6">
        <v>3.5</v>
      </c>
      <c r="J60" s="7">
        <f t="shared" si="7"/>
        <v>129.5</v>
      </c>
      <c r="K60" s="7">
        <f t="shared" si="8"/>
        <v>9.0650000000000013</v>
      </c>
      <c r="L60" s="7">
        <f t="shared" si="9"/>
        <v>138.57</v>
      </c>
      <c r="M60" s="7">
        <f t="shared" si="1"/>
        <v>2086.0100000000002</v>
      </c>
      <c r="N60" s="6">
        <v>2086.0100000000002</v>
      </c>
      <c r="O60" s="63">
        <v>0</v>
      </c>
      <c r="P60" s="63"/>
      <c r="AA60" s="1"/>
    </row>
    <row r="61" spans="1:27" ht="24" customHeight="1" x14ac:dyDescent="0.4">
      <c r="A61" s="2">
        <v>57</v>
      </c>
      <c r="B61" s="61">
        <v>6020005748</v>
      </c>
      <c r="C61" s="47" t="s">
        <v>201</v>
      </c>
      <c r="D61" s="50" t="s">
        <v>202</v>
      </c>
      <c r="E61" s="50" t="s">
        <v>203</v>
      </c>
      <c r="F61" s="3" t="s">
        <v>3333</v>
      </c>
      <c r="G61" s="6">
        <v>1168.46</v>
      </c>
      <c r="H61" s="37">
        <v>26</v>
      </c>
      <c r="I61" s="6">
        <v>3.5</v>
      </c>
      <c r="J61" s="7">
        <f t="shared" si="7"/>
        <v>91</v>
      </c>
      <c r="K61" s="7">
        <f t="shared" si="8"/>
        <v>6.370000000000001</v>
      </c>
      <c r="L61" s="7">
        <f t="shared" si="9"/>
        <v>97.37</v>
      </c>
      <c r="M61" s="7">
        <f>SUM(G61+L61)</f>
        <v>1265.83</v>
      </c>
      <c r="N61" s="6">
        <v>1265.83</v>
      </c>
      <c r="O61" s="63">
        <v>1</v>
      </c>
      <c r="P61" s="63"/>
      <c r="AA61" s="1"/>
    </row>
    <row r="62" spans="1:27" ht="24" customHeight="1" x14ac:dyDescent="0.4">
      <c r="A62" s="2">
        <v>58</v>
      </c>
      <c r="B62" s="61">
        <v>6020005749</v>
      </c>
      <c r="C62" s="47" t="s">
        <v>204</v>
      </c>
      <c r="D62" s="50" t="s">
        <v>205</v>
      </c>
      <c r="E62" s="50" t="s">
        <v>206</v>
      </c>
      <c r="F62" s="3" t="s">
        <v>3330</v>
      </c>
      <c r="G62" s="6">
        <v>2224.5700000000002</v>
      </c>
      <c r="H62" s="37">
        <v>65</v>
      </c>
      <c r="I62" s="6">
        <v>3.5</v>
      </c>
      <c r="J62" s="7">
        <f t="shared" si="7"/>
        <v>227.5</v>
      </c>
      <c r="K62" s="7">
        <f t="shared" si="8"/>
        <v>15.925000000000001</v>
      </c>
      <c r="L62" s="7">
        <f t="shared" si="9"/>
        <v>243.42999999999998</v>
      </c>
      <c r="M62" s="7">
        <f t="shared" si="1"/>
        <v>2468</v>
      </c>
      <c r="N62" s="6">
        <v>2468</v>
      </c>
      <c r="O62" s="63">
        <v>0</v>
      </c>
      <c r="P62" s="63"/>
      <c r="AA62" s="1"/>
    </row>
    <row r="63" spans="1:27" ht="24" customHeight="1" x14ac:dyDescent="0.4">
      <c r="A63" s="2">
        <v>59</v>
      </c>
      <c r="B63" s="61">
        <v>6020005750</v>
      </c>
      <c r="C63" s="47" t="s">
        <v>207</v>
      </c>
      <c r="D63" s="50" t="s">
        <v>205</v>
      </c>
      <c r="E63" s="50" t="s">
        <v>208</v>
      </c>
      <c r="F63" s="3" t="s">
        <v>3333</v>
      </c>
      <c r="G63" s="6">
        <v>1703.99</v>
      </c>
      <c r="H63" s="37">
        <v>33</v>
      </c>
      <c r="I63" s="6">
        <v>3.5</v>
      </c>
      <c r="J63" s="7">
        <f t="shared" si="7"/>
        <v>115.5</v>
      </c>
      <c r="K63" s="7">
        <f t="shared" si="8"/>
        <v>8.0850000000000009</v>
      </c>
      <c r="L63" s="7">
        <f t="shared" si="9"/>
        <v>123.59</v>
      </c>
      <c r="M63" s="7">
        <f>SUM(G63+L63)</f>
        <v>1827.58</v>
      </c>
      <c r="N63" s="6">
        <v>1827.58</v>
      </c>
      <c r="O63" s="63">
        <v>1</v>
      </c>
      <c r="P63" s="63"/>
      <c r="AA63" s="1"/>
    </row>
    <row r="64" spans="1:27" ht="24" customHeight="1" x14ac:dyDescent="0.4">
      <c r="A64" s="2">
        <v>60</v>
      </c>
      <c r="B64" s="61">
        <v>6020005751</v>
      </c>
      <c r="C64" s="47" t="s">
        <v>209</v>
      </c>
      <c r="D64" s="50" t="s">
        <v>210</v>
      </c>
      <c r="E64" s="50" t="s">
        <v>211</v>
      </c>
      <c r="F64" s="3" t="s">
        <v>3333</v>
      </c>
      <c r="G64" s="6">
        <v>1797.62</v>
      </c>
      <c r="H64" s="37">
        <v>36</v>
      </c>
      <c r="I64" s="6">
        <v>3.5</v>
      </c>
      <c r="J64" s="7">
        <f t="shared" si="7"/>
        <v>126</v>
      </c>
      <c r="K64" s="7">
        <f t="shared" si="8"/>
        <v>8.82</v>
      </c>
      <c r="L64" s="7">
        <f t="shared" si="9"/>
        <v>134.82</v>
      </c>
      <c r="M64" s="7">
        <f t="shared" si="1"/>
        <v>1932.4399999999998</v>
      </c>
      <c r="N64" s="6">
        <v>1932.44</v>
      </c>
      <c r="O64" s="63">
        <v>0</v>
      </c>
      <c r="P64" s="63"/>
      <c r="AA64" s="1"/>
    </row>
    <row r="65" spans="1:27" ht="24" customHeight="1" x14ac:dyDescent="0.4">
      <c r="A65" s="2">
        <v>61</v>
      </c>
      <c r="B65" s="61">
        <v>6020005752</v>
      </c>
      <c r="C65" s="47" t="s">
        <v>224</v>
      </c>
      <c r="D65" s="50" t="s">
        <v>225</v>
      </c>
      <c r="E65" s="50" t="s">
        <v>226</v>
      </c>
      <c r="F65" s="3" t="s">
        <v>68</v>
      </c>
      <c r="G65" s="6">
        <v>0</v>
      </c>
      <c r="H65" s="37">
        <v>4</v>
      </c>
      <c r="I65" s="6">
        <v>3.5</v>
      </c>
      <c r="J65" s="7">
        <f t="shared" si="7"/>
        <v>14</v>
      </c>
      <c r="K65" s="7">
        <f t="shared" si="8"/>
        <v>0.98000000000000009</v>
      </c>
      <c r="L65" s="7">
        <f t="shared" si="9"/>
        <v>14.98</v>
      </c>
      <c r="M65" s="7">
        <f>SUM(G65+L65)</f>
        <v>14.98</v>
      </c>
      <c r="N65" s="6">
        <v>14.98</v>
      </c>
      <c r="O65" s="63">
        <v>1</v>
      </c>
      <c r="P65" s="63"/>
      <c r="AA65" s="1"/>
    </row>
    <row r="66" spans="1:27" ht="24" customHeight="1" x14ac:dyDescent="0.4">
      <c r="A66" s="2">
        <v>62</v>
      </c>
      <c r="B66" s="61">
        <v>6020005753</v>
      </c>
      <c r="C66" s="47" t="s">
        <v>216</v>
      </c>
      <c r="D66" s="50" t="s">
        <v>217</v>
      </c>
      <c r="E66" s="50" t="s">
        <v>218</v>
      </c>
      <c r="F66" s="3" t="s">
        <v>68</v>
      </c>
      <c r="G66" s="6">
        <v>0</v>
      </c>
      <c r="H66" s="37">
        <v>40</v>
      </c>
      <c r="I66" s="6">
        <v>3.5</v>
      </c>
      <c r="J66" s="7">
        <f t="shared" si="7"/>
        <v>140</v>
      </c>
      <c r="K66" s="7">
        <f t="shared" si="8"/>
        <v>9.8000000000000007</v>
      </c>
      <c r="L66" s="7">
        <f t="shared" si="9"/>
        <v>149.80000000000001</v>
      </c>
      <c r="M66" s="7">
        <f t="shared" si="1"/>
        <v>149.80000000000001</v>
      </c>
      <c r="N66" s="6">
        <v>149.80000000000001</v>
      </c>
      <c r="O66" s="63">
        <v>0</v>
      </c>
      <c r="P66" s="63"/>
      <c r="AA66" s="1"/>
    </row>
    <row r="67" spans="1:27" ht="24" customHeight="1" x14ac:dyDescent="0.4">
      <c r="A67" s="2">
        <v>63</v>
      </c>
      <c r="B67" s="61">
        <v>6020005754</v>
      </c>
      <c r="C67" s="47" t="s">
        <v>227</v>
      </c>
      <c r="D67" s="50" t="s">
        <v>228</v>
      </c>
      <c r="E67" s="50" t="s">
        <v>229</v>
      </c>
      <c r="F67" s="3" t="s">
        <v>3333</v>
      </c>
      <c r="G67" s="6">
        <v>2763.84</v>
      </c>
      <c r="H67" s="37">
        <v>25</v>
      </c>
      <c r="I67" s="6">
        <v>3.5</v>
      </c>
      <c r="J67" s="7">
        <f t="shared" si="7"/>
        <v>87.5</v>
      </c>
      <c r="K67" s="7">
        <f t="shared" si="8"/>
        <v>6.1250000000000009</v>
      </c>
      <c r="L67" s="7">
        <f t="shared" si="9"/>
        <v>93.63000000000001</v>
      </c>
      <c r="M67" s="7">
        <f>SUM(G67+L67)</f>
        <v>2857.4700000000003</v>
      </c>
      <c r="N67" s="6">
        <v>2857.47</v>
      </c>
      <c r="O67" s="63">
        <v>1</v>
      </c>
      <c r="P67" s="63"/>
      <c r="AA67" s="1"/>
    </row>
    <row r="68" spans="1:27" ht="24" customHeight="1" x14ac:dyDescent="0.4">
      <c r="A68" s="2">
        <v>64</v>
      </c>
      <c r="B68" s="61">
        <v>6020005755</v>
      </c>
      <c r="C68" s="47" t="s">
        <v>230</v>
      </c>
      <c r="D68" s="50" t="s">
        <v>231</v>
      </c>
      <c r="E68" s="50" t="s">
        <v>232</v>
      </c>
      <c r="F68" s="3" t="s">
        <v>3333</v>
      </c>
      <c r="G68" s="6">
        <v>617.94000000000005</v>
      </c>
      <c r="H68" s="37">
        <v>9</v>
      </c>
      <c r="I68" s="6">
        <v>3.5</v>
      </c>
      <c r="J68" s="7">
        <f t="shared" si="7"/>
        <v>31.5</v>
      </c>
      <c r="K68" s="7">
        <f t="shared" si="8"/>
        <v>2.2050000000000001</v>
      </c>
      <c r="L68" s="7">
        <f t="shared" ref="L68:L130" si="10">ROUNDUP(J68+K68,2)</f>
        <v>33.71</v>
      </c>
      <c r="M68" s="7">
        <f t="shared" si="1"/>
        <v>651.65000000000009</v>
      </c>
      <c r="N68" s="6">
        <v>651.65</v>
      </c>
      <c r="O68" s="63">
        <v>0</v>
      </c>
      <c r="P68" s="63"/>
      <c r="AA68" s="1"/>
    </row>
    <row r="69" spans="1:27" ht="24" customHeight="1" x14ac:dyDescent="0.4">
      <c r="A69" s="2">
        <v>65</v>
      </c>
      <c r="B69" s="61">
        <v>6020005756</v>
      </c>
      <c r="C69" s="47" t="s">
        <v>240</v>
      </c>
      <c r="D69" s="50" t="s">
        <v>239</v>
      </c>
      <c r="E69" s="50" t="s">
        <v>241</v>
      </c>
      <c r="F69" s="3" t="s">
        <v>68</v>
      </c>
      <c r="G69" s="6">
        <v>0</v>
      </c>
      <c r="H69" s="37">
        <v>31</v>
      </c>
      <c r="I69" s="6">
        <v>3.5</v>
      </c>
      <c r="J69" s="7">
        <f t="shared" si="7"/>
        <v>108.5</v>
      </c>
      <c r="K69" s="7">
        <f t="shared" si="8"/>
        <v>7.5950000000000006</v>
      </c>
      <c r="L69" s="7">
        <f t="shared" si="10"/>
        <v>116.10000000000001</v>
      </c>
      <c r="M69" s="7">
        <f>SUM(G69+L69)</f>
        <v>116.10000000000001</v>
      </c>
      <c r="N69" s="6">
        <v>116.1</v>
      </c>
      <c r="O69" s="63">
        <v>1</v>
      </c>
      <c r="P69" s="63"/>
      <c r="AA69" s="1"/>
    </row>
    <row r="70" spans="1:27" ht="24" customHeight="1" x14ac:dyDescent="0.4">
      <c r="A70" s="2">
        <v>66</v>
      </c>
      <c r="B70" s="61">
        <v>6020005757</v>
      </c>
      <c r="C70" s="47" t="s">
        <v>247</v>
      </c>
      <c r="D70" s="50" t="s">
        <v>248</v>
      </c>
      <c r="E70" s="50" t="s">
        <v>249</v>
      </c>
      <c r="F70" s="3" t="s">
        <v>3333</v>
      </c>
      <c r="G70" s="6">
        <v>2198.35</v>
      </c>
      <c r="H70" s="37">
        <v>49</v>
      </c>
      <c r="I70" s="6">
        <v>3.5</v>
      </c>
      <c r="J70" s="7">
        <f t="shared" ref="J70:J132" si="11">H70*I70</f>
        <v>171.5</v>
      </c>
      <c r="K70" s="7">
        <f t="shared" ref="K70:K132" si="12">J70*7%</f>
        <v>12.005000000000001</v>
      </c>
      <c r="L70" s="7">
        <f t="shared" si="10"/>
        <v>183.51</v>
      </c>
      <c r="M70" s="7">
        <f t="shared" ref="M70:M132" si="13">SUM(G70+L70)</f>
        <v>2381.8599999999997</v>
      </c>
      <c r="N70" s="6">
        <v>2381.86</v>
      </c>
      <c r="O70" s="63">
        <v>0</v>
      </c>
      <c r="P70" s="63"/>
      <c r="AA70" s="1"/>
    </row>
    <row r="71" spans="1:27" ht="24" customHeight="1" x14ac:dyDescent="0.4">
      <c r="A71" s="2">
        <v>67</v>
      </c>
      <c r="B71" s="61">
        <v>6020005758</v>
      </c>
      <c r="C71" s="47" t="s">
        <v>252</v>
      </c>
      <c r="D71" s="50" t="s">
        <v>253</v>
      </c>
      <c r="E71" s="50" t="s">
        <v>254</v>
      </c>
      <c r="F71" s="3" t="s">
        <v>68</v>
      </c>
      <c r="G71" s="6">
        <v>0</v>
      </c>
      <c r="H71" s="37">
        <v>134</v>
      </c>
      <c r="I71" s="6">
        <v>3.5</v>
      </c>
      <c r="J71" s="7">
        <f t="shared" si="11"/>
        <v>469</v>
      </c>
      <c r="K71" s="7">
        <f t="shared" si="12"/>
        <v>32.830000000000005</v>
      </c>
      <c r="L71" s="7">
        <f t="shared" si="10"/>
        <v>501.83</v>
      </c>
      <c r="M71" s="7">
        <f>SUM(G71+L71)</f>
        <v>501.83</v>
      </c>
      <c r="N71" s="6">
        <v>501.83</v>
      </c>
      <c r="O71" s="63">
        <v>1</v>
      </c>
      <c r="P71" s="63"/>
      <c r="AA71" s="1"/>
    </row>
    <row r="72" spans="1:27" ht="24" customHeight="1" x14ac:dyDescent="0.4">
      <c r="A72" s="2">
        <v>68</v>
      </c>
      <c r="B72" s="61">
        <v>6020005759</v>
      </c>
      <c r="C72" s="47" t="s">
        <v>255</v>
      </c>
      <c r="D72" s="50" t="s">
        <v>3316</v>
      </c>
      <c r="E72" s="50" t="s">
        <v>254</v>
      </c>
      <c r="F72" s="3" t="s">
        <v>3328</v>
      </c>
      <c r="G72" s="6">
        <v>235.94</v>
      </c>
      <c r="H72" s="37">
        <v>72</v>
      </c>
      <c r="I72" s="6">
        <v>3.5</v>
      </c>
      <c r="J72" s="7">
        <f t="shared" si="11"/>
        <v>252</v>
      </c>
      <c r="K72" s="7">
        <f t="shared" si="12"/>
        <v>17.64</v>
      </c>
      <c r="L72" s="7">
        <f t="shared" si="10"/>
        <v>269.64</v>
      </c>
      <c r="M72" s="7">
        <f t="shared" si="13"/>
        <v>505.58</v>
      </c>
      <c r="N72" s="6">
        <v>505.58</v>
      </c>
      <c r="O72" s="63">
        <v>0</v>
      </c>
      <c r="P72" s="63"/>
      <c r="AA72" s="1"/>
    </row>
    <row r="73" spans="1:27" ht="24" customHeight="1" x14ac:dyDescent="0.4">
      <c r="A73" s="2">
        <v>69</v>
      </c>
      <c r="B73" s="61">
        <v>6020005760</v>
      </c>
      <c r="C73" s="47" t="s">
        <v>256</v>
      </c>
      <c r="D73" s="50" t="s">
        <v>257</v>
      </c>
      <c r="E73" s="50" t="s">
        <v>258</v>
      </c>
      <c r="F73" s="3" t="s">
        <v>68</v>
      </c>
      <c r="G73" s="6">
        <v>0</v>
      </c>
      <c r="H73" s="37">
        <v>51</v>
      </c>
      <c r="I73" s="6">
        <v>3.5</v>
      </c>
      <c r="J73" s="7">
        <f t="shared" si="11"/>
        <v>178.5</v>
      </c>
      <c r="K73" s="7">
        <f t="shared" si="12"/>
        <v>12.495000000000001</v>
      </c>
      <c r="L73" s="7">
        <f t="shared" si="10"/>
        <v>191</v>
      </c>
      <c r="M73" s="7">
        <f>SUM(G73+L73)</f>
        <v>191</v>
      </c>
      <c r="N73" s="6">
        <v>191</v>
      </c>
      <c r="O73" s="63">
        <v>1</v>
      </c>
      <c r="P73" s="63"/>
      <c r="AA73" s="1"/>
    </row>
    <row r="74" spans="1:27" ht="24" customHeight="1" x14ac:dyDescent="0.4">
      <c r="A74" s="2">
        <v>70</v>
      </c>
      <c r="B74" s="61">
        <v>6020005761</v>
      </c>
      <c r="C74" s="47" t="s">
        <v>259</v>
      </c>
      <c r="D74" s="50" t="s">
        <v>260</v>
      </c>
      <c r="E74" s="50" t="s">
        <v>261</v>
      </c>
      <c r="F74" s="3" t="s">
        <v>68</v>
      </c>
      <c r="G74" s="6">
        <v>0</v>
      </c>
      <c r="H74" s="37">
        <v>5</v>
      </c>
      <c r="I74" s="6">
        <v>3.5</v>
      </c>
      <c r="J74" s="7">
        <f t="shared" si="11"/>
        <v>17.5</v>
      </c>
      <c r="K74" s="7">
        <f t="shared" si="12"/>
        <v>1.2250000000000001</v>
      </c>
      <c r="L74" s="7">
        <f t="shared" si="10"/>
        <v>18.73</v>
      </c>
      <c r="M74" s="7">
        <f t="shared" si="13"/>
        <v>18.73</v>
      </c>
      <c r="N74" s="6">
        <v>18.73</v>
      </c>
      <c r="O74" s="63">
        <v>0</v>
      </c>
      <c r="P74" s="63"/>
      <c r="AA74" s="1"/>
    </row>
    <row r="75" spans="1:27" ht="24" customHeight="1" x14ac:dyDescent="0.4">
      <c r="A75" s="2">
        <v>71</v>
      </c>
      <c r="B75" s="61">
        <v>6020005762</v>
      </c>
      <c r="C75" s="47" t="s">
        <v>265</v>
      </c>
      <c r="D75" s="50" t="s">
        <v>266</v>
      </c>
      <c r="E75" s="50" t="s">
        <v>267</v>
      </c>
      <c r="F75" s="3" t="s">
        <v>68</v>
      </c>
      <c r="G75" s="6">
        <v>0</v>
      </c>
      <c r="H75" s="37">
        <v>20</v>
      </c>
      <c r="I75" s="6">
        <v>3.5</v>
      </c>
      <c r="J75" s="7">
        <f t="shared" si="11"/>
        <v>70</v>
      </c>
      <c r="K75" s="7">
        <f t="shared" si="12"/>
        <v>4.9000000000000004</v>
      </c>
      <c r="L75" s="7">
        <f t="shared" si="10"/>
        <v>74.900000000000006</v>
      </c>
      <c r="M75" s="7">
        <f>SUM(G75+L75)</f>
        <v>74.900000000000006</v>
      </c>
      <c r="N75" s="6">
        <v>74.900000000000006</v>
      </c>
      <c r="O75" s="63">
        <v>1</v>
      </c>
      <c r="P75" s="63"/>
      <c r="AA75" s="1"/>
    </row>
    <row r="76" spans="1:27" ht="24" customHeight="1" x14ac:dyDescent="0.4">
      <c r="A76" s="2">
        <v>72</v>
      </c>
      <c r="B76" s="61">
        <v>6020005763</v>
      </c>
      <c r="C76" s="47" t="s">
        <v>279</v>
      </c>
      <c r="D76" s="50" t="s">
        <v>280</v>
      </c>
      <c r="E76" s="50" t="s">
        <v>281</v>
      </c>
      <c r="F76" s="8" t="s">
        <v>3348</v>
      </c>
      <c r="G76" s="6">
        <v>411.97</v>
      </c>
      <c r="H76" s="37">
        <v>22</v>
      </c>
      <c r="I76" s="6">
        <v>3.5</v>
      </c>
      <c r="J76" s="7">
        <f t="shared" si="11"/>
        <v>77</v>
      </c>
      <c r="K76" s="7">
        <f t="shared" si="12"/>
        <v>5.3900000000000006</v>
      </c>
      <c r="L76" s="7">
        <f t="shared" si="10"/>
        <v>82.39</v>
      </c>
      <c r="M76" s="7">
        <f t="shared" si="13"/>
        <v>494.36</v>
      </c>
      <c r="N76" s="6">
        <v>494.36</v>
      </c>
      <c r="O76" s="63">
        <v>0</v>
      </c>
      <c r="P76" s="63"/>
      <c r="AA76" s="1"/>
    </row>
    <row r="77" spans="1:27" ht="24" customHeight="1" x14ac:dyDescent="0.4">
      <c r="A77" s="2">
        <v>73</v>
      </c>
      <c r="B77" s="61">
        <v>6020005764</v>
      </c>
      <c r="C77" s="47" t="s">
        <v>290</v>
      </c>
      <c r="D77" s="50" t="s">
        <v>291</v>
      </c>
      <c r="E77" s="50" t="s">
        <v>292</v>
      </c>
      <c r="F77" s="3" t="s">
        <v>3328</v>
      </c>
      <c r="G77" s="6">
        <v>82.39</v>
      </c>
      <c r="H77" s="37">
        <v>20</v>
      </c>
      <c r="I77" s="6">
        <v>3.5</v>
      </c>
      <c r="J77" s="7">
        <f t="shared" si="11"/>
        <v>70</v>
      </c>
      <c r="K77" s="7">
        <f t="shared" si="12"/>
        <v>4.9000000000000004</v>
      </c>
      <c r="L77" s="7">
        <f t="shared" si="10"/>
        <v>74.900000000000006</v>
      </c>
      <c r="M77" s="7">
        <f>SUM(G77+L77)</f>
        <v>157.29000000000002</v>
      </c>
      <c r="N77" s="6">
        <v>157.29</v>
      </c>
      <c r="O77" s="63">
        <v>1</v>
      </c>
      <c r="P77" s="63"/>
      <c r="AA77" s="1"/>
    </row>
    <row r="78" spans="1:27" ht="24" customHeight="1" x14ac:dyDescent="0.4">
      <c r="A78" s="2">
        <v>74</v>
      </c>
      <c r="B78" s="61">
        <v>6020005765</v>
      </c>
      <c r="C78" s="47" t="s">
        <v>299</v>
      </c>
      <c r="D78" s="50" t="s">
        <v>300</v>
      </c>
      <c r="E78" s="50" t="s">
        <v>301</v>
      </c>
      <c r="F78" s="3" t="s">
        <v>3285</v>
      </c>
      <c r="G78" s="6">
        <v>209.74</v>
      </c>
      <c r="H78" s="37">
        <v>2</v>
      </c>
      <c r="I78" s="6">
        <v>3.5</v>
      </c>
      <c r="J78" s="7">
        <f t="shared" si="11"/>
        <v>7</v>
      </c>
      <c r="K78" s="7">
        <f t="shared" si="12"/>
        <v>0.49000000000000005</v>
      </c>
      <c r="L78" s="7">
        <f t="shared" si="10"/>
        <v>7.49</v>
      </c>
      <c r="M78" s="7">
        <f t="shared" si="13"/>
        <v>217.23000000000002</v>
      </c>
      <c r="N78" s="6">
        <v>217.23</v>
      </c>
      <c r="O78" s="63">
        <v>0</v>
      </c>
      <c r="P78" s="63"/>
      <c r="AA78" s="1"/>
    </row>
    <row r="79" spans="1:27" ht="24" customHeight="1" x14ac:dyDescent="0.4">
      <c r="A79" s="2">
        <v>75</v>
      </c>
      <c r="B79" s="61">
        <v>6020005766</v>
      </c>
      <c r="C79" s="47" t="s">
        <v>304</v>
      </c>
      <c r="D79" s="50" t="s">
        <v>305</v>
      </c>
      <c r="E79" s="50" t="s">
        <v>306</v>
      </c>
      <c r="F79" s="8" t="s">
        <v>3333</v>
      </c>
      <c r="G79" s="6">
        <v>4074.58</v>
      </c>
      <c r="H79" s="37">
        <v>75</v>
      </c>
      <c r="I79" s="6">
        <v>3.5</v>
      </c>
      <c r="J79" s="7">
        <f t="shared" si="11"/>
        <v>262.5</v>
      </c>
      <c r="K79" s="7">
        <f t="shared" si="12"/>
        <v>18.375</v>
      </c>
      <c r="L79" s="7">
        <f t="shared" si="10"/>
        <v>280.88</v>
      </c>
      <c r="M79" s="7">
        <f>SUM(G79+L79)</f>
        <v>4355.46</v>
      </c>
      <c r="N79" s="6">
        <v>4355.46</v>
      </c>
      <c r="O79" s="63">
        <v>1</v>
      </c>
      <c r="P79" s="63"/>
      <c r="AA79" s="1"/>
    </row>
    <row r="80" spans="1:27" ht="24" customHeight="1" x14ac:dyDescent="0.4">
      <c r="A80" s="2">
        <v>76</v>
      </c>
      <c r="B80" s="61">
        <v>6020005767</v>
      </c>
      <c r="C80" s="47" t="s">
        <v>307</v>
      </c>
      <c r="D80" s="50" t="s">
        <v>308</v>
      </c>
      <c r="E80" s="50" t="s">
        <v>309</v>
      </c>
      <c r="F80" s="3" t="s">
        <v>3333</v>
      </c>
      <c r="G80" s="6">
        <v>883.87</v>
      </c>
      <c r="H80" s="37">
        <v>14</v>
      </c>
      <c r="I80" s="6">
        <v>3.5</v>
      </c>
      <c r="J80" s="7">
        <f t="shared" si="11"/>
        <v>49</v>
      </c>
      <c r="K80" s="7">
        <f t="shared" si="12"/>
        <v>3.43</v>
      </c>
      <c r="L80" s="7">
        <f t="shared" si="10"/>
        <v>52.43</v>
      </c>
      <c r="M80" s="7">
        <f t="shared" si="13"/>
        <v>936.3</v>
      </c>
      <c r="N80" s="6">
        <v>936.3</v>
      </c>
      <c r="O80" s="63">
        <v>0</v>
      </c>
      <c r="P80" s="63"/>
      <c r="AA80" s="1"/>
    </row>
    <row r="81" spans="1:27" ht="24" customHeight="1" x14ac:dyDescent="0.4">
      <c r="A81" s="2">
        <v>77</v>
      </c>
      <c r="B81" s="61">
        <v>6020005768</v>
      </c>
      <c r="C81" s="47" t="s">
        <v>312</v>
      </c>
      <c r="D81" s="50" t="s">
        <v>313</v>
      </c>
      <c r="E81" s="50" t="s">
        <v>314</v>
      </c>
      <c r="F81" s="3" t="s">
        <v>3333</v>
      </c>
      <c r="G81" s="6">
        <v>524.34</v>
      </c>
      <c r="H81" s="37">
        <v>15</v>
      </c>
      <c r="I81" s="6">
        <v>3.5</v>
      </c>
      <c r="J81" s="7">
        <f t="shared" si="11"/>
        <v>52.5</v>
      </c>
      <c r="K81" s="7">
        <f t="shared" si="12"/>
        <v>3.6750000000000003</v>
      </c>
      <c r="L81" s="7">
        <f t="shared" si="10"/>
        <v>56.18</v>
      </c>
      <c r="M81" s="7">
        <f>SUM(G81+L81)</f>
        <v>580.52</v>
      </c>
      <c r="N81" s="6">
        <v>580.52</v>
      </c>
      <c r="O81" s="63">
        <v>1</v>
      </c>
      <c r="P81" s="63"/>
      <c r="AA81" s="1"/>
    </row>
    <row r="82" spans="1:27" ht="24" customHeight="1" x14ac:dyDescent="0.4">
      <c r="A82" s="2">
        <v>78</v>
      </c>
      <c r="B82" s="61">
        <v>6020005769</v>
      </c>
      <c r="C82" s="47" t="s">
        <v>318</v>
      </c>
      <c r="D82" s="50" t="s">
        <v>319</v>
      </c>
      <c r="E82" s="50" t="s">
        <v>320</v>
      </c>
      <c r="F82" s="3" t="s">
        <v>68</v>
      </c>
      <c r="G82" s="6">
        <v>0</v>
      </c>
      <c r="H82" s="37">
        <v>41</v>
      </c>
      <c r="I82" s="6">
        <v>3.5</v>
      </c>
      <c r="J82" s="7">
        <f t="shared" si="11"/>
        <v>143.5</v>
      </c>
      <c r="K82" s="7">
        <f t="shared" si="12"/>
        <v>10.045000000000002</v>
      </c>
      <c r="L82" s="7">
        <f t="shared" si="10"/>
        <v>153.54999999999998</v>
      </c>
      <c r="M82" s="7">
        <f t="shared" si="13"/>
        <v>153.54999999999998</v>
      </c>
      <c r="N82" s="6">
        <v>153.55000000000001</v>
      </c>
      <c r="O82" s="63">
        <v>0</v>
      </c>
      <c r="P82" s="63"/>
      <c r="AA82" s="1"/>
    </row>
    <row r="83" spans="1:27" ht="24" customHeight="1" x14ac:dyDescent="0.4">
      <c r="A83" s="2">
        <v>79</v>
      </c>
      <c r="B83" s="61">
        <v>6020005770</v>
      </c>
      <c r="C83" s="47" t="s">
        <v>321</v>
      </c>
      <c r="D83" s="50" t="s">
        <v>322</v>
      </c>
      <c r="E83" s="50" t="s">
        <v>320</v>
      </c>
      <c r="F83" s="3" t="s">
        <v>3333</v>
      </c>
      <c r="G83" s="6">
        <v>3707.59</v>
      </c>
      <c r="H83" s="37">
        <v>85</v>
      </c>
      <c r="I83" s="6">
        <v>3.5</v>
      </c>
      <c r="J83" s="7">
        <f t="shared" si="11"/>
        <v>297.5</v>
      </c>
      <c r="K83" s="7">
        <f t="shared" si="12"/>
        <v>20.825000000000003</v>
      </c>
      <c r="L83" s="7">
        <f t="shared" si="10"/>
        <v>318.33</v>
      </c>
      <c r="M83" s="7">
        <f>SUM(G83+L83)</f>
        <v>4025.92</v>
      </c>
      <c r="N83" s="6">
        <v>4025.92</v>
      </c>
      <c r="O83" s="63">
        <v>1</v>
      </c>
      <c r="P83" s="63"/>
      <c r="AA83" s="1"/>
    </row>
    <row r="84" spans="1:27" ht="24" customHeight="1" x14ac:dyDescent="0.4">
      <c r="A84" s="2">
        <v>80</v>
      </c>
      <c r="B84" s="61">
        <v>6020005771</v>
      </c>
      <c r="C84" s="47" t="s">
        <v>326</v>
      </c>
      <c r="D84" s="50" t="s">
        <v>327</v>
      </c>
      <c r="E84" s="50" t="s">
        <v>328</v>
      </c>
      <c r="F84" s="3" t="s">
        <v>3328</v>
      </c>
      <c r="G84" s="6">
        <v>423.19</v>
      </c>
      <c r="H84" s="37">
        <v>83</v>
      </c>
      <c r="I84" s="6">
        <v>3.5</v>
      </c>
      <c r="J84" s="7">
        <f t="shared" si="11"/>
        <v>290.5</v>
      </c>
      <c r="K84" s="7">
        <f t="shared" si="12"/>
        <v>20.335000000000001</v>
      </c>
      <c r="L84" s="7">
        <f t="shared" si="10"/>
        <v>310.83999999999997</v>
      </c>
      <c r="M84" s="7">
        <f t="shared" si="13"/>
        <v>734.03</v>
      </c>
      <c r="N84" s="6">
        <v>734.03</v>
      </c>
      <c r="O84" s="63">
        <v>0</v>
      </c>
      <c r="P84" s="63"/>
      <c r="AA84" s="1"/>
    </row>
    <row r="85" spans="1:27" ht="24" customHeight="1" x14ac:dyDescent="0.4">
      <c r="A85" s="2">
        <v>81</v>
      </c>
      <c r="B85" s="61">
        <v>6020005772</v>
      </c>
      <c r="C85" s="47" t="s">
        <v>332</v>
      </c>
      <c r="D85" s="50" t="s">
        <v>333</v>
      </c>
      <c r="E85" s="50" t="s">
        <v>334</v>
      </c>
      <c r="F85" s="3" t="s">
        <v>68</v>
      </c>
      <c r="G85" s="6">
        <v>0</v>
      </c>
      <c r="H85" s="37">
        <v>13</v>
      </c>
      <c r="I85" s="6">
        <v>3.5</v>
      </c>
      <c r="J85" s="7">
        <f t="shared" si="11"/>
        <v>45.5</v>
      </c>
      <c r="K85" s="7">
        <f t="shared" si="12"/>
        <v>3.1850000000000005</v>
      </c>
      <c r="L85" s="7">
        <f t="shared" si="10"/>
        <v>48.69</v>
      </c>
      <c r="M85" s="7">
        <f>SUM(G85+L85)</f>
        <v>48.69</v>
      </c>
      <c r="N85" s="6">
        <v>48.69</v>
      </c>
      <c r="O85" s="63">
        <v>1</v>
      </c>
      <c r="P85" s="63"/>
      <c r="AA85" s="1"/>
    </row>
    <row r="86" spans="1:27" ht="24" customHeight="1" x14ac:dyDescent="0.4">
      <c r="A86" s="2">
        <v>82</v>
      </c>
      <c r="B86" s="61">
        <v>6020005773</v>
      </c>
      <c r="C86" s="47" t="s">
        <v>338</v>
      </c>
      <c r="D86" s="50" t="s">
        <v>333</v>
      </c>
      <c r="E86" s="50" t="s">
        <v>339</v>
      </c>
      <c r="F86" s="3" t="s">
        <v>68</v>
      </c>
      <c r="G86" s="6">
        <v>0</v>
      </c>
      <c r="H86" s="37">
        <v>21</v>
      </c>
      <c r="I86" s="6">
        <v>3.5</v>
      </c>
      <c r="J86" s="7">
        <f t="shared" si="11"/>
        <v>73.5</v>
      </c>
      <c r="K86" s="7">
        <f t="shared" si="12"/>
        <v>5.1450000000000005</v>
      </c>
      <c r="L86" s="7">
        <f t="shared" si="10"/>
        <v>78.650000000000006</v>
      </c>
      <c r="M86" s="7">
        <f t="shared" si="13"/>
        <v>78.650000000000006</v>
      </c>
      <c r="N86" s="6">
        <v>78.650000000000006</v>
      </c>
      <c r="O86" s="63">
        <v>0</v>
      </c>
      <c r="P86" s="63"/>
      <c r="AA86" s="1"/>
    </row>
    <row r="87" spans="1:27" ht="24" customHeight="1" x14ac:dyDescent="0.4">
      <c r="A87" s="2">
        <v>83</v>
      </c>
      <c r="B87" s="61">
        <v>6020005774</v>
      </c>
      <c r="C87" s="47" t="s">
        <v>340</v>
      </c>
      <c r="D87" s="50" t="s">
        <v>333</v>
      </c>
      <c r="E87" s="50" t="s">
        <v>341</v>
      </c>
      <c r="F87" s="3" t="s">
        <v>68</v>
      </c>
      <c r="G87" s="6">
        <v>0</v>
      </c>
      <c r="H87" s="37">
        <v>9</v>
      </c>
      <c r="I87" s="6">
        <v>3.5</v>
      </c>
      <c r="J87" s="7">
        <f t="shared" si="11"/>
        <v>31.5</v>
      </c>
      <c r="K87" s="7">
        <f t="shared" si="12"/>
        <v>2.2050000000000001</v>
      </c>
      <c r="L87" s="7">
        <f t="shared" si="10"/>
        <v>33.71</v>
      </c>
      <c r="M87" s="7">
        <f>SUM(G87+L87)</f>
        <v>33.71</v>
      </c>
      <c r="N87" s="6">
        <v>33.71</v>
      </c>
      <c r="O87" s="63">
        <v>1</v>
      </c>
      <c r="P87" s="63"/>
      <c r="AA87" s="1"/>
    </row>
    <row r="88" spans="1:27" ht="24" customHeight="1" x14ac:dyDescent="0.4">
      <c r="A88" s="2">
        <v>84</v>
      </c>
      <c r="B88" s="61">
        <v>6020005775</v>
      </c>
      <c r="C88" s="47" t="s">
        <v>348</v>
      </c>
      <c r="D88" s="50" t="s">
        <v>349</v>
      </c>
      <c r="E88" s="50" t="s">
        <v>350</v>
      </c>
      <c r="F88" s="3" t="s">
        <v>68</v>
      </c>
      <c r="G88" s="6">
        <v>0</v>
      </c>
      <c r="H88" s="37">
        <v>30</v>
      </c>
      <c r="I88" s="6">
        <v>3.5</v>
      </c>
      <c r="J88" s="7">
        <f t="shared" si="11"/>
        <v>105</v>
      </c>
      <c r="K88" s="7">
        <f t="shared" si="12"/>
        <v>7.3500000000000005</v>
      </c>
      <c r="L88" s="7">
        <f t="shared" si="10"/>
        <v>112.35</v>
      </c>
      <c r="M88" s="7">
        <f t="shared" si="13"/>
        <v>112.35</v>
      </c>
      <c r="N88" s="6">
        <v>112.35</v>
      </c>
      <c r="O88" s="63">
        <v>0</v>
      </c>
      <c r="P88" s="63"/>
      <c r="AA88" s="1"/>
    </row>
    <row r="89" spans="1:27" ht="24" customHeight="1" x14ac:dyDescent="0.4">
      <c r="A89" s="2">
        <v>85</v>
      </c>
      <c r="B89" s="61">
        <v>6020005776</v>
      </c>
      <c r="C89" s="47" t="s">
        <v>365</v>
      </c>
      <c r="D89" s="50" t="s">
        <v>366</v>
      </c>
      <c r="E89" s="50" t="s">
        <v>367</v>
      </c>
      <c r="F89" s="3" t="s">
        <v>68</v>
      </c>
      <c r="G89" s="6">
        <v>0</v>
      </c>
      <c r="H89" s="37">
        <v>24</v>
      </c>
      <c r="I89" s="6">
        <v>3.5</v>
      </c>
      <c r="J89" s="7">
        <f t="shared" si="11"/>
        <v>84</v>
      </c>
      <c r="K89" s="7">
        <f t="shared" si="12"/>
        <v>5.8800000000000008</v>
      </c>
      <c r="L89" s="7">
        <f t="shared" si="10"/>
        <v>89.88</v>
      </c>
      <c r="M89" s="7">
        <f>SUM(G89+L89)</f>
        <v>89.88</v>
      </c>
      <c r="N89" s="6">
        <v>89.88</v>
      </c>
      <c r="O89" s="63">
        <v>1</v>
      </c>
      <c r="P89" s="63"/>
      <c r="AA89" s="1"/>
    </row>
    <row r="90" spans="1:27" ht="24" customHeight="1" x14ac:dyDescent="0.4">
      <c r="A90" s="2">
        <v>86</v>
      </c>
      <c r="B90" s="61">
        <v>6020005777</v>
      </c>
      <c r="C90" s="47" t="s">
        <v>548</v>
      </c>
      <c r="D90" s="50" t="s">
        <v>549</v>
      </c>
      <c r="E90" s="50" t="s">
        <v>550</v>
      </c>
      <c r="F90" s="3" t="s">
        <v>3333</v>
      </c>
      <c r="G90" s="6">
        <v>1235.8800000000001</v>
      </c>
      <c r="H90" s="37">
        <v>18</v>
      </c>
      <c r="I90" s="6">
        <v>3.5</v>
      </c>
      <c r="J90" s="7">
        <f t="shared" si="11"/>
        <v>63</v>
      </c>
      <c r="K90" s="7">
        <f t="shared" si="12"/>
        <v>4.41</v>
      </c>
      <c r="L90" s="7">
        <f t="shared" si="10"/>
        <v>67.41</v>
      </c>
      <c r="M90" s="7">
        <f t="shared" si="13"/>
        <v>1303.2900000000002</v>
      </c>
      <c r="N90" s="6">
        <v>1303.29</v>
      </c>
      <c r="O90" s="63">
        <v>0</v>
      </c>
      <c r="P90" s="63"/>
      <c r="AA90" s="1"/>
    </row>
    <row r="91" spans="1:27" ht="24" customHeight="1" x14ac:dyDescent="0.4">
      <c r="A91" s="2">
        <v>87</v>
      </c>
      <c r="B91" s="61">
        <v>6020005778</v>
      </c>
      <c r="C91" s="47" t="s">
        <v>554</v>
      </c>
      <c r="D91" s="50" t="s">
        <v>555</v>
      </c>
      <c r="E91" s="50" t="s">
        <v>556</v>
      </c>
      <c r="F91" s="3" t="s">
        <v>3333</v>
      </c>
      <c r="G91" s="6">
        <v>4527.74</v>
      </c>
      <c r="H91" s="37">
        <v>89</v>
      </c>
      <c r="I91" s="6">
        <v>3.5</v>
      </c>
      <c r="J91" s="7">
        <f t="shared" si="11"/>
        <v>311.5</v>
      </c>
      <c r="K91" s="7">
        <f t="shared" si="12"/>
        <v>21.805000000000003</v>
      </c>
      <c r="L91" s="7">
        <f t="shared" si="10"/>
        <v>333.31</v>
      </c>
      <c r="M91" s="7">
        <f>SUM(G91+L91)</f>
        <v>4861.05</v>
      </c>
      <c r="N91" s="6">
        <v>4861.05</v>
      </c>
      <c r="O91" s="63">
        <v>1</v>
      </c>
      <c r="P91" s="63"/>
      <c r="AA91" s="1"/>
    </row>
    <row r="92" spans="1:27" ht="24" customHeight="1" x14ac:dyDescent="0.4">
      <c r="A92" s="2">
        <v>88</v>
      </c>
      <c r="B92" s="61">
        <v>6020005779</v>
      </c>
      <c r="C92" s="47" t="s">
        <v>557</v>
      </c>
      <c r="D92" s="50" t="s">
        <v>558</v>
      </c>
      <c r="E92" s="50" t="s">
        <v>559</v>
      </c>
      <c r="F92" s="3" t="s">
        <v>3333</v>
      </c>
      <c r="G92" s="6">
        <v>161.08000000000001</v>
      </c>
      <c r="H92" s="37">
        <v>3</v>
      </c>
      <c r="I92" s="6">
        <v>3.5</v>
      </c>
      <c r="J92" s="7">
        <f t="shared" si="11"/>
        <v>10.5</v>
      </c>
      <c r="K92" s="7">
        <f t="shared" si="12"/>
        <v>0.7350000000000001</v>
      </c>
      <c r="L92" s="7">
        <f t="shared" si="10"/>
        <v>11.24</v>
      </c>
      <c r="M92" s="7">
        <f t="shared" si="13"/>
        <v>172.32000000000002</v>
      </c>
      <c r="N92" s="6">
        <v>172.32</v>
      </c>
      <c r="O92" s="63">
        <v>0</v>
      </c>
      <c r="P92" s="63"/>
      <c r="AA92" s="1"/>
    </row>
    <row r="93" spans="1:27" ht="24" customHeight="1" x14ac:dyDescent="0.4">
      <c r="A93" s="2">
        <v>89</v>
      </c>
      <c r="B93" s="61">
        <v>6020005780</v>
      </c>
      <c r="C93" s="47" t="s">
        <v>571</v>
      </c>
      <c r="D93" s="50" t="s">
        <v>572</v>
      </c>
      <c r="E93" s="50" t="s">
        <v>573</v>
      </c>
      <c r="F93" s="3" t="s">
        <v>68</v>
      </c>
      <c r="G93" s="6">
        <v>0</v>
      </c>
      <c r="H93" s="37">
        <v>74</v>
      </c>
      <c r="I93" s="6">
        <v>3.5</v>
      </c>
      <c r="J93" s="7">
        <f t="shared" si="11"/>
        <v>259</v>
      </c>
      <c r="K93" s="7">
        <f t="shared" si="12"/>
        <v>18.130000000000003</v>
      </c>
      <c r="L93" s="7">
        <f t="shared" si="10"/>
        <v>277.13</v>
      </c>
      <c r="M93" s="7">
        <f>SUM(G93+L93)</f>
        <v>277.13</v>
      </c>
      <c r="N93" s="6">
        <v>277.13</v>
      </c>
      <c r="O93" s="63">
        <v>1</v>
      </c>
      <c r="P93" s="63"/>
      <c r="AA93" s="1"/>
    </row>
    <row r="94" spans="1:27" ht="24" customHeight="1" x14ac:dyDescent="0.4">
      <c r="A94" s="2">
        <v>90</v>
      </c>
      <c r="B94" s="61">
        <v>6020005781</v>
      </c>
      <c r="C94" s="47" t="s">
        <v>587</v>
      </c>
      <c r="D94" s="50" t="s">
        <v>588</v>
      </c>
      <c r="E94" s="50" t="s">
        <v>589</v>
      </c>
      <c r="F94" s="3" t="s">
        <v>3328</v>
      </c>
      <c r="G94" s="6">
        <v>101.12</v>
      </c>
      <c r="H94" s="37">
        <v>50</v>
      </c>
      <c r="I94" s="6">
        <v>3.5</v>
      </c>
      <c r="J94" s="7">
        <f t="shared" si="11"/>
        <v>175</v>
      </c>
      <c r="K94" s="7">
        <f t="shared" si="12"/>
        <v>12.250000000000002</v>
      </c>
      <c r="L94" s="7">
        <f t="shared" si="10"/>
        <v>187.25</v>
      </c>
      <c r="M94" s="7">
        <f t="shared" si="13"/>
        <v>288.37</v>
      </c>
      <c r="N94" s="6">
        <v>288.37</v>
      </c>
      <c r="O94" s="63">
        <v>0</v>
      </c>
      <c r="P94" s="63"/>
      <c r="AA94" s="1"/>
    </row>
    <row r="95" spans="1:27" ht="24" customHeight="1" x14ac:dyDescent="0.4">
      <c r="A95" s="2">
        <v>91</v>
      </c>
      <c r="B95" s="61">
        <v>6020005782</v>
      </c>
      <c r="C95" s="47" t="s">
        <v>590</v>
      </c>
      <c r="D95" s="50" t="s">
        <v>591</v>
      </c>
      <c r="E95" s="50" t="s">
        <v>592</v>
      </c>
      <c r="F95" s="3" t="s">
        <v>68</v>
      </c>
      <c r="G95" s="6">
        <v>0</v>
      </c>
      <c r="H95" s="37">
        <v>14</v>
      </c>
      <c r="I95" s="6">
        <v>3.5</v>
      </c>
      <c r="J95" s="7">
        <f t="shared" si="11"/>
        <v>49</v>
      </c>
      <c r="K95" s="7">
        <f t="shared" si="12"/>
        <v>3.43</v>
      </c>
      <c r="L95" s="7">
        <f t="shared" si="10"/>
        <v>52.43</v>
      </c>
      <c r="M95" s="7">
        <f>SUM(G95+L95)</f>
        <v>52.43</v>
      </c>
      <c r="N95" s="6">
        <v>52.43</v>
      </c>
      <c r="O95" s="63">
        <v>1</v>
      </c>
      <c r="P95" s="63"/>
      <c r="AA95" s="1"/>
    </row>
    <row r="96" spans="1:27" ht="24" customHeight="1" x14ac:dyDescent="0.4">
      <c r="A96" s="2">
        <v>92</v>
      </c>
      <c r="B96" s="61">
        <v>6020005783</v>
      </c>
      <c r="C96" s="47" t="s">
        <v>593</v>
      </c>
      <c r="D96" s="50" t="s">
        <v>594</v>
      </c>
      <c r="E96" s="50" t="s">
        <v>595</v>
      </c>
      <c r="F96" s="3" t="s">
        <v>68</v>
      </c>
      <c r="G96" s="6">
        <v>0</v>
      </c>
      <c r="H96" s="37">
        <v>64</v>
      </c>
      <c r="I96" s="6">
        <v>3.5</v>
      </c>
      <c r="J96" s="7">
        <f t="shared" si="11"/>
        <v>224</v>
      </c>
      <c r="K96" s="7">
        <f t="shared" si="12"/>
        <v>15.680000000000001</v>
      </c>
      <c r="L96" s="7">
        <f t="shared" si="10"/>
        <v>239.68</v>
      </c>
      <c r="M96" s="7">
        <f t="shared" si="13"/>
        <v>239.68</v>
      </c>
      <c r="N96" s="6">
        <v>239.68</v>
      </c>
      <c r="O96" s="63">
        <v>0</v>
      </c>
      <c r="P96" s="63"/>
      <c r="AA96" s="1"/>
    </row>
    <row r="97" spans="1:27" ht="24" customHeight="1" x14ac:dyDescent="0.4">
      <c r="A97" s="2">
        <v>93</v>
      </c>
      <c r="B97" s="61">
        <v>6020005784</v>
      </c>
      <c r="C97" s="47" t="s">
        <v>602</v>
      </c>
      <c r="D97" s="50" t="s">
        <v>603</v>
      </c>
      <c r="E97" s="50" t="s">
        <v>604</v>
      </c>
      <c r="F97" s="5" t="s">
        <v>68</v>
      </c>
      <c r="G97" s="6">
        <v>0</v>
      </c>
      <c r="H97" s="37">
        <v>9</v>
      </c>
      <c r="I97" s="6">
        <v>3.5</v>
      </c>
      <c r="J97" s="7">
        <f t="shared" si="11"/>
        <v>31.5</v>
      </c>
      <c r="K97" s="7">
        <f t="shared" si="12"/>
        <v>2.2050000000000001</v>
      </c>
      <c r="L97" s="7">
        <f t="shared" si="10"/>
        <v>33.71</v>
      </c>
      <c r="M97" s="7">
        <f>SUM(G97+L97)</f>
        <v>33.71</v>
      </c>
      <c r="N97" s="6">
        <v>33.71</v>
      </c>
      <c r="O97" s="63">
        <v>1</v>
      </c>
      <c r="P97" s="63"/>
      <c r="AA97" s="1"/>
    </row>
    <row r="98" spans="1:27" ht="24" customHeight="1" x14ac:dyDescent="0.4">
      <c r="A98" s="2">
        <v>94</v>
      </c>
      <c r="B98" s="61">
        <v>6020005785</v>
      </c>
      <c r="C98" s="47" t="s">
        <v>620</v>
      </c>
      <c r="D98" s="50" t="s">
        <v>621</v>
      </c>
      <c r="E98" s="50" t="s">
        <v>622</v>
      </c>
      <c r="F98" s="5" t="s">
        <v>68</v>
      </c>
      <c r="G98" s="6">
        <v>0</v>
      </c>
      <c r="H98" s="37">
        <v>26</v>
      </c>
      <c r="I98" s="6">
        <v>3.5</v>
      </c>
      <c r="J98" s="7">
        <f t="shared" si="11"/>
        <v>91</v>
      </c>
      <c r="K98" s="7">
        <f t="shared" si="12"/>
        <v>6.370000000000001</v>
      </c>
      <c r="L98" s="7">
        <f t="shared" si="10"/>
        <v>97.37</v>
      </c>
      <c r="M98" s="7">
        <f t="shared" si="13"/>
        <v>97.37</v>
      </c>
      <c r="N98" s="6">
        <v>97.37</v>
      </c>
      <c r="O98" s="63">
        <v>0</v>
      </c>
      <c r="P98" s="63"/>
      <c r="AA98" s="1"/>
    </row>
    <row r="99" spans="1:27" ht="24" customHeight="1" x14ac:dyDescent="0.4">
      <c r="A99" s="2">
        <v>95</v>
      </c>
      <c r="B99" s="61">
        <v>6020005786</v>
      </c>
      <c r="C99" s="47" t="s">
        <v>632</v>
      </c>
      <c r="D99" s="50" t="s">
        <v>633</v>
      </c>
      <c r="E99" s="50" t="s">
        <v>634</v>
      </c>
      <c r="F99" s="3" t="s">
        <v>68</v>
      </c>
      <c r="G99" s="6">
        <v>0</v>
      </c>
      <c r="H99" s="37">
        <v>15</v>
      </c>
      <c r="I99" s="6">
        <v>3.5</v>
      </c>
      <c r="J99" s="7">
        <f t="shared" si="11"/>
        <v>52.5</v>
      </c>
      <c r="K99" s="7">
        <f t="shared" si="12"/>
        <v>3.6750000000000003</v>
      </c>
      <c r="L99" s="7">
        <f t="shared" si="10"/>
        <v>56.18</v>
      </c>
      <c r="M99" s="7">
        <f>SUM(G99+L99)</f>
        <v>56.18</v>
      </c>
      <c r="N99" s="6">
        <v>56.18</v>
      </c>
      <c r="O99" s="63">
        <v>1</v>
      </c>
      <c r="P99" s="63"/>
      <c r="AA99" s="1"/>
    </row>
    <row r="100" spans="1:27" ht="24" customHeight="1" x14ac:dyDescent="0.4">
      <c r="A100" s="2">
        <v>96</v>
      </c>
      <c r="B100" s="61">
        <v>6020005787</v>
      </c>
      <c r="C100" s="47" t="s">
        <v>638</v>
      </c>
      <c r="D100" s="50" t="s">
        <v>639</v>
      </c>
      <c r="E100" s="50" t="s">
        <v>640</v>
      </c>
      <c r="F100" s="5" t="s">
        <v>3331</v>
      </c>
      <c r="G100" s="6">
        <v>625.42999999999995</v>
      </c>
      <c r="H100" s="37">
        <v>30</v>
      </c>
      <c r="I100" s="6">
        <v>3.5</v>
      </c>
      <c r="J100" s="7">
        <f t="shared" si="11"/>
        <v>105</v>
      </c>
      <c r="K100" s="7">
        <f t="shared" si="12"/>
        <v>7.3500000000000005</v>
      </c>
      <c r="L100" s="7">
        <f t="shared" si="10"/>
        <v>112.35</v>
      </c>
      <c r="M100" s="7">
        <f t="shared" si="13"/>
        <v>737.78</v>
      </c>
      <c r="N100" s="6">
        <v>737.78</v>
      </c>
      <c r="O100" s="63">
        <v>0</v>
      </c>
      <c r="P100" s="63"/>
      <c r="AA100" s="1"/>
    </row>
    <row r="101" spans="1:27" ht="24" customHeight="1" x14ac:dyDescent="0.4">
      <c r="A101" s="2">
        <v>97</v>
      </c>
      <c r="B101" s="61">
        <v>6020005788</v>
      </c>
      <c r="C101" s="47" t="s">
        <v>641</v>
      </c>
      <c r="D101" s="50" t="s">
        <v>642</v>
      </c>
      <c r="E101" s="50" t="s">
        <v>643</v>
      </c>
      <c r="F101" s="3" t="s">
        <v>3333</v>
      </c>
      <c r="G101" s="6">
        <v>2793.8</v>
      </c>
      <c r="H101" s="37">
        <v>70</v>
      </c>
      <c r="I101" s="6">
        <v>3.5</v>
      </c>
      <c r="J101" s="7">
        <f t="shared" si="11"/>
        <v>245</v>
      </c>
      <c r="K101" s="7">
        <f t="shared" si="12"/>
        <v>17.150000000000002</v>
      </c>
      <c r="L101" s="7">
        <f t="shared" si="10"/>
        <v>262.14999999999998</v>
      </c>
      <c r="M101" s="7">
        <f>SUM(G101+L101)</f>
        <v>3055.9500000000003</v>
      </c>
      <c r="N101" s="6">
        <v>3055.95</v>
      </c>
      <c r="O101" s="63">
        <v>1</v>
      </c>
      <c r="P101" s="63"/>
      <c r="AA101" s="1"/>
    </row>
    <row r="102" spans="1:27" ht="24" customHeight="1" x14ac:dyDescent="0.4">
      <c r="A102" s="2">
        <v>98</v>
      </c>
      <c r="B102" s="61">
        <v>6020005789</v>
      </c>
      <c r="C102" s="47" t="s">
        <v>644</v>
      </c>
      <c r="D102" s="50" t="s">
        <v>645</v>
      </c>
      <c r="E102" s="50" t="s">
        <v>646</v>
      </c>
      <c r="F102" s="3" t="s">
        <v>3349</v>
      </c>
      <c r="G102" s="6">
        <v>307.12</v>
      </c>
      <c r="H102" s="37">
        <v>6</v>
      </c>
      <c r="I102" s="6">
        <v>3.5</v>
      </c>
      <c r="J102" s="7">
        <f t="shared" si="11"/>
        <v>21</v>
      </c>
      <c r="K102" s="7">
        <f t="shared" si="12"/>
        <v>1.4700000000000002</v>
      </c>
      <c r="L102" s="7">
        <f t="shared" si="10"/>
        <v>22.47</v>
      </c>
      <c r="M102" s="7">
        <f t="shared" si="13"/>
        <v>329.59000000000003</v>
      </c>
      <c r="N102" s="6">
        <v>329.59</v>
      </c>
      <c r="O102" s="63">
        <v>0</v>
      </c>
      <c r="P102" s="63"/>
      <c r="AA102" s="1"/>
    </row>
    <row r="103" spans="1:27" ht="24" customHeight="1" x14ac:dyDescent="0.4">
      <c r="A103" s="2">
        <v>99</v>
      </c>
      <c r="B103" s="61">
        <v>6020005790</v>
      </c>
      <c r="C103" s="47" t="s">
        <v>647</v>
      </c>
      <c r="D103" s="50" t="s">
        <v>648</v>
      </c>
      <c r="E103" s="50" t="s">
        <v>649</v>
      </c>
      <c r="F103" s="3" t="s">
        <v>3333</v>
      </c>
      <c r="G103" s="6">
        <v>400.75</v>
      </c>
      <c r="H103" s="37">
        <v>6</v>
      </c>
      <c r="I103" s="6">
        <v>3.5</v>
      </c>
      <c r="J103" s="7">
        <f t="shared" si="11"/>
        <v>21</v>
      </c>
      <c r="K103" s="7">
        <f t="shared" si="12"/>
        <v>1.4700000000000002</v>
      </c>
      <c r="L103" s="7">
        <f t="shared" si="10"/>
        <v>22.47</v>
      </c>
      <c r="M103" s="7">
        <f>SUM(G103+L103)</f>
        <v>423.22</v>
      </c>
      <c r="N103" s="6">
        <v>423.22</v>
      </c>
      <c r="O103" s="63">
        <v>1</v>
      </c>
      <c r="P103" s="63"/>
      <c r="AA103" s="1"/>
    </row>
    <row r="104" spans="1:27" ht="24" customHeight="1" x14ac:dyDescent="0.4">
      <c r="A104" s="2">
        <v>100</v>
      </c>
      <c r="B104" s="61">
        <v>6020005791</v>
      </c>
      <c r="C104" s="47" t="s">
        <v>650</v>
      </c>
      <c r="D104" s="50" t="s">
        <v>651</v>
      </c>
      <c r="E104" s="50" t="s">
        <v>652</v>
      </c>
      <c r="F104" s="3" t="s">
        <v>3328</v>
      </c>
      <c r="G104" s="6">
        <v>29.96</v>
      </c>
      <c r="H104" s="37">
        <v>9</v>
      </c>
      <c r="I104" s="6">
        <v>3.5</v>
      </c>
      <c r="J104" s="7">
        <f t="shared" si="11"/>
        <v>31.5</v>
      </c>
      <c r="K104" s="7">
        <f t="shared" si="12"/>
        <v>2.2050000000000001</v>
      </c>
      <c r="L104" s="7">
        <f t="shared" si="10"/>
        <v>33.71</v>
      </c>
      <c r="M104" s="7">
        <f t="shared" si="13"/>
        <v>63.67</v>
      </c>
      <c r="N104" s="6">
        <v>63.67</v>
      </c>
      <c r="O104" s="63">
        <v>0</v>
      </c>
      <c r="P104" s="63"/>
      <c r="AA104" s="1"/>
    </row>
    <row r="105" spans="1:27" ht="24" customHeight="1" x14ac:dyDescent="0.4">
      <c r="A105" s="2">
        <v>101</v>
      </c>
      <c r="B105" s="61">
        <v>6020005792</v>
      </c>
      <c r="C105" s="47" t="s">
        <v>653</v>
      </c>
      <c r="D105" s="50" t="s">
        <v>124</v>
      </c>
      <c r="E105" s="50" t="s">
        <v>654</v>
      </c>
      <c r="F105" s="3" t="s">
        <v>68</v>
      </c>
      <c r="G105" s="6">
        <v>0</v>
      </c>
      <c r="H105" s="37">
        <v>39</v>
      </c>
      <c r="I105" s="6">
        <v>3.5</v>
      </c>
      <c r="J105" s="7">
        <f t="shared" si="11"/>
        <v>136.5</v>
      </c>
      <c r="K105" s="7">
        <f t="shared" si="12"/>
        <v>9.5550000000000015</v>
      </c>
      <c r="L105" s="7">
        <f t="shared" si="10"/>
        <v>146.06</v>
      </c>
      <c r="M105" s="7">
        <f>SUM(G105+L105)</f>
        <v>146.06</v>
      </c>
      <c r="N105" s="6">
        <v>146.06</v>
      </c>
      <c r="O105" s="63">
        <v>1</v>
      </c>
      <c r="P105" s="63"/>
      <c r="AA105" s="1"/>
    </row>
    <row r="106" spans="1:27" ht="24" customHeight="1" x14ac:dyDescent="0.4">
      <c r="A106" s="2">
        <v>102</v>
      </c>
      <c r="B106" s="61">
        <v>6020005793</v>
      </c>
      <c r="C106" s="47" t="s">
        <v>658</v>
      </c>
      <c r="D106" s="50" t="s">
        <v>22</v>
      </c>
      <c r="E106" s="50" t="s">
        <v>659</v>
      </c>
      <c r="F106" s="3" t="s">
        <v>3333</v>
      </c>
      <c r="G106" s="6">
        <v>247.2</v>
      </c>
      <c r="H106" s="37">
        <v>6</v>
      </c>
      <c r="I106" s="6">
        <v>3.5</v>
      </c>
      <c r="J106" s="7">
        <f t="shared" si="11"/>
        <v>21</v>
      </c>
      <c r="K106" s="7">
        <f t="shared" si="12"/>
        <v>1.4700000000000002</v>
      </c>
      <c r="L106" s="7">
        <f t="shared" si="10"/>
        <v>22.47</v>
      </c>
      <c r="M106" s="7">
        <f t="shared" si="13"/>
        <v>269.66999999999996</v>
      </c>
      <c r="N106" s="6">
        <v>269.67</v>
      </c>
      <c r="O106" s="63">
        <v>0</v>
      </c>
      <c r="P106" s="63"/>
      <c r="AA106" s="1"/>
    </row>
    <row r="107" spans="1:27" ht="24" customHeight="1" x14ac:dyDescent="0.4">
      <c r="A107" s="2">
        <v>103</v>
      </c>
      <c r="B107" s="61">
        <v>6020005794</v>
      </c>
      <c r="C107" s="47" t="s">
        <v>660</v>
      </c>
      <c r="D107" s="50" t="s">
        <v>661</v>
      </c>
      <c r="E107" s="50" t="s">
        <v>662</v>
      </c>
      <c r="F107" s="3" t="s">
        <v>3328</v>
      </c>
      <c r="G107" s="6">
        <v>1505.49</v>
      </c>
      <c r="H107" s="37">
        <v>428</v>
      </c>
      <c r="I107" s="6">
        <v>3.5</v>
      </c>
      <c r="J107" s="7">
        <f t="shared" si="11"/>
        <v>1498</v>
      </c>
      <c r="K107" s="7">
        <f t="shared" si="12"/>
        <v>104.86000000000001</v>
      </c>
      <c r="L107" s="7">
        <f t="shared" si="10"/>
        <v>1602.86</v>
      </c>
      <c r="M107" s="7">
        <f>SUM(G107+L107)</f>
        <v>3108.35</v>
      </c>
      <c r="N107" s="6">
        <v>3108.35</v>
      </c>
      <c r="O107" s="63">
        <v>1</v>
      </c>
      <c r="P107" s="63"/>
      <c r="AA107" s="1"/>
    </row>
    <row r="108" spans="1:27" ht="24" customHeight="1" x14ac:dyDescent="0.4">
      <c r="A108" s="2">
        <v>104</v>
      </c>
      <c r="B108" s="61">
        <v>6020005795</v>
      </c>
      <c r="C108" s="47" t="s">
        <v>663</v>
      </c>
      <c r="D108" s="50" t="s">
        <v>664</v>
      </c>
      <c r="E108" s="50" t="s">
        <v>665</v>
      </c>
      <c r="F108" s="3" t="s">
        <v>3335</v>
      </c>
      <c r="G108" s="6">
        <v>411.96</v>
      </c>
      <c r="H108" s="37">
        <v>26</v>
      </c>
      <c r="I108" s="6">
        <v>3.5</v>
      </c>
      <c r="J108" s="7">
        <f t="shared" si="11"/>
        <v>91</v>
      </c>
      <c r="K108" s="7">
        <f t="shared" si="12"/>
        <v>6.370000000000001</v>
      </c>
      <c r="L108" s="7">
        <f t="shared" si="10"/>
        <v>97.37</v>
      </c>
      <c r="M108" s="7">
        <f t="shared" si="13"/>
        <v>509.33</v>
      </c>
      <c r="N108" s="6">
        <v>509.33</v>
      </c>
      <c r="O108" s="63">
        <v>0</v>
      </c>
      <c r="P108" s="63"/>
      <c r="AA108" s="1"/>
    </row>
    <row r="109" spans="1:27" ht="24" customHeight="1" x14ac:dyDescent="0.4">
      <c r="A109" s="2">
        <v>105</v>
      </c>
      <c r="B109" s="61">
        <v>6020005796</v>
      </c>
      <c r="C109" s="47" t="s">
        <v>666</v>
      </c>
      <c r="D109" s="50" t="s">
        <v>667</v>
      </c>
      <c r="E109" s="50" t="s">
        <v>668</v>
      </c>
      <c r="F109" s="3" t="s">
        <v>3337</v>
      </c>
      <c r="G109" s="6">
        <v>554.27</v>
      </c>
      <c r="H109" s="37">
        <v>21</v>
      </c>
      <c r="I109" s="6">
        <v>3.5</v>
      </c>
      <c r="J109" s="7">
        <f t="shared" si="11"/>
        <v>73.5</v>
      </c>
      <c r="K109" s="7">
        <f t="shared" si="12"/>
        <v>5.1450000000000005</v>
      </c>
      <c r="L109" s="7">
        <f t="shared" si="10"/>
        <v>78.650000000000006</v>
      </c>
      <c r="M109" s="7">
        <f>SUM(G109+L109)</f>
        <v>632.91999999999996</v>
      </c>
      <c r="N109" s="6">
        <v>632.91999999999996</v>
      </c>
      <c r="O109" s="63">
        <v>1</v>
      </c>
      <c r="P109" s="63"/>
      <c r="AA109" s="1"/>
    </row>
    <row r="110" spans="1:27" ht="24" customHeight="1" x14ac:dyDescent="0.4">
      <c r="A110" s="2">
        <v>106</v>
      </c>
      <c r="B110" s="61">
        <v>6020005797</v>
      </c>
      <c r="C110" s="47" t="s">
        <v>669</v>
      </c>
      <c r="D110" s="50" t="s">
        <v>670</v>
      </c>
      <c r="E110" s="50" t="s">
        <v>671</v>
      </c>
      <c r="F110" s="3" t="s">
        <v>68</v>
      </c>
      <c r="G110" s="6">
        <v>0</v>
      </c>
      <c r="H110" s="37">
        <v>73</v>
      </c>
      <c r="I110" s="6">
        <v>3.5</v>
      </c>
      <c r="J110" s="7">
        <f t="shared" si="11"/>
        <v>255.5</v>
      </c>
      <c r="K110" s="7">
        <f t="shared" si="12"/>
        <v>17.885000000000002</v>
      </c>
      <c r="L110" s="7">
        <f t="shared" si="10"/>
        <v>273.39</v>
      </c>
      <c r="M110" s="7">
        <f t="shared" si="13"/>
        <v>273.39</v>
      </c>
      <c r="N110" s="6">
        <v>273.39</v>
      </c>
      <c r="O110" s="63">
        <v>0</v>
      </c>
      <c r="P110" s="63"/>
      <c r="AA110" s="1"/>
    </row>
    <row r="111" spans="1:27" ht="24" customHeight="1" x14ac:dyDescent="0.4">
      <c r="A111" s="2">
        <v>107</v>
      </c>
      <c r="B111" s="61">
        <v>6020005798</v>
      </c>
      <c r="C111" s="47" t="s">
        <v>672</v>
      </c>
      <c r="D111" s="50" t="s">
        <v>673</v>
      </c>
      <c r="E111" s="50" t="s">
        <v>674</v>
      </c>
      <c r="F111" s="3" t="s">
        <v>3333</v>
      </c>
      <c r="G111" s="6">
        <v>9534.81</v>
      </c>
      <c r="H111" s="37">
        <v>134</v>
      </c>
      <c r="I111" s="6">
        <v>3.5</v>
      </c>
      <c r="J111" s="7">
        <f t="shared" si="11"/>
        <v>469</v>
      </c>
      <c r="K111" s="7">
        <f t="shared" si="12"/>
        <v>32.830000000000005</v>
      </c>
      <c r="L111" s="7">
        <f t="shared" si="10"/>
        <v>501.83</v>
      </c>
      <c r="M111" s="7">
        <f>SUM(G111+L111)</f>
        <v>10036.64</v>
      </c>
      <c r="N111" s="6">
        <v>10036.64</v>
      </c>
      <c r="O111" s="63">
        <v>1</v>
      </c>
      <c r="P111" s="63"/>
      <c r="AA111" s="1"/>
    </row>
    <row r="112" spans="1:27" ht="24" customHeight="1" x14ac:dyDescent="0.4">
      <c r="A112" s="2">
        <v>108</v>
      </c>
      <c r="B112" s="61">
        <v>6020005799</v>
      </c>
      <c r="C112" s="47" t="s">
        <v>675</v>
      </c>
      <c r="D112" s="50" t="s">
        <v>676</v>
      </c>
      <c r="E112" s="50" t="s">
        <v>677</v>
      </c>
      <c r="F112" s="3" t="s">
        <v>3333</v>
      </c>
      <c r="G112" s="6">
        <v>8542.39</v>
      </c>
      <c r="H112" s="37">
        <v>201</v>
      </c>
      <c r="I112" s="6">
        <v>3.5</v>
      </c>
      <c r="J112" s="7">
        <f t="shared" si="11"/>
        <v>703.5</v>
      </c>
      <c r="K112" s="7">
        <f t="shared" si="12"/>
        <v>49.245000000000005</v>
      </c>
      <c r="L112" s="7">
        <f t="shared" si="10"/>
        <v>752.75</v>
      </c>
      <c r="M112" s="7">
        <f t="shared" si="13"/>
        <v>9295.14</v>
      </c>
      <c r="N112" s="6">
        <v>9295.14</v>
      </c>
      <c r="O112" s="63">
        <v>0</v>
      </c>
      <c r="P112" s="63"/>
      <c r="AA112" s="1"/>
    </row>
    <row r="113" spans="1:27" ht="24" customHeight="1" x14ac:dyDescent="0.4">
      <c r="A113" s="2">
        <v>109</v>
      </c>
      <c r="B113" s="61">
        <v>6020005800</v>
      </c>
      <c r="C113" s="47" t="s">
        <v>684</v>
      </c>
      <c r="D113" s="50" t="s">
        <v>685</v>
      </c>
      <c r="E113" s="50" t="s">
        <v>686</v>
      </c>
      <c r="F113" s="3" t="s">
        <v>3333</v>
      </c>
      <c r="G113" s="6">
        <v>509.35</v>
      </c>
      <c r="H113" s="37">
        <v>9</v>
      </c>
      <c r="I113" s="6">
        <v>3.5</v>
      </c>
      <c r="J113" s="7">
        <f t="shared" si="11"/>
        <v>31.5</v>
      </c>
      <c r="K113" s="7">
        <f t="shared" si="12"/>
        <v>2.2050000000000001</v>
      </c>
      <c r="L113" s="7">
        <f t="shared" si="10"/>
        <v>33.71</v>
      </c>
      <c r="M113" s="7">
        <f>SUM(G113+L113)</f>
        <v>543.06000000000006</v>
      </c>
      <c r="N113" s="6">
        <v>543.05999999999995</v>
      </c>
      <c r="O113" s="63">
        <v>1</v>
      </c>
      <c r="P113" s="63"/>
      <c r="AA113" s="1"/>
    </row>
    <row r="114" spans="1:27" ht="24" customHeight="1" x14ac:dyDescent="0.4">
      <c r="A114" s="2">
        <v>110</v>
      </c>
      <c r="B114" s="61">
        <v>6020005801</v>
      </c>
      <c r="C114" s="47" t="s">
        <v>690</v>
      </c>
      <c r="D114" s="50" t="s">
        <v>691</v>
      </c>
      <c r="E114" s="50" t="s">
        <v>692</v>
      </c>
      <c r="F114" s="3" t="s">
        <v>3337</v>
      </c>
      <c r="G114" s="6">
        <v>322.08999999999997</v>
      </c>
      <c r="H114" s="37">
        <v>17</v>
      </c>
      <c r="I114" s="6">
        <v>3.5</v>
      </c>
      <c r="J114" s="7">
        <f t="shared" si="11"/>
        <v>59.5</v>
      </c>
      <c r="K114" s="7">
        <f t="shared" si="12"/>
        <v>4.165</v>
      </c>
      <c r="L114" s="7">
        <f t="shared" si="10"/>
        <v>63.669999999999995</v>
      </c>
      <c r="M114" s="7">
        <f t="shared" si="13"/>
        <v>385.76</v>
      </c>
      <c r="N114" s="6">
        <v>385.76</v>
      </c>
      <c r="O114" s="63">
        <v>0</v>
      </c>
      <c r="P114" s="63"/>
      <c r="AA114" s="1"/>
    </row>
    <row r="115" spans="1:27" ht="24" customHeight="1" x14ac:dyDescent="0.4">
      <c r="A115" s="2">
        <v>111</v>
      </c>
      <c r="B115" s="61">
        <v>6020005802</v>
      </c>
      <c r="C115" s="47" t="s">
        <v>696</v>
      </c>
      <c r="D115" s="50" t="s">
        <v>697</v>
      </c>
      <c r="E115" s="50" t="s">
        <v>698</v>
      </c>
      <c r="F115" s="3" t="s">
        <v>68</v>
      </c>
      <c r="G115" s="6">
        <v>0</v>
      </c>
      <c r="H115" s="37">
        <v>37</v>
      </c>
      <c r="I115" s="6">
        <v>3.5</v>
      </c>
      <c r="J115" s="7">
        <f t="shared" si="11"/>
        <v>129.5</v>
      </c>
      <c r="K115" s="7">
        <f t="shared" si="12"/>
        <v>9.0650000000000013</v>
      </c>
      <c r="L115" s="7">
        <f t="shared" si="10"/>
        <v>138.57</v>
      </c>
      <c r="M115" s="7">
        <f>SUM(G115+L115)</f>
        <v>138.57</v>
      </c>
      <c r="N115" s="6">
        <v>138.57</v>
      </c>
      <c r="O115" s="63">
        <v>1</v>
      </c>
      <c r="P115" s="63"/>
      <c r="AA115" s="1"/>
    </row>
    <row r="116" spans="1:27" ht="24" customHeight="1" x14ac:dyDescent="0.4">
      <c r="A116" s="2">
        <v>112</v>
      </c>
      <c r="B116" s="61">
        <v>6020005803</v>
      </c>
      <c r="C116" s="47" t="s">
        <v>699</v>
      </c>
      <c r="D116" s="50" t="s">
        <v>700</v>
      </c>
      <c r="E116" s="50" t="s">
        <v>701</v>
      </c>
      <c r="F116" s="3" t="s">
        <v>68</v>
      </c>
      <c r="G116" s="6">
        <v>0</v>
      </c>
      <c r="H116" s="37">
        <v>12</v>
      </c>
      <c r="I116" s="6">
        <v>3.5</v>
      </c>
      <c r="J116" s="7">
        <f t="shared" si="11"/>
        <v>42</v>
      </c>
      <c r="K116" s="7">
        <f t="shared" si="12"/>
        <v>2.9400000000000004</v>
      </c>
      <c r="L116" s="7">
        <f t="shared" si="10"/>
        <v>44.94</v>
      </c>
      <c r="M116" s="7">
        <f t="shared" si="13"/>
        <v>44.94</v>
      </c>
      <c r="N116" s="6">
        <v>44.94</v>
      </c>
      <c r="O116" s="63">
        <v>0</v>
      </c>
      <c r="P116" s="63"/>
      <c r="AA116" s="1"/>
    </row>
    <row r="117" spans="1:27" ht="24" customHeight="1" x14ac:dyDescent="0.4">
      <c r="A117" s="2">
        <v>113</v>
      </c>
      <c r="B117" s="61">
        <v>6020005804</v>
      </c>
      <c r="C117" s="47" t="s">
        <v>702</v>
      </c>
      <c r="D117" s="50" t="s">
        <v>703</v>
      </c>
      <c r="E117" s="50" t="s">
        <v>704</v>
      </c>
      <c r="F117" s="3" t="s">
        <v>68</v>
      </c>
      <c r="G117" s="6">
        <v>0</v>
      </c>
      <c r="H117" s="37">
        <v>81</v>
      </c>
      <c r="I117" s="6">
        <v>3.5</v>
      </c>
      <c r="J117" s="7">
        <f t="shared" si="11"/>
        <v>283.5</v>
      </c>
      <c r="K117" s="7">
        <f t="shared" si="12"/>
        <v>19.845000000000002</v>
      </c>
      <c r="L117" s="7">
        <f t="shared" si="10"/>
        <v>303.34999999999997</v>
      </c>
      <c r="M117" s="7">
        <f>SUM(G117+L117)</f>
        <v>303.34999999999997</v>
      </c>
      <c r="N117" s="6">
        <v>303.35000000000002</v>
      </c>
      <c r="O117" s="63">
        <v>1</v>
      </c>
      <c r="P117" s="63"/>
      <c r="AA117" s="1"/>
    </row>
    <row r="118" spans="1:27" ht="24" customHeight="1" x14ac:dyDescent="0.4">
      <c r="A118" s="2">
        <v>114</v>
      </c>
      <c r="B118" s="61">
        <v>6020005805</v>
      </c>
      <c r="C118" s="47" t="s">
        <v>705</v>
      </c>
      <c r="D118" s="50" t="s">
        <v>706</v>
      </c>
      <c r="E118" s="50" t="s">
        <v>707</v>
      </c>
      <c r="F118" s="3" t="s">
        <v>3337</v>
      </c>
      <c r="G118" s="6">
        <v>1629.1</v>
      </c>
      <c r="H118" s="37">
        <v>56</v>
      </c>
      <c r="I118" s="6">
        <v>3.5</v>
      </c>
      <c r="J118" s="7">
        <f t="shared" si="11"/>
        <v>196</v>
      </c>
      <c r="K118" s="7">
        <f t="shared" si="12"/>
        <v>13.72</v>
      </c>
      <c r="L118" s="7">
        <f t="shared" si="10"/>
        <v>209.72</v>
      </c>
      <c r="M118" s="7">
        <f t="shared" si="13"/>
        <v>1838.82</v>
      </c>
      <c r="N118" s="6">
        <v>1838.82</v>
      </c>
      <c r="O118" s="63">
        <v>0</v>
      </c>
      <c r="P118" s="63"/>
      <c r="AA118" s="1"/>
    </row>
    <row r="119" spans="1:27" ht="24" customHeight="1" x14ac:dyDescent="0.4">
      <c r="A119" s="2">
        <v>115</v>
      </c>
      <c r="B119" s="61">
        <v>6020005806</v>
      </c>
      <c r="C119" s="47" t="s">
        <v>708</v>
      </c>
      <c r="D119" s="50" t="s">
        <v>709</v>
      </c>
      <c r="E119" s="50" t="s">
        <v>710</v>
      </c>
      <c r="F119" s="3" t="s">
        <v>3328</v>
      </c>
      <c r="G119" s="6">
        <v>157.29</v>
      </c>
      <c r="H119" s="37">
        <v>49</v>
      </c>
      <c r="I119" s="6">
        <v>3.5</v>
      </c>
      <c r="J119" s="7">
        <f t="shared" si="11"/>
        <v>171.5</v>
      </c>
      <c r="K119" s="7">
        <f t="shared" si="12"/>
        <v>12.005000000000001</v>
      </c>
      <c r="L119" s="7">
        <f t="shared" si="10"/>
        <v>183.51</v>
      </c>
      <c r="M119" s="7">
        <f>SUM(G119+L119)</f>
        <v>340.79999999999995</v>
      </c>
      <c r="N119" s="6">
        <v>340.8</v>
      </c>
      <c r="O119" s="63">
        <v>1</v>
      </c>
      <c r="P119" s="63"/>
      <c r="AA119" s="1"/>
    </row>
    <row r="120" spans="1:27" ht="24" customHeight="1" x14ac:dyDescent="0.4">
      <c r="A120" s="2">
        <v>116</v>
      </c>
      <c r="B120" s="61">
        <v>6020005807</v>
      </c>
      <c r="C120" s="47" t="s">
        <v>711</v>
      </c>
      <c r="D120" s="50" t="s">
        <v>712</v>
      </c>
      <c r="E120" s="50" t="s">
        <v>713</v>
      </c>
      <c r="F120" s="3" t="s">
        <v>3333</v>
      </c>
      <c r="G120" s="6">
        <v>385.77</v>
      </c>
      <c r="H120" s="37">
        <v>3</v>
      </c>
      <c r="I120" s="6">
        <v>3.5</v>
      </c>
      <c r="J120" s="7">
        <f t="shared" si="11"/>
        <v>10.5</v>
      </c>
      <c r="K120" s="7">
        <f t="shared" si="12"/>
        <v>0.7350000000000001</v>
      </c>
      <c r="L120" s="7">
        <f t="shared" si="10"/>
        <v>11.24</v>
      </c>
      <c r="M120" s="7">
        <f t="shared" si="13"/>
        <v>397.01</v>
      </c>
      <c r="N120" s="6">
        <v>397.01</v>
      </c>
      <c r="O120" s="63">
        <v>0</v>
      </c>
      <c r="P120" s="63"/>
      <c r="AA120" s="1"/>
    </row>
    <row r="121" spans="1:27" ht="24" customHeight="1" x14ac:dyDescent="0.4">
      <c r="A121" s="2">
        <v>117</v>
      </c>
      <c r="B121" s="61">
        <v>6020005808</v>
      </c>
      <c r="C121" s="47" t="s">
        <v>714</v>
      </c>
      <c r="D121" s="50" t="s">
        <v>715</v>
      </c>
      <c r="E121" s="50" t="s">
        <v>716</v>
      </c>
      <c r="F121" s="3" t="s">
        <v>3333</v>
      </c>
      <c r="G121" s="6">
        <v>303.38</v>
      </c>
      <c r="H121" s="37">
        <v>10</v>
      </c>
      <c r="I121" s="6">
        <v>3.5</v>
      </c>
      <c r="J121" s="7">
        <f t="shared" si="11"/>
        <v>35</v>
      </c>
      <c r="K121" s="7">
        <f t="shared" si="12"/>
        <v>2.4500000000000002</v>
      </c>
      <c r="L121" s="7">
        <f t="shared" si="10"/>
        <v>37.450000000000003</v>
      </c>
      <c r="M121" s="7">
        <f>SUM(G121+L121)</f>
        <v>340.83</v>
      </c>
      <c r="N121" s="6">
        <v>340.83</v>
      </c>
      <c r="O121" s="63">
        <v>1</v>
      </c>
      <c r="P121" s="63"/>
      <c r="AA121" s="1"/>
    </row>
    <row r="122" spans="1:27" ht="24" customHeight="1" x14ac:dyDescent="0.4">
      <c r="A122" s="2">
        <v>118</v>
      </c>
      <c r="B122" s="61">
        <v>6020005809</v>
      </c>
      <c r="C122" s="47" t="s">
        <v>717</v>
      </c>
      <c r="D122" s="50" t="s">
        <v>718</v>
      </c>
      <c r="E122" s="50" t="s">
        <v>719</v>
      </c>
      <c r="F122" s="3" t="s">
        <v>3333</v>
      </c>
      <c r="G122" s="6">
        <v>2194.61</v>
      </c>
      <c r="H122" s="37">
        <v>76</v>
      </c>
      <c r="I122" s="6">
        <v>3.5</v>
      </c>
      <c r="J122" s="7">
        <f t="shared" si="11"/>
        <v>266</v>
      </c>
      <c r="K122" s="7">
        <f t="shared" si="12"/>
        <v>18.62</v>
      </c>
      <c r="L122" s="7">
        <f t="shared" si="10"/>
        <v>284.62</v>
      </c>
      <c r="M122" s="7">
        <f t="shared" si="13"/>
        <v>2479.23</v>
      </c>
      <c r="N122" s="6">
        <v>2479.23</v>
      </c>
      <c r="O122" s="63">
        <v>0</v>
      </c>
      <c r="P122" s="63"/>
      <c r="AA122" s="1"/>
    </row>
    <row r="123" spans="1:27" ht="24" customHeight="1" x14ac:dyDescent="0.4">
      <c r="A123" s="2">
        <v>119</v>
      </c>
      <c r="B123" s="61">
        <v>6020005810</v>
      </c>
      <c r="C123" s="47" t="s">
        <v>720</v>
      </c>
      <c r="D123" s="50" t="s">
        <v>721</v>
      </c>
      <c r="E123" s="50" t="s">
        <v>722</v>
      </c>
      <c r="F123" s="3" t="s">
        <v>3333</v>
      </c>
      <c r="G123" s="6">
        <v>2726.39</v>
      </c>
      <c r="H123" s="37">
        <v>54</v>
      </c>
      <c r="I123" s="6">
        <v>3.5</v>
      </c>
      <c r="J123" s="7">
        <f t="shared" si="11"/>
        <v>189</v>
      </c>
      <c r="K123" s="7">
        <f t="shared" si="12"/>
        <v>13.23</v>
      </c>
      <c r="L123" s="7">
        <f t="shared" si="10"/>
        <v>202.23</v>
      </c>
      <c r="M123" s="7">
        <f>SUM(G123+L123)</f>
        <v>2928.62</v>
      </c>
      <c r="N123" s="6">
        <v>2928.62</v>
      </c>
      <c r="O123" s="63">
        <v>1</v>
      </c>
      <c r="P123" s="63"/>
      <c r="AA123" s="1"/>
    </row>
    <row r="124" spans="1:27" ht="24" customHeight="1" x14ac:dyDescent="0.4">
      <c r="A124" s="2">
        <v>120</v>
      </c>
      <c r="B124" s="61">
        <v>6020005811</v>
      </c>
      <c r="C124" s="47" t="s">
        <v>723</v>
      </c>
      <c r="D124" s="50" t="s">
        <v>721</v>
      </c>
      <c r="E124" s="50" t="s">
        <v>724</v>
      </c>
      <c r="F124" s="3" t="s">
        <v>68</v>
      </c>
      <c r="G124" s="6">
        <v>0</v>
      </c>
      <c r="H124" s="37">
        <v>47</v>
      </c>
      <c r="I124" s="6">
        <v>3.5</v>
      </c>
      <c r="J124" s="7">
        <f t="shared" si="11"/>
        <v>164.5</v>
      </c>
      <c r="K124" s="7">
        <f t="shared" si="12"/>
        <v>11.515000000000001</v>
      </c>
      <c r="L124" s="7">
        <f t="shared" si="10"/>
        <v>176.01999999999998</v>
      </c>
      <c r="M124" s="7">
        <f t="shared" si="13"/>
        <v>176.01999999999998</v>
      </c>
      <c r="N124" s="6">
        <v>176.02</v>
      </c>
      <c r="O124" s="63">
        <v>0</v>
      </c>
      <c r="P124" s="63"/>
      <c r="AA124" s="1"/>
    </row>
    <row r="125" spans="1:27" ht="24" customHeight="1" x14ac:dyDescent="0.4">
      <c r="A125" s="2">
        <v>121</v>
      </c>
      <c r="B125" s="61">
        <v>6020005812</v>
      </c>
      <c r="C125" s="47" t="s">
        <v>725</v>
      </c>
      <c r="D125" s="50" t="s">
        <v>726</v>
      </c>
      <c r="E125" s="50" t="s">
        <v>727</v>
      </c>
      <c r="F125" s="3" t="s">
        <v>3333</v>
      </c>
      <c r="G125" s="6">
        <v>591.75</v>
      </c>
      <c r="H125" s="37">
        <v>5</v>
      </c>
      <c r="I125" s="6">
        <v>3.5</v>
      </c>
      <c r="J125" s="7">
        <f t="shared" si="11"/>
        <v>17.5</v>
      </c>
      <c r="K125" s="7">
        <f t="shared" si="12"/>
        <v>1.2250000000000001</v>
      </c>
      <c r="L125" s="7">
        <f t="shared" si="10"/>
        <v>18.73</v>
      </c>
      <c r="M125" s="7">
        <f>SUM(G125+L125)</f>
        <v>610.48</v>
      </c>
      <c r="N125" s="6">
        <v>610.48</v>
      </c>
      <c r="O125" s="63">
        <v>1</v>
      </c>
      <c r="P125" s="63"/>
      <c r="AA125" s="1"/>
    </row>
    <row r="126" spans="1:27" ht="24" customHeight="1" x14ac:dyDescent="0.4">
      <c r="A126" s="2">
        <v>122</v>
      </c>
      <c r="B126" s="61">
        <v>6020005813</v>
      </c>
      <c r="C126" s="47" t="s">
        <v>728</v>
      </c>
      <c r="D126" s="50" t="s">
        <v>3251</v>
      </c>
      <c r="E126" s="50" t="s">
        <v>729</v>
      </c>
      <c r="F126" s="3" t="s">
        <v>68</v>
      </c>
      <c r="G126" s="6">
        <v>0</v>
      </c>
      <c r="H126" s="37">
        <v>56</v>
      </c>
      <c r="I126" s="6">
        <v>3.5</v>
      </c>
      <c r="J126" s="7">
        <f t="shared" si="11"/>
        <v>196</v>
      </c>
      <c r="K126" s="7">
        <f t="shared" si="12"/>
        <v>13.72</v>
      </c>
      <c r="L126" s="7">
        <f t="shared" si="10"/>
        <v>209.72</v>
      </c>
      <c r="M126" s="7">
        <f t="shared" si="13"/>
        <v>209.72</v>
      </c>
      <c r="N126" s="6">
        <v>209.72</v>
      </c>
      <c r="O126" s="63">
        <v>0</v>
      </c>
      <c r="P126" s="63"/>
      <c r="AA126" s="1"/>
    </row>
    <row r="127" spans="1:27" ht="24" customHeight="1" x14ac:dyDescent="0.4">
      <c r="A127" s="2">
        <v>123</v>
      </c>
      <c r="B127" s="61">
        <v>6020005814</v>
      </c>
      <c r="C127" s="47" t="s">
        <v>730</v>
      </c>
      <c r="D127" s="50" t="s">
        <v>731</v>
      </c>
      <c r="E127" s="50" t="s">
        <v>732</v>
      </c>
      <c r="F127" s="3" t="s">
        <v>3350</v>
      </c>
      <c r="G127" s="6">
        <v>329.58</v>
      </c>
      <c r="H127" s="37">
        <v>1</v>
      </c>
      <c r="I127" s="6">
        <v>3.5</v>
      </c>
      <c r="J127" s="7">
        <f t="shared" si="11"/>
        <v>3.5</v>
      </c>
      <c r="K127" s="7">
        <f t="shared" si="12"/>
        <v>0.24500000000000002</v>
      </c>
      <c r="L127" s="7">
        <f t="shared" si="10"/>
        <v>3.75</v>
      </c>
      <c r="M127" s="7">
        <f>SUM(G127+L127)</f>
        <v>333.33</v>
      </c>
      <c r="N127" s="6">
        <v>333.33</v>
      </c>
      <c r="O127" s="63">
        <v>1</v>
      </c>
      <c r="P127" s="63"/>
      <c r="AA127" s="1"/>
    </row>
    <row r="128" spans="1:27" ht="24" customHeight="1" x14ac:dyDescent="0.4">
      <c r="A128" s="2">
        <v>124</v>
      </c>
      <c r="B128" s="61">
        <v>6020005815</v>
      </c>
      <c r="C128" s="47" t="s">
        <v>733</v>
      </c>
      <c r="D128" s="50" t="s">
        <v>731</v>
      </c>
      <c r="E128" s="50" t="s">
        <v>734</v>
      </c>
      <c r="F128" s="3" t="s">
        <v>68</v>
      </c>
      <c r="G128" s="6">
        <v>0</v>
      </c>
      <c r="H128" s="37">
        <v>3</v>
      </c>
      <c r="I128" s="6">
        <v>3.5</v>
      </c>
      <c r="J128" s="7">
        <f t="shared" si="11"/>
        <v>10.5</v>
      </c>
      <c r="K128" s="7">
        <f t="shared" si="12"/>
        <v>0.7350000000000001</v>
      </c>
      <c r="L128" s="7">
        <f t="shared" si="10"/>
        <v>11.24</v>
      </c>
      <c r="M128" s="7">
        <f t="shared" si="13"/>
        <v>11.24</v>
      </c>
      <c r="N128" s="6">
        <v>11.24</v>
      </c>
      <c r="O128" s="63">
        <v>0</v>
      </c>
      <c r="P128" s="63"/>
      <c r="AA128" s="1"/>
    </row>
    <row r="129" spans="1:27" ht="24" customHeight="1" x14ac:dyDescent="0.4">
      <c r="A129" s="2">
        <v>125</v>
      </c>
      <c r="B129" s="61">
        <v>6020005816</v>
      </c>
      <c r="C129" s="47" t="s">
        <v>735</v>
      </c>
      <c r="D129" s="50" t="s">
        <v>736</v>
      </c>
      <c r="E129" s="50" t="s">
        <v>737</v>
      </c>
      <c r="F129" s="3" t="s">
        <v>3351</v>
      </c>
      <c r="G129" s="6">
        <v>164.8</v>
      </c>
      <c r="H129" s="37">
        <v>0</v>
      </c>
      <c r="I129" s="6">
        <v>3.5</v>
      </c>
      <c r="J129" s="7">
        <f t="shared" si="11"/>
        <v>0</v>
      </c>
      <c r="K129" s="7">
        <f t="shared" si="12"/>
        <v>0</v>
      </c>
      <c r="L129" s="7">
        <f t="shared" si="10"/>
        <v>0</v>
      </c>
      <c r="M129" s="7">
        <f>SUM(G129+L129)</f>
        <v>164.8</v>
      </c>
      <c r="N129" s="6">
        <v>164.8</v>
      </c>
      <c r="O129" s="63">
        <v>1</v>
      </c>
      <c r="P129" s="63"/>
      <c r="AA129" s="1"/>
    </row>
    <row r="130" spans="1:27" ht="24" customHeight="1" x14ac:dyDescent="0.4">
      <c r="A130" s="2">
        <v>126</v>
      </c>
      <c r="B130" s="61">
        <v>6020005817</v>
      </c>
      <c r="C130" s="47" t="s">
        <v>738</v>
      </c>
      <c r="D130" s="50" t="s">
        <v>739</v>
      </c>
      <c r="E130" s="50" t="s">
        <v>740</v>
      </c>
      <c r="F130" s="3" t="s">
        <v>68</v>
      </c>
      <c r="G130" s="6">
        <v>0</v>
      </c>
      <c r="H130" s="37">
        <v>5</v>
      </c>
      <c r="I130" s="6">
        <v>3.5</v>
      </c>
      <c r="J130" s="7">
        <f t="shared" si="11"/>
        <v>17.5</v>
      </c>
      <c r="K130" s="7">
        <f t="shared" si="12"/>
        <v>1.2250000000000001</v>
      </c>
      <c r="L130" s="7">
        <f t="shared" si="10"/>
        <v>18.73</v>
      </c>
      <c r="M130" s="7">
        <f t="shared" si="13"/>
        <v>18.73</v>
      </c>
      <c r="N130" s="6">
        <v>18.73</v>
      </c>
      <c r="O130" s="63">
        <v>0</v>
      </c>
      <c r="P130" s="63"/>
      <c r="AA130" s="1"/>
    </row>
    <row r="131" spans="1:27" ht="24" customHeight="1" x14ac:dyDescent="0.4">
      <c r="A131" s="2">
        <v>127</v>
      </c>
      <c r="B131" s="61">
        <v>6020005818</v>
      </c>
      <c r="C131" s="47" t="s">
        <v>741</v>
      </c>
      <c r="D131" s="39" t="s">
        <v>3396</v>
      </c>
      <c r="E131" s="39" t="s">
        <v>3397</v>
      </c>
      <c r="F131" s="3" t="s">
        <v>68</v>
      </c>
      <c r="G131" s="6">
        <v>0</v>
      </c>
      <c r="H131" s="37">
        <v>14</v>
      </c>
      <c r="I131" s="6">
        <v>3.5</v>
      </c>
      <c r="J131" s="7">
        <f t="shared" si="11"/>
        <v>49</v>
      </c>
      <c r="K131" s="7">
        <f t="shared" si="12"/>
        <v>3.43</v>
      </c>
      <c r="L131" s="7">
        <f t="shared" ref="L131:L149" si="14">ROUNDUP(J131+K131,2)</f>
        <v>52.43</v>
      </c>
      <c r="M131" s="7">
        <f>SUM(G131+L131)</f>
        <v>52.43</v>
      </c>
      <c r="N131" s="6">
        <v>52.43</v>
      </c>
      <c r="O131" s="63">
        <v>1</v>
      </c>
      <c r="P131" s="63"/>
      <c r="AA131" s="1"/>
    </row>
    <row r="132" spans="1:27" ht="24" customHeight="1" x14ac:dyDescent="0.4">
      <c r="A132" s="2">
        <v>128</v>
      </c>
      <c r="B132" s="61">
        <v>6020005819</v>
      </c>
      <c r="C132" s="47" t="s">
        <v>742</v>
      </c>
      <c r="D132" s="50" t="s">
        <v>743</v>
      </c>
      <c r="E132" s="50" t="s">
        <v>744</v>
      </c>
      <c r="F132" s="3" t="s">
        <v>68</v>
      </c>
      <c r="G132" s="6">
        <v>0</v>
      </c>
      <c r="H132" s="37">
        <v>3</v>
      </c>
      <c r="I132" s="6">
        <v>3.5</v>
      </c>
      <c r="J132" s="7">
        <f t="shared" si="11"/>
        <v>10.5</v>
      </c>
      <c r="K132" s="7">
        <f t="shared" si="12"/>
        <v>0.7350000000000001</v>
      </c>
      <c r="L132" s="7">
        <f t="shared" si="14"/>
        <v>11.24</v>
      </c>
      <c r="M132" s="7">
        <f t="shared" si="13"/>
        <v>11.24</v>
      </c>
      <c r="N132" s="6">
        <v>11.24</v>
      </c>
      <c r="O132" s="63">
        <v>0</v>
      </c>
      <c r="P132" s="63"/>
      <c r="AA132" s="1"/>
    </row>
    <row r="133" spans="1:27" ht="24" customHeight="1" x14ac:dyDescent="0.4">
      <c r="A133" s="2">
        <v>129</v>
      </c>
      <c r="B133" s="61">
        <v>6020005820</v>
      </c>
      <c r="C133" s="47" t="s">
        <v>745</v>
      </c>
      <c r="D133" s="50" t="s">
        <v>746</v>
      </c>
      <c r="E133" s="50" t="s">
        <v>747</v>
      </c>
      <c r="F133" s="3" t="s">
        <v>3336</v>
      </c>
      <c r="G133" s="6">
        <v>112.35</v>
      </c>
      <c r="H133" s="37">
        <v>6</v>
      </c>
      <c r="I133" s="6">
        <v>3.5</v>
      </c>
      <c r="J133" s="7">
        <f t="shared" ref="J133:J149" si="15">H133*I133</f>
        <v>21</v>
      </c>
      <c r="K133" s="7">
        <f t="shared" ref="K133:K149" si="16">J133*7%</f>
        <v>1.4700000000000002</v>
      </c>
      <c r="L133" s="7">
        <f t="shared" si="14"/>
        <v>22.47</v>
      </c>
      <c r="M133" s="7">
        <f>SUM(G133+L133)</f>
        <v>134.82</v>
      </c>
      <c r="N133" s="6">
        <v>134.82</v>
      </c>
      <c r="O133" s="63">
        <v>1</v>
      </c>
      <c r="P133" s="63"/>
      <c r="AA133" s="1"/>
    </row>
    <row r="134" spans="1:27" ht="24" customHeight="1" x14ac:dyDescent="0.4">
      <c r="A134" s="2">
        <v>130</v>
      </c>
      <c r="B134" s="61">
        <v>6020005821</v>
      </c>
      <c r="C134" s="47" t="s">
        <v>748</v>
      </c>
      <c r="D134" s="50" t="s">
        <v>749</v>
      </c>
      <c r="E134" s="50" t="s">
        <v>750</v>
      </c>
      <c r="F134" s="3" t="s">
        <v>68</v>
      </c>
      <c r="G134" s="6">
        <v>0</v>
      </c>
      <c r="H134" s="37">
        <v>8</v>
      </c>
      <c r="I134" s="6">
        <v>3.5</v>
      </c>
      <c r="J134" s="7">
        <f t="shared" si="15"/>
        <v>28</v>
      </c>
      <c r="K134" s="7">
        <f t="shared" si="16"/>
        <v>1.9600000000000002</v>
      </c>
      <c r="L134" s="7">
        <f t="shared" si="14"/>
        <v>29.96</v>
      </c>
      <c r="M134" s="7">
        <f t="shared" ref="M134:M196" si="17">SUM(G134+L134)</f>
        <v>29.96</v>
      </c>
      <c r="N134" s="6">
        <v>29.96</v>
      </c>
      <c r="O134" s="63">
        <v>0</v>
      </c>
      <c r="P134" s="63"/>
      <c r="AA134" s="1"/>
    </row>
    <row r="135" spans="1:27" ht="24" customHeight="1" x14ac:dyDescent="0.4">
      <c r="A135" s="2">
        <v>131</v>
      </c>
      <c r="B135" s="61">
        <v>6020005822</v>
      </c>
      <c r="C135" s="47" t="s">
        <v>751</v>
      </c>
      <c r="D135" s="50" t="s">
        <v>752</v>
      </c>
      <c r="E135" s="50" t="s">
        <v>753</v>
      </c>
      <c r="F135" s="3" t="s">
        <v>68</v>
      </c>
      <c r="G135" s="6">
        <v>0</v>
      </c>
      <c r="H135" s="37">
        <v>21</v>
      </c>
      <c r="I135" s="6">
        <v>3.5</v>
      </c>
      <c r="J135" s="7">
        <f t="shared" si="15"/>
        <v>73.5</v>
      </c>
      <c r="K135" s="7">
        <f t="shared" si="16"/>
        <v>5.1450000000000005</v>
      </c>
      <c r="L135" s="7">
        <f t="shared" si="14"/>
        <v>78.650000000000006</v>
      </c>
      <c r="M135" s="7">
        <f>SUM(G135+L135)</f>
        <v>78.650000000000006</v>
      </c>
      <c r="N135" s="6">
        <v>78.650000000000006</v>
      </c>
      <c r="O135" s="63">
        <v>1</v>
      </c>
      <c r="P135" s="63"/>
      <c r="AA135" s="1"/>
    </row>
    <row r="136" spans="1:27" ht="24" customHeight="1" x14ac:dyDescent="0.4">
      <c r="A136" s="2">
        <v>132</v>
      </c>
      <c r="B136" s="61">
        <v>6020005823</v>
      </c>
      <c r="C136" s="47" t="s">
        <v>754</v>
      </c>
      <c r="D136" s="50" t="s">
        <v>752</v>
      </c>
      <c r="E136" s="50" t="s">
        <v>755</v>
      </c>
      <c r="F136" s="2" t="s">
        <v>68</v>
      </c>
      <c r="G136" s="6">
        <v>0</v>
      </c>
      <c r="H136" s="37">
        <v>29</v>
      </c>
      <c r="I136" s="6">
        <v>3.5</v>
      </c>
      <c r="J136" s="7">
        <f t="shared" si="15"/>
        <v>101.5</v>
      </c>
      <c r="K136" s="7">
        <f t="shared" si="16"/>
        <v>7.1050000000000004</v>
      </c>
      <c r="L136" s="7">
        <f t="shared" si="14"/>
        <v>108.61</v>
      </c>
      <c r="M136" s="7">
        <f t="shared" si="17"/>
        <v>108.61</v>
      </c>
      <c r="N136" s="6">
        <v>108.61</v>
      </c>
      <c r="O136" s="63">
        <v>0</v>
      </c>
      <c r="P136" s="63"/>
      <c r="AA136" s="1"/>
    </row>
    <row r="137" spans="1:27" ht="24" customHeight="1" x14ac:dyDescent="0.4">
      <c r="A137" s="2">
        <v>133</v>
      </c>
      <c r="B137" s="61">
        <v>6020005824</v>
      </c>
      <c r="C137" s="47" t="s">
        <v>756</v>
      </c>
      <c r="D137" s="50" t="s">
        <v>757</v>
      </c>
      <c r="E137" s="50" t="s">
        <v>758</v>
      </c>
      <c r="F137" s="3" t="s">
        <v>3329</v>
      </c>
      <c r="G137" s="6">
        <v>1277.05</v>
      </c>
      <c r="H137" s="37">
        <v>141</v>
      </c>
      <c r="I137" s="6">
        <v>3.5</v>
      </c>
      <c r="J137" s="7">
        <f t="shared" si="15"/>
        <v>493.5</v>
      </c>
      <c r="K137" s="7">
        <f t="shared" si="16"/>
        <v>34.545000000000002</v>
      </c>
      <c r="L137" s="7">
        <f t="shared" si="14"/>
        <v>528.04999999999995</v>
      </c>
      <c r="M137" s="7">
        <f>SUM(G137+L137)</f>
        <v>1805.1</v>
      </c>
      <c r="N137" s="6">
        <v>1805.1</v>
      </c>
      <c r="O137" s="63">
        <v>1</v>
      </c>
      <c r="P137" s="63"/>
      <c r="AA137" s="1"/>
    </row>
    <row r="138" spans="1:27" ht="24" customHeight="1" x14ac:dyDescent="0.4">
      <c r="A138" s="2">
        <v>134</v>
      </c>
      <c r="B138" s="61">
        <v>6020005825</v>
      </c>
      <c r="C138" s="47" t="s">
        <v>759</v>
      </c>
      <c r="D138" s="50" t="s">
        <v>760</v>
      </c>
      <c r="E138" s="50" t="s">
        <v>761</v>
      </c>
      <c r="F138" s="3" t="s">
        <v>3333</v>
      </c>
      <c r="G138" s="6">
        <v>355.8</v>
      </c>
      <c r="H138" s="37">
        <v>7</v>
      </c>
      <c r="I138" s="6">
        <v>3.5</v>
      </c>
      <c r="J138" s="7">
        <f t="shared" si="15"/>
        <v>24.5</v>
      </c>
      <c r="K138" s="7">
        <f t="shared" si="16"/>
        <v>1.7150000000000001</v>
      </c>
      <c r="L138" s="7">
        <f t="shared" si="14"/>
        <v>26.220000000000002</v>
      </c>
      <c r="M138" s="7">
        <f t="shared" si="17"/>
        <v>382.02000000000004</v>
      </c>
      <c r="N138" s="6">
        <v>382.02</v>
      </c>
      <c r="O138" s="63">
        <v>0</v>
      </c>
      <c r="P138" s="63"/>
      <c r="AA138" s="1"/>
    </row>
    <row r="139" spans="1:27" ht="24" customHeight="1" x14ac:dyDescent="0.4">
      <c r="A139" s="2">
        <v>135</v>
      </c>
      <c r="B139" s="61">
        <v>6020005826</v>
      </c>
      <c r="C139" s="47" t="s">
        <v>762</v>
      </c>
      <c r="D139" s="50" t="s">
        <v>760</v>
      </c>
      <c r="E139" s="50" t="s">
        <v>763</v>
      </c>
      <c r="F139" s="3" t="s">
        <v>3331</v>
      </c>
      <c r="G139" s="6">
        <v>520.55999999999995</v>
      </c>
      <c r="H139" s="37">
        <v>28</v>
      </c>
      <c r="I139" s="6">
        <v>3.5</v>
      </c>
      <c r="J139" s="7">
        <f t="shared" si="15"/>
        <v>98</v>
      </c>
      <c r="K139" s="7">
        <f t="shared" si="16"/>
        <v>6.86</v>
      </c>
      <c r="L139" s="7">
        <f t="shared" si="14"/>
        <v>104.86</v>
      </c>
      <c r="M139" s="7">
        <f>SUM(G139+L139)</f>
        <v>625.41999999999996</v>
      </c>
      <c r="N139" s="6">
        <v>625.41999999999996</v>
      </c>
      <c r="O139" s="63">
        <v>1</v>
      </c>
      <c r="P139" s="63"/>
      <c r="AA139" s="1"/>
    </row>
    <row r="140" spans="1:27" ht="24" customHeight="1" x14ac:dyDescent="0.4">
      <c r="A140" s="2">
        <v>136</v>
      </c>
      <c r="B140" s="61">
        <v>6020005827</v>
      </c>
      <c r="C140" s="47" t="s">
        <v>2479</v>
      </c>
      <c r="D140" s="50" t="s">
        <v>760</v>
      </c>
      <c r="E140" s="50" t="s">
        <v>2480</v>
      </c>
      <c r="F140" s="3" t="s">
        <v>68</v>
      </c>
      <c r="G140" s="6">
        <v>0</v>
      </c>
      <c r="H140" s="37">
        <v>22</v>
      </c>
      <c r="I140" s="6">
        <v>3.5</v>
      </c>
      <c r="J140" s="7">
        <f t="shared" si="15"/>
        <v>77</v>
      </c>
      <c r="K140" s="7">
        <f t="shared" si="16"/>
        <v>5.3900000000000006</v>
      </c>
      <c r="L140" s="7">
        <f t="shared" si="14"/>
        <v>82.39</v>
      </c>
      <c r="M140" s="7">
        <f t="shared" si="17"/>
        <v>82.39</v>
      </c>
      <c r="N140" s="6">
        <v>82.39</v>
      </c>
      <c r="O140" s="63">
        <v>0</v>
      </c>
      <c r="P140" s="63"/>
      <c r="AA140" s="1"/>
    </row>
    <row r="141" spans="1:27" ht="24" customHeight="1" x14ac:dyDescent="0.4">
      <c r="A141" s="2">
        <v>137</v>
      </c>
      <c r="B141" s="61">
        <v>6020005828</v>
      </c>
      <c r="C141" s="47" t="s">
        <v>764</v>
      </c>
      <c r="D141" s="50" t="s">
        <v>765</v>
      </c>
      <c r="E141" s="50" t="s">
        <v>766</v>
      </c>
      <c r="F141" s="3" t="s">
        <v>3333</v>
      </c>
      <c r="G141" s="6">
        <v>1962.42</v>
      </c>
      <c r="H141" s="37">
        <v>33</v>
      </c>
      <c r="I141" s="6">
        <v>3.5</v>
      </c>
      <c r="J141" s="7">
        <f t="shared" si="15"/>
        <v>115.5</v>
      </c>
      <c r="K141" s="7">
        <f t="shared" si="16"/>
        <v>8.0850000000000009</v>
      </c>
      <c r="L141" s="7">
        <f t="shared" si="14"/>
        <v>123.59</v>
      </c>
      <c r="M141" s="7">
        <f>SUM(G141+L141)</f>
        <v>2086.0100000000002</v>
      </c>
      <c r="N141" s="6">
        <v>2086.0100000000002</v>
      </c>
      <c r="O141" s="63">
        <v>1</v>
      </c>
      <c r="P141" s="63"/>
      <c r="AA141" s="1"/>
    </row>
    <row r="142" spans="1:27" ht="24" customHeight="1" x14ac:dyDescent="0.4">
      <c r="A142" s="2">
        <v>138</v>
      </c>
      <c r="B142" s="61">
        <v>6020005829</v>
      </c>
      <c r="C142" s="47" t="s">
        <v>767</v>
      </c>
      <c r="D142" s="50" t="s">
        <v>760</v>
      </c>
      <c r="E142" s="50" t="s">
        <v>768</v>
      </c>
      <c r="F142" s="3" t="s">
        <v>3333</v>
      </c>
      <c r="G142" s="6">
        <v>692.85</v>
      </c>
      <c r="H142" s="37">
        <v>26</v>
      </c>
      <c r="I142" s="6">
        <v>3.5</v>
      </c>
      <c r="J142" s="7">
        <f t="shared" si="15"/>
        <v>91</v>
      </c>
      <c r="K142" s="7">
        <f t="shared" si="16"/>
        <v>6.370000000000001</v>
      </c>
      <c r="L142" s="7">
        <f t="shared" si="14"/>
        <v>97.37</v>
      </c>
      <c r="M142" s="7">
        <f t="shared" si="17"/>
        <v>790.22</v>
      </c>
      <c r="N142" s="6">
        <v>790.22</v>
      </c>
      <c r="O142" s="63">
        <v>0</v>
      </c>
      <c r="P142" s="63"/>
      <c r="AA142" s="1"/>
    </row>
    <row r="143" spans="1:27" ht="24" customHeight="1" x14ac:dyDescent="0.4">
      <c r="A143" s="2">
        <v>139</v>
      </c>
      <c r="B143" s="61">
        <v>6020005830</v>
      </c>
      <c r="C143" s="47" t="s">
        <v>149</v>
      </c>
      <c r="D143" s="50" t="s">
        <v>150</v>
      </c>
      <c r="E143" s="50" t="s">
        <v>151</v>
      </c>
      <c r="F143" s="3" t="s">
        <v>3333</v>
      </c>
      <c r="G143" s="6">
        <v>4625.1000000000004</v>
      </c>
      <c r="H143" s="37">
        <v>87</v>
      </c>
      <c r="I143" s="6">
        <v>3.5</v>
      </c>
      <c r="J143" s="7">
        <f t="shared" si="15"/>
        <v>304.5</v>
      </c>
      <c r="K143" s="7">
        <f t="shared" si="16"/>
        <v>21.315000000000001</v>
      </c>
      <c r="L143" s="7">
        <f t="shared" si="14"/>
        <v>325.82</v>
      </c>
      <c r="M143" s="7">
        <f>SUM(G143+L143)</f>
        <v>4950.92</v>
      </c>
      <c r="N143" s="6">
        <v>4950.92</v>
      </c>
      <c r="O143" s="63">
        <v>1</v>
      </c>
      <c r="P143" s="63"/>
      <c r="AA143" s="1"/>
    </row>
    <row r="144" spans="1:27" ht="24" customHeight="1" x14ac:dyDescent="0.4">
      <c r="A144" s="2">
        <v>140</v>
      </c>
      <c r="B144" s="61">
        <v>6020005831</v>
      </c>
      <c r="C144" s="47" t="s">
        <v>152</v>
      </c>
      <c r="D144" s="50" t="s">
        <v>153</v>
      </c>
      <c r="E144" s="50" t="s">
        <v>154</v>
      </c>
      <c r="F144" s="3" t="s">
        <v>3342</v>
      </c>
      <c r="G144" s="6">
        <v>2700.15</v>
      </c>
      <c r="H144" s="37">
        <v>63</v>
      </c>
      <c r="I144" s="6">
        <v>3.5</v>
      </c>
      <c r="J144" s="7">
        <f t="shared" si="15"/>
        <v>220.5</v>
      </c>
      <c r="K144" s="7">
        <f t="shared" si="16"/>
        <v>15.435000000000002</v>
      </c>
      <c r="L144" s="7">
        <f t="shared" si="14"/>
        <v>235.94</v>
      </c>
      <c r="M144" s="7">
        <f t="shared" si="17"/>
        <v>2936.09</v>
      </c>
      <c r="N144" s="6">
        <v>2936.09</v>
      </c>
      <c r="O144" s="63">
        <v>0</v>
      </c>
      <c r="P144" s="63"/>
      <c r="AA144" s="1"/>
    </row>
    <row r="145" spans="1:27" ht="24" customHeight="1" x14ac:dyDescent="0.4">
      <c r="A145" s="2">
        <v>141</v>
      </c>
      <c r="B145" s="61">
        <v>6020005832</v>
      </c>
      <c r="C145" s="47" t="s">
        <v>155</v>
      </c>
      <c r="D145" s="50" t="s">
        <v>156</v>
      </c>
      <c r="E145" s="50" t="s">
        <v>157</v>
      </c>
      <c r="F145" s="3" t="s">
        <v>3338</v>
      </c>
      <c r="G145" s="6">
        <v>292.14</v>
      </c>
      <c r="H145" s="37">
        <v>3</v>
      </c>
      <c r="I145" s="6">
        <v>3.5</v>
      </c>
      <c r="J145" s="7">
        <f t="shared" si="15"/>
        <v>10.5</v>
      </c>
      <c r="K145" s="7">
        <f t="shared" si="16"/>
        <v>0.7350000000000001</v>
      </c>
      <c r="L145" s="7">
        <f t="shared" si="14"/>
        <v>11.24</v>
      </c>
      <c r="M145" s="7">
        <f>SUM(G145+L145)</f>
        <v>303.38</v>
      </c>
      <c r="N145" s="6">
        <v>303.38</v>
      </c>
      <c r="O145" s="63">
        <v>1</v>
      </c>
      <c r="P145" s="63"/>
      <c r="AA145" s="1"/>
    </row>
    <row r="146" spans="1:27" ht="24" customHeight="1" x14ac:dyDescent="0.4">
      <c r="A146" s="2">
        <v>142</v>
      </c>
      <c r="B146" s="61">
        <v>6020005833</v>
      </c>
      <c r="C146" s="47" t="s">
        <v>158</v>
      </c>
      <c r="D146" s="50" t="s">
        <v>159</v>
      </c>
      <c r="E146" s="50" t="s">
        <v>157</v>
      </c>
      <c r="F146" s="3" t="s">
        <v>3333</v>
      </c>
      <c r="G146" s="6">
        <v>3014.76</v>
      </c>
      <c r="H146" s="37">
        <v>51</v>
      </c>
      <c r="I146" s="6">
        <v>3.5</v>
      </c>
      <c r="J146" s="7">
        <f t="shared" si="15"/>
        <v>178.5</v>
      </c>
      <c r="K146" s="7">
        <f t="shared" si="16"/>
        <v>12.495000000000001</v>
      </c>
      <c r="L146" s="7">
        <f t="shared" si="14"/>
        <v>191</v>
      </c>
      <c r="M146" s="7">
        <f t="shared" si="17"/>
        <v>3205.76</v>
      </c>
      <c r="N146" s="6">
        <v>3205.76</v>
      </c>
      <c r="O146" s="63">
        <v>0</v>
      </c>
      <c r="P146" s="63"/>
      <c r="AA146" s="1"/>
    </row>
    <row r="147" spans="1:27" ht="24" customHeight="1" x14ac:dyDescent="0.4">
      <c r="A147" s="2">
        <v>143</v>
      </c>
      <c r="B147" s="61">
        <v>6020005834</v>
      </c>
      <c r="C147" s="47" t="s">
        <v>160</v>
      </c>
      <c r="D147" s="50" t="s">
        <v>88</v>
      </c>
      <c r="E147" s="50" t="s">
        <v>157</v>
      </c>
      <c r="F147" s="3" t="s">
        <v>3210</v>
      </c>
      <c r="G147" s="6">
        <v>1928.7</v>
      </c>
      <c r="H147" s="37">
        <v>3</v>
      </c>
      <c r="I147" s="6">
        <v>3.5</v>
      </c>
      <c r="J147" s="7">
        <f t="shared" si="15"/>
        <v>10.5</v>
      </c>
      <c r="K147" s="7">
        <f t="shared" si="16"/>
        <v>0.7350000000000001</v>
      </c>
      <c r="L147" s="7">
        <f t="shared" si="14"/>
        <v>11.24</v>
      </c>
      <c r="M147" s="7">
        <f>SUM(G147+L147)</f>
        <v>1939.94</v>
      </c>
      <c r="N147" s="6">
        <v>1939.94</v>
      </c>
      <c r="O147" s="63">
        <v>1</v>
      </c>
      <c r="P147" s="63"/>
      <c r="AA147" s="1"/>
    </row>
    <row r="148" spans="1:27" ht="24" customHeight="1" x14ac:dyDescent="0.4">
      <c r="A148" s="2">
        <v>144</v>
      </c>
      <c r="B148" s="61">
        <v>6020005835</v>
      </c>
      <c r="C148" s="47" t="s">
        <v>166</v>
      </c>
      <c r="D148" s="50" t="s">
        <v>167</v>
      </c>
      <c r="E148" s="50" t="s">
        <v>168</v>
      </c>
      <c r="F148" s="3" t="s">
        <v>3329</v>
      </c>
      <c r="G148" s="6">
        <v>44.94</v>
      </c>
      <c r="H148" s="37">
        <v>7</v>
      </c>
      <c r="I148" s="6">
        <v>3.5</v>
      </c>
      <c r="J148" s="7">
        <f t="shared" si="15"/>
        <v>24.5</v>
      </c>
      <c r="K148" s="7">
        <f t="shared" si="16"/>
        <v>1.7150000000000001</v>
      </c>
      <c r="L148" s="7">
        <f t="shared" si="14"/>
        <v>26.220000000000002</v>
      </c>
      <c r="M148" s="7">
        <f t="shared" si="17"/>
        <v>71.16</v>
      </c>
      <c r="N148" s="6">
        <v>71.16</v>
      </c>
      <c r="O148" s="63">
        <v>0</v>
      </c>
      <c r="P148" s="63"/>
      <c r="AA148" s="1"/>
    </row>
    <row r="149" spans="1:27" ht="24" customHeight="1" x14ac:dyDescent="0.4">
      <c r="A149" s="2">
        <v>145</v>
      </c>
      <c r="B149" s="61">
        <v>6020005836</v>
      </c>
      <c r="C149" s="47" t="s">
        <v>179</v>
      </c>
      <c r="D149" s="50" t="s">
        <v>180</v>
      </c>
      <c r="E149" s="50" t="s">
        <v>181</v>
      </c>
      <c r="F149" s="3" t="s">
        <v>3333</v>
      </c>
      <c r="G149" s="6">
        <v>528.09</v>
      </c>
      <c r="H149" s="37">
        <v>14</v>
      </c>
      <c r="I149" s="6">
        <v>3.5</v>
      </c>
      <c r="J149" s="7">
        <f t="shared" si="15"/>
        <v>49</v>
      </c>
      <c r="K149" s="7">
        <f t="shared" si="16"/>
        <v>3.43</v>
      </c>
      <c r="L149" s="7">
        <f t="shared" si="14"/>
        <v>52.43</v>
      </c>
      <c r="M149" s="7">
        <f>SUM(G149+L149)</f>
        <v>580.52</v>
      </c>
      <c r="N149" s="6">
        <v>580.52</v>
      </c>
      <c r="O149" s="63">
        <v>1</v>
      </c>
      <c r="P149" s="63"/>
      <c r="AA149" s="1"/>
    </row>
    <row r="150" spans="1:27" ht="24" customHeight="1" x14ac:dyDescent="0.4">
      <c r="A150" s="2">
        <v>146</v>
      </c>
      <c r="B150" s="61">
        <v>6020005837</v>
      </c>
      <c r="C150" s="47" t="s">
        <v>195</v>
      </c>
      <c r="D150" s="50" t="s">
        <v>196</v>
      </c>
      <c r="E150" s="50" t="s">
        <v>197</v>
      </c>
      <c r="F150" s="3" t="s">
        <v>68</v>
      </c>
      <c r="G150" s="6">
        <v>0</v>
      </c>
      <c r="H150" s="37">
        <v>12</v>
      </c>
      <c r="I150" s="6">
        <v>3.5</v>
      </c>
      <c r="J150" s="7">
        <f t="shared" ref="J150:J193" si="18">H150*I150</f>
        <v>42</v>
      </c>
      <c r="K150" s="7">
        <f t="shared" ref="K150:K193" si="19">J150*7%</f>
        <v>2.9400000000000004</v>
      </c>
      <c r="L150" s="7">
        <f t="shared" ref="L150:L191" si="20">ROUNDUP(J150+K150,2)</f>
        <v>44.94</v>
      </c>
      <c r="M150" s="7">
        <f t="shared" si="17"/>
        <v>44.94</v>
      </c>
      <c r="N150" s="6">
        <v>44.94</v>
      </c>
      <c r="O150" s="63">
        <v>0</v>
      </c>
      <c r="P150" s="63"/>
      <c r="AA150" s="1"/>
    </row>
    <row r="151" spans="1:27" ht="24" customHeight="1" x14ac:dyDescent="0.4">
      <c r="A151" s="2">
        <v>147</v>
      </c>
      <c r="B151" s="61">
        <v>6020005838</v>
      </c>
      <c r="C151" s="47" t="s">
        <v>212</v>
      </c>
      <c r="D151" s="50" t="s">
        <v>213</v>
      </c>
      <c r="E151" s="50" t="s">
        <v>214</v>
      </c>
      <c r="F151" s="3" t="s">
        <v>3333</v>
      </c>
      <c r="G151" s="6">
        <v>1715.24</v>
      </c>
      <c r="H151" s="37">
        <v>14</v>
      </c>
      <c r="I151" s="6">
        <v>3.5</v>
      </c>
      <c r="J151" s="7">
        <f t="shared" si="18"/>
        <v>49</v>
      </c>
      <c r="K151" s="7">
        <f t="shared" si="19"/>
        <v>3.43</v>
      </c>
      <c r="L151" s="7">
        <f t="shared" si="20"/>
        <v>52.43</v>
      </c>
      <c r="M151" s="7">
        <f>SUM(G151+L151)</f>
        <v>1767.67</v>
      </c>
      <c r="N151" s="6">
        <v>1767.67</v>
      </c>
      <c r="O151" s="63">
        <v>1</v>
      </c>
      <c r="P151" s="63"/>
      <c r="AA151" s="1"/>
    </row>
    <row r="152" spans="1:27" ht="24" customHeight="1" x14ac:dyDescent="0.4">
      <c r="A152" s="2">
        <v>148</v>
      </c>
      <c r="B152" s="61">
        <v>6020005839</v>
      </c>
      <c r="C152" s="47" t="s">
        <v>215</v>
      </c>
      <c r="D152" s="50" t="s">
        <v>45</v>
      </c>
      <c r="E152" s="50" t="s">
        <v>214</v>
      </c>
      <c r="F152" s="3" t="s">
        <v>3212</v>
      </c>
      <c r="G152" s="6">
        <v>11.25</v>
      </c>
      <c r="H152" s="37">
        <v>0</v>
      </c>
      <c r="I152" s="6">
        <v>3.5</v>
      </c>
      <c r="J152" s="7">
        <f t="shared" si="18"/>
        <v>0</v>
      </c>
      <c r="K152" s="7">
        <f t="shared" si="19"/>
        <v>0</v>
      </c>
      <c r="L152" s="7">
        <f t="shared" si="20"/>
        <v>0</v>
      </c>
      <c r="M152" s="7">
        <f t="shared" si="17"/>
        <v>11.25</v>
      </c>
      <c r="N152" s="6">
        <v>11.25</v>
      </c>
      <c r="O152" s="63">
        <v>0</v>
      </c>
      <c r="P152" s="63"/>
      <c r="AA152" s="1"/>
    </row>
    <row r="153" spans="1:27" ht="24" customHeight="1" x14ac:dyDescent="0.4">
      <c r="A153" s="2">
        <v>149</v>
      </c>
      <c r="B153" s="61">
        <v>6020005840</v>
      </c>
      <c r="C153" s="47" t="s">
        <v>219</v>
      </c>
      <c r="D153" s="50" t="s">
        <v>220</v>
      </c>
      <c r="E153" s="50" t="s">
        <v>221</v>
      </c>
      <c r="F153" s="3" t="s">
        <v>3333</v>
      </c>
      <c r="G153" s="6">
        <v>2078.5100000000002</v>
      </c>
      <c r="H153" s="37">
        <v>38</v>
      </c>
      <c r="I153" s="6">
        <v>3.5</v>
      </c>
      <c r="J153" s="7">
        <f t="shared" si="18"/>
        <v>133</v>
      </c>
      <c r="K153" s="7">
        <f t="shared" si="19"/>
        <v>9.31</v>
      </c>
      <c r="L153" s="7">
        <f t="shared" si="20"/>
        <v>142.31</v>
      </c>
      <c r="M153" s="7">
        <f>SUM(G153+L153)</f>
        <v>2220.8200000000002</v>
      </c>
      <c r="N153" s="6">
        <v>2220.8200000000002</v>
      </c>
      <c r="O153" s="63">
        <v>1</v>
      </c>
      <c r="P153" s="63"/>
      <c r="AA153" s="1"/>
    </row>
    <row r="154" spans="1:27" ht="24" customHeight="1" x14ac:dyDescent="0.4">
      <c r="A154" s="2">
        <v>150</v>
      </c>
      <c r="B154" s="61">
        <v>6020005841</v>
      </c>
      <c r="C154" s="47" t="s">
        <v>233</v>
      </c>
      <c r="D154" s="50" t="s">
        <v>234</v>
      </c>
      <c r="E154" s="50" t="s">
        <v>235</v>
      </c>
      <c r="F154" s="3" t="s">
        <v>3333</v>
      </c>
      <c r="G154" s="6">
        <v>8089.22</v>
      </c>
      <c r="H154" s="37">
        <v>164</v>
      </c>
      <c r="I154" s="6">
        <v>3.5</v>
      </c>
      <c r="J154" s="7">
        <f t="shared" si="18"/>
        <v>574</v>
      </c>
      <c r="K154" s="7">
        <f t="shared" si="19"/>
        <v>40.180000000000007</v>
      </c>
      <c r="L154" s="7">
        <f t="shared" si="20"/>
        <v>614.17999999999995</v>
      </c>
      <c r="M154" s="7">
        <f t="shared" si="17"/>
        <v>8703.4</v>
      </c>
      <c r="N154" s="6">
        <v>8703.4</v>
      </c>
      <c r="O154" s="63">
        <v>0</v>
      </c>
      <c r="P154" s="63"/>
      <c r="AA154" s="1"/>
    </row>
    <row r="155" spans="1:27" ht="24" customHeight="1" x14ac:dyDescent="0.4">
      <c r="A155" s="2">
        <v>151</v>
      </c>
      <c r="B155" s="61">
        <v>6020005842</v>
      </c>
      <c r="C155" s="47" t="s">
        <v>236</v>
      </c>
      <c r="D155" s="50" t="s">
        <v>237</v>
      </c>
      <c r="E155" s="50" t="s">
        <v>235</v>
      </c>
      <c r="F155" s="3" t="s">
        <v>3333</v>
      </c>
      <c r="G155" s="6">
        <v>2569.11</v>
      </c>
      <c r="H155" s="37">
        <v>25</v>
      </c>
      <c r="I155" s="6">
        <v>3.5</v>
      </c>
      <c r="J155" s="7">
        <f t="shared" si="18"/>
        <v>87.5</v>
      </c>
      <c r="K155" s="7">
        <f t="shared" si="19"/>
        <v>6.1250000000000009</v>
      </c>
      <c r="L155" s="7">
        <f t="shared" si="20"/>
        <v>93.63000000000001</v>
      </c>
      <c r="M155" s="7">
        <f>SUM(G155+L155)</f>
        <v>2662.7400000000002</v>
      </c>
      <c r="N155" s="6">
        <v>2662.74</v>
      </c>
      <c r="O155" s="63">
        <v>1</v>
      </c>
      <c r="P155" s="63"/>
      <c r="AA155" s="1"/>
    </row>
    <row r="156" spans="1:27" ht="24" customHeight="1" x14ac:dyDescent="0.4">
      <c r="A156" s="2">
        <v>152</v>
      </c>
      <c r="B156" s="61">
        <v>6020005843</v>
      </c>
      <c r="C156" s="47" t="s">
        <v>238</v>
      </c>
      <c r="D156" s="50" t="s">
        <v>239</v>
      </c>
      <c r="E156" s="50" t="s">
        <v>235</v>
      </c>
      <c r="F156" s="3" t="s">
        <v>68</v>
      </c>
      <c r="G156" s="6">
        <v>0</v>
      </c>
      <c r="H156" s="37">
        <v>30</v>
      </c>
      <c r="I156" s="6">
        <v>3.5</v>
      </c>
      <c r="J156" s="7">
        <f t="shared" si="18"/>
        <v>105</v>
      </c>
      <c r="K156" s="7">
        <f t="shared" si="19"/>
        <v>7.3500000000000005</v>
      </c>
      <c r="L156" s="7">
        <f t="shared" si="20"/>
        <v>112.35</v>
      </c>
      <c r="M156" s="7">
        <f t="shared" si="17"/>
        <v>112.35</v>
      </c>
      <c r="N156" s="6">
        <v>112.35</v>
      </c>
      <c r="O156" s="63">
        <v>0</v>
      </c>
      <c r="P156" s="63"/>
      <c r="AA156" s="1"/>
    </row>
    <row r="157" spans="1:27" ht="24" customHeight="1" x14ac:dyDescent="0.4">
      <c r="A157" s="2">
        <v>153</v>
      </c>
      <c r="B157" s="61">
        <v>6020005844</v>
      </c>
      <c r="C157" s="47" t="s">
        <v>242</v>
      </c>
      <c r="D157" s="50" t="s">
        <v>243</v>
      </c>
      <c r="E157" s="50" t="s">
        <v>244</v>
      </c>
      <c r="F157" s="3" t="s">
        <v>3333</v>
      </c>
      <c r="G157" s="6">
        <v>3505.35</v>
      </c>
      <c r="H157" s="37">
        <v>70</v>
      </c>
      <c r="I157" s="6">
        <v>3.5</v>
      </c>
      <c r="J157" s="7">
        <f t="shared" si="18"/>
        <v>245</v>
      </c>
      <c r="K157" s="7">
        <f t="shared" si="19"/>
        <v>17.150000000000002</v>
      </c>
      <c r="L157" s="7">
        <f t="shared" si="20"/>
        <v>262.14999999999998</v>
      </c>
      <c r="M157" s="7">
        <f>SUM(G157+L157)</f>
        <v>3767.5</v>
      </c>
      <c r="N157" s="6">
        <v>3767.5</v>
      </c>
      <c r="O157" s="63">
        <v>1</v>
      </c>
      <c r="P157" s="63"/>
      <c r="AA157" s="1"/>
    </row>
    <row r="158" spans="1:27" ht="24" customHeight="1" x14ac:dyDescent="0.4">
      <c r="A158" s="2">
        <v>154</v>
      </c>
      <c r="B158" s="61">
        <v>6020005845</v>
      </c>
      <c r="C158" s="47" t="s">
        <v>245</v>
      </c>
      <c r="D158" s="50" t="s">
        <v>246</v>
      </c>
      <c r="E158" s="50" t="s">
        <v>244</v>
      </c>
      <c r="F158" s="3" t="s">
        <v>3333</v>
      </c>
      <c r="G158" s="6">
        <v>599.22</v>
      </c>
      <c r="H158" s="37">
        <v>11</v>
      </c>
      <c r="I158" s="6">
        <v>3.5</v>
      </c>
      <c r="J158" s="7">
        <f t="shared" si="18"/>
        <v>38.5</v>
      </c>
      <c r="K158" s="7">
        <f t="shared" si="19"/>
        <v>2.6950000000000003</v>
      </c>
      <c r="L158" s="7">
        <f t="shared" si="20"/>
        <v>41.199999999999996</v>
      </c>
      <c r="M158" s="7">
        <f t="shared" si="17"/>
        <v>640.42000000000007</v>
      </c>
      <c r="N158" s="6">
        <v>640.41999999999996</v>
      </c>
      <c r="O158" s="63">
        <v>0</v>
      </c>
      <c r="P158" s="63"/>
      <c r="AA158" s="1"/>
    </row>
    <row r="159" spans="1:27" ht="24" customHeight="1" x14ac:dyDescent="0.4">
      <c r="A159" s="2">
        <v>155</v>
      </c>
      <c r="B159" s="61">
        <v>6020005846</v>
      </c>
      <c r="C159" s="47" t="s">
        <v>3294</v>
      </c>
      <c r="D159" s="50" t="s">
        <v>3301</v>
      </c>
      <c r="E159" s="50" t="s">
        <v>3302</v>
      </c>
      <c r="F159" s="5" t="s">
        <v>68</v>
      </c>
      <c r="G159" s="6">
        <v>0</v>
      </c>
      <c r="H159" s="37">
        <v>2</v>
      </c>
      <c r="I159" s="6">
        <v>3.5</v>
      </c>
      <c r="J159" s="7">
        <f t="shared" si="18"/>
        <v>7</v>
      </c>
      <c r="K159" s="7">
        <f t="shared" si="19"/>
        <v>0.49000000000000005</v>
      </c>
      <c r="L159" s="7">
        <f t="shared" si="20"/>
        <v>7.49</v>
      </c>
      <c r="M159" s="7">
        <f>SUM(G159+L159)</f>
        <v>7.49</v>
      </c>
      <c r="N159" s="6">
        <v>7.49</v>
      </c>
      <c r="O159" s="63">
        <v>1</v>
      </c>
      <c r="P159" s="63"/>
      <c r="AA159" s="1"/>
    </row>
    <row r="160" spans="1:27" ht="24" customHeight="1" x14ac:dyDescent="0.4">
      <c r="A160" s="2">
        <v>156</v>
      </c>
      <c r="B160" s="61">
        <v>6020005847</v>
      </c>
      <c r="C160" s="47" t="s">
        <v>262</v>
      </c>
      <c r="D160" s="50" t="s">
        <v>263</v>
      </c>
      <c r="E160" s="50" t="s">
        <v>264</v>
      </c>
      <c r="F160" s="3" t="s">
        <v>3333</v>
      </c>
      <c r="G160" s="6">
        <v>5258.01</v>
      </c>
      <c r="H160" s="37">
        <v>82</v>
      </c>
      <c r="I160" s="6">
        <v>3.5</v>
      </c>
      <c r="J160" s="7">
        <f t="shared" si="18"/>
        <v>287</v>
      </c>
      <c r="K160" s="7">
        <f t="shared" si="19"/>
        <v>20.090000000000003</v>
      </c>
      <c r="L160" s="7">
        <f t="shared" si="20"/>
        <v>307.08999999999997</v>
      </c>
      <c r="M160" s="7">
        <f t="shared" si="17"/>
        <v>5565.1</v>
      </c>
      <c r="N160" s="6">
        <v>5565.1</v>
      </c>
      <c r="O160" s="63">
        <v>0</v>
      </c>
      <c r="P160" s="63"/>
      <c r="AA160" s="1"/>
    </row>
    <row r="161" spans="1:27" ht="24" customHeight="1" x14ac:dyDescent="0.4">
      <c r="A161" s="2">
        <v>157</v>
      </c>
      <c r="B161" s="61">
        <v>6020005848</v>
      </c>
      <c r="C161" s="47" t="s">
        <v>268</v>
      </c>
      <c r="D161" s="50" t="s">
        <v>269</v>
      </c>
      <c r="E161" s="50" t="s">
        <v>270</v>
      </c>
      <c r="F161" s="3" t="s">
        <v>3328</v>
      </c>
      <c r="G161" s="6">
        <v>273.39</v>
      </c>
      <c r="H161" s="37">
        <v>62</v>
      </c>
      <c r="I161" s="6">
        <v>3.5</v>
      </c>
      <c r="J161" s="7">
        <f t="shared" si="18"/>
        <v>217</v>
      </c>
      <c r="K161" s="7">
        <f t="shared" si="19"/>
        <v>15.190000000000001</v>
      </c>
      <c r="L161" s="7">
        <f t="shared" si="20"/>
        <v>232.19</v>
      </c>
      <c r="M161" s="7">
        <f>SUM(G161+L161)</f>
        <v>505.58</v>
      </c>
      <c r="N161" s="6">
        <v>505.58</v>
      </c>
      <c r="O161" s="63">
        <v>1</v>
      </c>
      <c r="P161" s="63"/>
      <c r="AA161" s="1"/>
    </row>
    <row r="162" spans="1:27" ht="24" customHeight="1" x14ac:dyDescent="0.4">
      <c r="A162" s="2">
        <v>158</v>
      </c>
      <c r="B162" s="61">
        <v>6020005849</v>
      </c>
      <c r="C162" s="47" t="s">
        <v>271</v>
      </c>
      <c r="D162" s="50" t="s">
        <v>269</v>
      </c>
      <c r="E162" s="50" t="s">
        <v>270</v>
      </c>
      <c r="F162" s="3" t="s">
        <v>3328</v>
      </c>
      <c r="G162" s="6">
        <v>11.24</v>
      </c>
      <c r="H162" s="37">
        <v>2</v>
      </c>
      <c r="I162" s="6">
        <v>3.5</v>
      </c>
      <c r="J162" s="7">
        <f t="shared" si="18"/>
        <v>7</v>
      </c>
      <c r="K162" s="7">
        <f t="shared" si="19"/>
        <v>0.49000000000000005</v>
      </c>
      <c r="L162" s="7">
        <f t="shared" si="20"/>
        <v>7.49</v>
      </c>
      <c r="M162" s="7">
        <f t="shared" si="17"/>
        <v>18.73</v>
      </c>
      <c r="N162" s="6">
        <v>18.73</v>
      </c>
      <c r="O162" s="63">
        <v>0</v>
      </c>
      <c r="P162" s="63"/>
      <c r="AA162" s="1"/>
    </row>
    <row r="163" spans="1:27" ht="24" customHeight="1" x14ac:dyDescent="0.4">
      <c r="A163" s="2">
        <v>159</v>
      </c>
      <c r="B163" s="61">
        <v>6020005850</v>
      </c>
      <c r="C163" s="47" t="s">
        <v>272</v>
      </c>
      <c r="D163" s="50" t="s">
        <v>273</v>
      </c>
      <c r="E163" s="50" t="s">
        <v>274</v>
      </c>
      <c r="F163" s="3" t="s">
        <v>3333</v>
      </c>
      <c r="G163" s="6">
        <v>1812.61</v>
      </c>
      <c r="H163" s="37">
        <v>36</v>
      </c>
      <c r="I163" s="6">
        <v>3.5</v>
      </c>
      <c r="J163" s="7">
        <f t="shared" si="18"/>
        <v>126</v>
      </c>
      <c r="K163" s="7">
        <f t="shared" si="19"/>
        <v>8.82</v>
      </c>
      <c r="L163" s="7">
        <f t="shared" si="20"/>
        <v>134.82</v>
      </c>
      <c r="M163" s="7">
        <f>SUM(G163+L163)</f>
        <v>1947.4299999999998</v>
      </c>
      <c r="N163" s="6">
        <v>1947.43</v>
      </c>
      <c r="O163" s="63">
        <v>1</v>
      </c>
      <c r="P163" s="63"/>
      <c r="AA163" s="1"/>
    </row>
    <row r="164" spans="1:27" ht="24" customHeight="1" x14ac:dyDescent="0.4">
      <c r="A164" s="2">
        <v>160</v>
      </c>
      <c r="B164" s="61">
        <v>6020005851</v>
      </c>
      <c r="C164" s="47" t="s">
        <v>275</v>
      </c>
      <c r="D164" s="50" t="s">
        <v>276</v>
      </c>
      <c r="E164" s="50" t="s">
        <v>274</v>
      </c>
      <c r="F164" s="3" t="s">
        <v>68</v>
      </c>
      <c r="G164" s="6">
        <v>0</v>
      </c>
      <c r="H164" s="37">
        <v>7</v>
      </c>
      <c r="I164" s="6">
        <v>3.5</v>
      </c>
      <c r="J164" s="7">
        <f t="shared" si="18"/>
        <v>24.5</v>
      </c>
      <c r="K164" s="7">
        <f t="shared" si="19"/>
        <v>1.7150000000000001</v>
      </c>
      <c r="L164" s="7">
        <f t="shared" si="20"/>
        <v>26.220000000000002</v>
      </c>
      <c r="M164" s="7">
        <f t="shared" si="17"/>
        <v>26.220000000000002</v>
      </c>
      <c r="N164" s="6">
        <v>26.22</v>
      </c>
      <c r="O164" s="63">
        <v>0</v>
      </c>
      <c r="P164" s="63"/>
      <c r="AA164" s="1"/>
    </row>
    <row r="165" spans="1:27" ht="24" customHeight="1" x14ac:dyDescent="0.4">
      <c r="A165" s="2">
        <v>161</v>
      </c>
      <c r="B165" s="61">
        <v>6020005852</v>
      </c>
      <c r="C165" s="47" t="s">
        <v>277</v>
      </c>
      <c r="D165" s="50" t="s">
        <v>278</v>
      </c>
      <c r="E165" s="50" t="s">
        <v>274</v>
      </c>
      <c r="F165" s="3" t="s">
        <v>3333</v>
      </c>
      <c r="G165" s="6">
        <v>621.70000000000005</v>
      </c>
      <c r="H165" s="37">
        <v>11</v>
      </c>
      <c r="I165" s="6">
        <v>3.5</v>
      </c>
      <c r="J165" s="7">
        <f t="shared" si="18"/>
        <v>38.5</v>
      </c>
      <c r="K165" s="7">
        <f t="shared" si="19"/>
        <v>2.6950000000000003</v>
      </c>
      <c r="L165" s="7">
        <f t="shared" si="20"/>
        <v>41.199999999999996</v>
      </c>
      <c r="M165" s="7">
        <f>SUM(G165+L165)</f>
        <v>662.90000000000009</v>
      </c>
      <c r="N165" s="6">
        <v>662.9</v>
      </c>
      <c r="O165" s="63">
        <v>1</v>
      </c>
      <c r="P165" s="63"/>
      <c r="AA165" s="1"/>
    </row>
    <row r="166" spans="1:27" ht="24" customHeight="1" x14ac:dyDescent="0.4">
      <c r="A166" s="2">
        <v>162</v>
      </c>
      <c r="B166" s="61">
        <v>6020005853</v>
      </c>
      <c r="C166" s="47" t="s">
        <v>282</v>
      </c>
      <c r="D166" s="50" t="s">
        <v>283</v>
      </c>
      <c r="E166" s="50" t="s">
        <v>284</v>
      </c>
      <c r="F166" s="3" t="s">
        <v>3213</v>
      </c>
      <c r="G166" s="6">
        <v>655.4</v>
      </c>
      <c r="H166" s="37">
        <v>4</v>
      </c>
      <c r="I166" s="6">
        <v>3.5</v>
      </c>
      <c r="J166" s="7">
        <f t="shared" si="18"/>
        <v>14</v>
      </c>
      <c r="K166" s="7">
        <f t="shared" si="19"/>
        <v>0.98000000000000009</v>
      </c>
      <c r="L166" s="7">
        <f t="shared" si="20"/>
        <v>14.98</v>
      </c>
      <c r="M166" s="7">
        <f t="shared" si="17"/>
        <v>670.38</v>
      </c>
      <c r="N166" s="6">
        <v>670.38</v>
      </c>
      <c r="O166" s="63">
        <v>0</v>
      </c>
      <c r="P166" s="63"/>
      <c r="AA166" s="1"/>
    </row>
    <row r="167" spans="1:27" ht="24" customHeight="1" x14ac:dyDescent="0.4">
      <c r="A167" s="2">
        <v>163</v>
      </c>
      <c r="B167" s="61">
        <v>6020005854</v>
      </c>
      <c r="C167" s="47" t="s">
        <v>285</v>
      </c>
      <c r="D167" s="50" t="s">
        <v>286</v>
      </c>
      <c r="E167" s="50" t="s">
        <v>287</v>
      </c>
      <c r="F167" s="3" t="s">
        <v>3352</v>
      </c>
      <c r="G167" s="6">
        <v>4243.1000000000004</v>
      </c>
      <c r="H167" s="37">
        <v>276</v>
      </c>
      <c r="I167" s="6">
        <v>3.5</v>
      </c>
      <c r="J167" s="7">
        <f t="shared" si="18"/>
        <v>966</v>
      </c>
      <c r="K167" s="7">
        <f t="shared" si="19"/>
        <v>67.62</v>
      </c>
      <c r="L167" s="7">
        <f t="shared" si="20"/>
        <v>1033.6199999999999</v>
      </c>
      <c r="M167" s="7">
        <f>SUM(G167+L167)</f>
        <v>5276.72</v>
      </c>
      <c r="N167" s="6">
        <v>5276.72</v>
      </c>
      <c r="O167" s="63">
        <v>1</v>
      </c>
      <c r="P167" s="63"/>
      <c r="AA167" s="1"/>
    </row>
    <row r="168" spans="1:27" ht="24" customHeight="1" x14ac:dyDescent="0.4">
      <c r="A168" s="2">
        <v>164</v>
      </c>
      <c r="B168" s="61">
        <v>6020005855</v>
      </c>
      <c r="C168" s="47" t="s">
        <v>288</v>
      </c>
      <c r="D168" s="50" t="s">
        <v>289</v>
      </c>
      <c r="E168" s="50" t="s">
        <v>287</v>
      </c>
      <c r="F168" s="3" t="s">
        <v>68</v>
      </c>
      <c r="G168" s="6">
        <v>0</v>
      </c>
      <c r="H168" s="37">
        <v>15</v>
      </c>
      <c r="I168" s="6">
        <v>3.5</v>
      </c>
      <c r="J168" s="7">
        <f t="shared" si="18"/>
        <v>52.5</v>
      </c>
      <c r="K168" s="7">
        <f t="shared" si="19"/>
        <v>3.6750000000000003</v>
      </c>
      <c r="L168" s="7">
        <f t="shared" si="20"/>
        <v>56.18</v>
      </c>
      <c r="M168" s="7">
        <f t="shared" si="17"/>
        <v>56.18</v>
      </c>
      <c r="N168" s="6">
        <v>56.18</v>
      </c>
      <c r="O168" s="63">
        <v>0</v>
      </c>
      <c r="P168" s="63"/>
      <c r="AA168" s="1"/>
    </row>
    <row r="169" spans="1:27" ht="24" customHeight="1" x14ac:dyDescent="0.4">
      <c r="A169" s="2">
        <v>165</v>
      </c>
      <c r="B169" s="61">
        <v>6020005856</v>
      </c>
      <c r="C169" s="47" t="s">
        <v>293</v>
      </c>
      <c r="D169" s="50" t="s">
        <v>294</v>
      </c>
      <c r="E169" s="50" t="s">
        <v>295</v>
      </c>
      <c r="F169" s="3" t="s">
        <v>3333</v>
      </c>
      <c r="G169" s="6">
        <v>3849.88</v>
      </c>
      <c r="H169" s="37">
        <v>67</v>
      </c>
      <c r="I169" s="6">
        <v>3.5</v>
      </c>
      <c r="J169" s="7">
        <f t="shared" si="18"/>
        <v>234.5</v>
      </c>
      <c r="K169" s="7">
        <f t="shared" si="19"/>
        <v>16.415000000000003</v>
      </c>
      <c r="L169" s="7">
        <f t="shared" si="20"/>
        <v>250.92</v>
      </c>
      <c r="M169" s="7">
        <f>SUM(G169+L169)</f>
        <v>4100.8</v>
      </c>
      <c r="N169" s="6">
        <v>4100.8</v>
      </c>
      <c r="O169" s="63">
        <v>1</v>
      </c>
      <c r="P169" s="63"/>
      <c r="AA169" s="1"/>
    </row>
    <row r="170" spans="1:27" ht="24" customHeight="1" x14ac:dyDescent="0.4">
      <c r="A170" s="2">
        <v>166</v>
      </c>
      <c r="B170" s="61">
        <v>6020005857</v>
      </c>
      <c r="C170" s="47" t="s">
        <v>296</v>
      </c>
      <c r="D170" s="50" t="s">
        <v>297</v>
      </c>
      <c r="E170" s="50" t="s">
        <v>298</v>
      </c>
      <c r="F170" s="8" t="s">
        <v>3335</v>
      </c>
      <c r="G170" s="6">
        <v>183.51</v>
      </c>
      <c r="H170" s="37">
        <v>12</v>
      </c>
      <c r="I170" s="6">
        <v>3.5</v>
      </c>
      <c r="J170" s="7">
        <f t="shared" si="18"/>
        <v>42</v>
      </c>
      <c r="K170" s="7">
        <f t="shared" si="19"/>
        <v>2.9400000000000004</v>
      </c>
      <c r="L170" s="7">
        <f t="shared" si="20"/>
        <v>44.94</v>
      </c>
      <c r="M170" s="7">
        <f t="shared" si="17"/>
        <v>228.45</v>
      </c>
      <c r="N170" s="6">
        <v>228.45</v>
      </c>
      <c r="O170" s="63">
        <v>0</v>
      </c>
      <c r="P170" s="63"/>
      <c r="AA170" s="1"/>
    </row>
    <row r="171" spans="1:27" ht="24" customHeight="1" x14ac:dyDescent="0.4">
      <c r="A171" s="2">
        <v>167</v>
      </c>
      <c r="B171" s="61">
        <v>6020005858</v>
      </c>
      <c r="C171" s="47" t="s">
        <v>302</v>
      </c>
      <c r="D171" s="50" t="s">
        <v>286</v>
      </c>
      <c r="E171" s="50" t="s">
        <v>303</v>
      </c>
      <c r="F171" s="3" t="s">
        <v>3210</v>
      </c>
      <c r="G171" s="6">
        <v>1183.44</v>
      </c>
      <c r="H171" s="37">
        <v>0</v>
      </c>
      <c r="I171" s="6">
        <v>3.5</v>
      </c>
      <c r="J171" s="7">
        <f t="shared" si="18"/>
        <v>0</v>
      </c>
      <c r="K171" s="7">
        <f t="shared" si="19"/>
        <v>0</v>
      </c>
      <c r="L171" s="7">
        <f t="shared" si="20"/>
        <v>0</v>
      </c>
      <c r="M171" s="7">
        <f>SUM(G171+L171)</f>
        <v>1183.44</v>
      </c>
      <c r="N171" s="6">
        <v>1183.44</v>
      </c>
      <c r="O171" s="63">
        <v>1</v>
      </c>
      <c r="P171" s="63"/>
      <c r="AA171" s="1"/>
    </row>
    <row r="172" spans="1:27" ht="24" customHeight="1" x14ac:dyDescent="0.4">
      <c r="A172" s="2">
        <v>168</v>
      </c>
      <c r="B172" s="61">
        <v>6020005859</v>
      </c>
      <c r="C172" s="47" t="s">
        <v>310</v>
      </c>
      <c r="D172" s="50" t="s">
        <v>3228</v>
      </c>
      <c r="E172" s="50" t="s">
        <v>311</v>
      </c>
      <c r="F172" s="8" t="s">
        <v>3338</v>
      </c>
      <c r="G172" s="6">
        <v>1557.96</v>
      </c>
      <c r="H172" s="37">
        <v>17</v>
      </c>
      <c r="I172" s="6">
        <v>3.5</v>
      </c>
      <c r="J172" s="7">
        <f t="shared" si="18"/>
        <v>59.5</v>
      </c>
      <c r="K172" s="7">
        <f t="shared" si="19"/>
        <v>4.165</v>
      </c>
      <c r="L172" s="7">
        <f t="shared" si="20"/>
        <v>63.669999999999995</v>
      </c>
      <c r="M172" s="7">
        <f t="shared" si="17"/>
        <v>1621.63</v>
      </c>
      <c r="N172" s="6">
        <v>1621.63</v>
      </c>
      <c r="O172" s="63">
        <v>0</v>
      </c>
      <c r="P172" s="63"/>
      <c r="AA172" s="1"/>
    </row>
    <row r="173" spans="1:27" ht="24" customHeight="1" x14ac:dyDescent="0.4">
      <c r="A173" s="2">
        <v>169</v>
      </c>
      <c r="B173" s="61">
        <v>6020005860</v>
      </c>
      <c r="C173" s="47" t="s">
        <v>315</v>
      </c>
      <c r="D173" s="50" t="s">
        <v>316</v>
      </c>
      <c r="E173" s="50" t="s">
        <v>317</v>
      </c>
      <c r="F173" s="8" t="s">
        <v>68</v>
      </c>
      <c r="G173" s="6">
        <v>0</v>
      </c>
      <c r="H173" s="37">
        <v>29</v>
      </c>
      <c r="I173" s="6">
        <v>3.5</v>
      </c>
      <c r="J173" s="7">
        <f t="shared" si="18"/>
        <v>101.5</v>
      </c>
      <c r="K173" s="7">
        <f t="shared" si="19"/>
        <v>7.1050000000000004</v>
      </c>
      <c r="L173" s="7">
        <f t="shared" si="20"/>
        <v>108.61</v>
      </c>
      <c r="M173" s="7">
        <f>SUM(G173+L173)</f>
        <v>108.61</v>
      </c>
      <c r="N173" s="6">
        <v>108.61</v>
      </c>
      <c r="O173" s="63">
        <v>1</v>
      </c>
      <c r="P173" s="63"/>
      <c r="AA173" s="1"/>
    </row>
    <row r="174" spans="1:27" ht="24" customHeight="1" x14ac:dyDescent="0.4">
      <c r="A174" s="2">
        <v>170</v>
      </c>
      <c r="B174" s="61">
        <v>6020005861</v>
      </c>
      <c r="C174" s="47" t="s">
        <v>323</v>
      </c>
      <c r="D174" s="50" t="s">
        <v>3229</v>
      </c>
      <c r="E174" s="50" t="s">
        <v>325</v>
      </c>
      <c r="F174" s="3" t="s">
        <v>68</v>
      </c>
      <c r="G174" s="6">
        <v>0</v>
      </c>
      <c r="H174" s="37">
        <v>4</v>
      </c>
      <c r="I174" s="6">
        <v>3.5</v>
      </c>
      <c r="J174" s="7">
        <f t="shared" si="18"/>
        <v>14</v>
      </c>
      <c r="K174" s="7">
        <f t="shared" si="19"/>
        <v>0.98000000000000009</v>
      </c>
      <c r="L174" s="7">
        <f t="shared" si="20"/>
        <v>14.98</v>
      </c>
      <c r="M174" s="7">
        <f t="shared" si="17"/>
        <v>14.98</v>
      </c>
      <c r="N174" s="6">
        <v>14.98</v>
      </c>
      <c r="O174" s="63">
        <v>0</v>
      </c>
      <c r="P174" s="63"/>
      <c r="AA174" s="1"/>
    </row>
    <row r="175" spans="1:27" ht="24" customHeight="1" x14ac:dyDescent="0.4">
      <c r="A175" s="2">
        <v>171</v>
      </c>
      <c r="B175" s="61">
        <v>6020005862</v>
      </c>
      <c r="C175" s="47" t="s">
        <v>329</v>
      </c>
      <c r="D175" s="50" t="s">
        <v>330</v>
      </c>
      <c r="E175" s="50" t="s">
        <v>331</v>
      </c>
      <c r="F175" s="3" t="s">
        <v>3333</v>
      </c>
      <c r="G175" s="6">
        <v>2625.28</v>
      </c>
      <c r="H175" s="37">
        <v>29</v>
      </c>
      <c r="I175" s="6">
        <v>3.5</v>
      </c>
      <c r="J175" s="7">
        <f t="shared" si="18"/>
        <v>101.5</v>
      </c>
      <c r="K175" s="7">
        <f t="shared" si="19"/>
        <v>7.1050000000000004</v>
      </c>
      <c r="L175" s="7">
        <f t="shared" si="20"/>
        <v>108.61</v>
      </c>
      <c r="M175" s="7">
        <f>SUM(G175+L175)</f>
        <v>2733.8900000000003</v>
      </c>
      <c r="N175" s="6">
        <v>2733.89</v>
      </c>
      <c r="O175" s="63">
        <v>1</v>
      </c>
      <c r="P175" s="63"/>
      <c r="AA175" s="1"/>
    </row>
    <row r="176" spans="1:27" ht="24" customHeight="1" x14ac:dyDescent="0.4">
      <c r="A176" s="2">
        <v>172</v>
      </c>
      <c r="B176" s="61">
        <v>6020005863</v>
      </c>
      <c r="C176" s="47" t="s">
        <v>335</v>
      </c>
      <c r="D176" s="50" t="s">
        <v>336</v>
      </c>
      <c r="E176" s="50" t="s">
        <v>337</v>
      </c>
      <c r="F176" s="3" t="s">
        <v>3333</v>
      </c>
      <c r="G176" s="6">
        <v>1557.94</v>
      </c>
      <c r="H176" s="37">
        <v>29</v>
      </c>
      <c r="I176" s="6">
        <v>3.5</v>
      </c>
      <c r="J176" s="7">
        <f t="shared" si="18"/>
        <v>101.5</v>
      </c>
      <c r="K176" s="7">
        <f t="shared" si="19"/>
        <v>7.1050000000000004</v>
      </c>
      <c r="L176" s="7">
        <f t="shared" si="20"/>
        <v>108.61</v>
      </c>
      <c r="M176" s="7">
        <f t="shared" si="17"/>
        <v>1666.55</v>
      </c>
      <c r="N176" s="6">
        <v>1666.55</v>
      </c>
      <c r="O176" s="63">
        <v>0</v>
      </c>
      <c r="P176" s="63"/>
      <c r="AA176" s="1"/>
    </row>
    <row r="177" spans="1:27" ht="24" customHeight="1" x14ac:dyDescent="0.4">
      <c r="A177" s="2">
        <v>173</v>
      </c>
      <c r="B177" s="61">
        <v>6020005864</v>
      </c>
      <c r="C177" s="47" t="s">
        <v>342</v>
      </c>
      <c r="D177" s="50" t="s">
        <v>343</v>
      </c>
      <c r="E177" s="50" t="s">
        <v>344</v>
      </c>
      <c r="F177" s="3" t="s">
        <v>3333</v>
      </c>
      <c r="G177" s="6">
        <v>3374.28</v>
      </c>
      <c r="H177" s="37">
        <v>68</v>
      </c>
      <c r="I177" s="6">
        <v>3.5</v>
      </c>
      <c r="J177" s="7">
        <f t="shared" si="18"/>
        <v>238</v>
      </c>
      <c r="K177" s="7">
        <f t="shared" si="19"/>
        <v>16.66</v>
      </c>
      <c r="L177" s="7">
        <f t="shared" si="20"/>
        <v>254.66</v>
      </c>
      <c r="M177" s="7">
        <f>SUM(G177+L177)</f>
        <v>3628.94</v>
      </c>
      <c r="N177" s="6">
        <v>3628.94</v>
      </c>
      <c r="O177" s="63">
        <v>1</v>
      </c>
      <c r="P177" s="63"/>
      <c r="AA177" s="1"/>
    </row>
    <row r="178" spans="1:27" ht="24" customHeight="1" x14ac:dyDescent="0.4">
      <c r="A178" s="2">
        <v>174</v>
      </c>
      <c r="B178" s="61">
        <v>6020005865</v>
      </c>
      <c r="C178" s="47" t="s">
        <v>345</v>
      </c>
      <c r="D178" s="50" t="s">
        <v>346</v>
      </c>
      <c r="E178" s="50" t="s">
        <v>347</v>
      </c>
      <c r="F178" s="3" t="s">
        <v>3333</v>
      </c>
      <c r="G178" s="6">
        <v>2381.85</v>
      </c>
      <c r="H178" s="37">
        <v>37</v>
      </c>
      <c r="I178" s="6">
        <v>3.5</v>
      </c>
      <c r="J178" s="7">
        <f t="shared" si="18"/>
        <v>129.5</v>
      </c>
      <c r="K178" s="7">
        <f t="shared" si="19"/>
        <v>9.0650000000000013</v>
      </c>
      <c r="L178" s="7">
        <f t="shared" si="20"/>
        <v>138.57</v>
      </c>
      <c r="M178" s="7">
        <f t="shared" si="17"/>
        <v>2520.42</v>
      </c>
      <c r="N178" s="6">
        <v>2520.42</v>
      </c>
      <c r="O178" s="63">
        <v>0</v>
      </c>
      <c r="P178" s="63"/>
      <c r="AA178" s="1"/>
    </row>
    <row r="179" spans="1:27" ht="24" customHeight="1" x14ac:dyDescent="0.4">
      <c r="A179" s="2">
        <v>175</v>
      </c>
      <c r="B179" s="61">
        <v>6020005866</v>
      </c>
      <c r="C179" s="47" t="s">
        <v>351</v>
      </c>
      <c r="D179" s="50" t="s">
        <v>3230</v>
      </c>
      <c r="E179" s="50" t="s">
        <v>352</v>
      </c>
      <c r="F179" s="3" t="s">
        <v>3331</v>
      </c>
      <c r="G179" s="6">
        <v>1044.8699999999999</v>
      </c>
      <c r="H179" s="37">
        <v>59</v>
      </c>
      <c r="I179" s="6">
        <v>3.5</v>
      </c>
      <c r="J179" s="7">
        <f t="shared" si="18"/>
        <v>206.5</v>
      </c>
      <c r="K179" s="7">
        <f t="shared" si="19"/>
        <v>14.455000000000002</v>
      </c>
      <c r="L179" s="7">
        <f t="shared" si="20"/>
        <v>220.95999999999998</v>
      </c>
      <c r="M179" s="7">
        <f>SUM(G179+L179)</f>
        <v>1265.83</v>
      </c>
      <c r="N179" s="6">
        <v>1265.83</v>
      </c>
      <c r="O179" s="63">
        <v>1</v>
      </c>
      <c r="P179" s="63"/>
      <c r="AA179" s="1"/>
    </row>
    <row r="180" spans="1:27" ht="24" customHeight="1" x14ac:dyDescent="0.4">
      <c r="A180" s="2">
        <v>176</v>
      </c>
      <c r="B180" s="61">
        <v>6020005867</v>
      </c>
      <c r="C180" s="47" t="s">
        <v>353</v>
      </c>
      <c r="D180" s="50" t="s">
        <v>354</v>
      </c>
      <c r="E180" s="50" t="s">
        <v>355</v>
      </c>
      <c r="F180" s="3" t="s">
        <v>68</v>
      </c>
      <c r="G180" s="6">
        <v>0</v>
      </c>
      <c r="H180" s="37">
        <v>60</v>
      </c>
      <c r="I180" s="6">
        <v>3.5</v>
      </c>
      <c r="J180" s="7">
        <f t="shared" si="18"/>
        <v>210</v>
      </c>
      <c r="K180" s="7">
        <f t="shared" si="19"/>
        <v>14.700000000000001</v>
      </c>
      <c r="L180" s="7">
        <f t="shared" si="20"/>
        <v>224.7</v>
      </c>
      <c r="M180" s="7">
        <f t="shared" si="17"/>
        <v>224.7</v>
      </c>
      <c r="N180" s="6">
        <v>224.7</v>
      </c>
      <c r="O180" s="63">
        <v>0</v>
      </c>
      <c r="P180" s="63"/>
      <c r="AA180" s="1"/>
    </row>
    <row r="181" spans="1:27" ht="24" customHeight="1" x14ac:dyDescent="0.4">
      <c r="A181" s="2">
        <v>177</v>
      </c>
      <c r="B181" s="61">
        <v>6020005868</v>
      </c>
      <c r="C181" s="47" t="s">
        <v>222</v>
      </c>
      <c r="D181" s="50" t="s">
        <v>223</v>
      </c>
      <c r="E181" s="39" t="s">
        <v>3398</v>
      </c>
      <c r="F181" s="3" t="s">
        <v>68</v>
      </c>
      <c r="G181" s="6">
        <v>0</v>
      </c>
      <c r="H181" s="37">
        <v>50</v>
      </c>
      <c r="I181" s="6">
        <v>3.5</v>
      </c>
      <c r="J181" s="7">
        <f t="shared" si="18"/>
        <v>175</v>
      </c>
      <c r="K181" s="7">
        <f t="shared" si="19"/>
        <v>12.250000000000002</v>
      </c>
      <c r="L181" s="7">
        <f t="shared" si="20"/>
        <v>187.25</v>
      </c>
      <c r="M181" s="7">
        <f>SUM(G181+L181)</f>
        <v>187.25</v>
      </c>
      <c r="N181" s="6">
        <v>187.25</v>
      </c>
      <c r="O181" s="63">
        <v>1</v>
      </c>
      <c r="P181" s="63"/>
      <c r="AA181" s="1"/>
    </row>
    <row r="182" spans="1:27" ht="24" customHeight="1" x14ac:dyDescent="0.4">
      <c r="A182" s="2">
        <v>178</v>
      </c>
      <c r="B182" s="61">
        <v>6020005869</v>
      </c>
      <c r="C182" s="47" t="s">
        <v>356</v>
      </c>
      <c r="D182" s="50" t="s">
        <v>357</v>
      </c>
      <c r="E182" s="50" t="s">
        <v>358</v>
      </c>
      <c r="F182" s="3" t="s">
        <v>3331</v>
      </c>
      <c r="G182" s="6">
        <v>573.01</v>
      </c>
      <c r="H182" s="37">
        <v>27</v>
      </c>
      <c r="I182" s="6">
        <v>3.5</v>
      </c>
      <c r="J182" s="7">
        <f t="shared" si="18"/>
        <v>94.5</v>
      </c>
      <c r="K182" s="7">
        <f t="shared" si="19"/>
        <v>6.6150000000000002</v>
      </c>
      <c r="L182" s="7">
        <f t="shared" si="20"/>
        <v>101.12</v>
      </c>
      <c r="M182" s="7">
        <f t="shared" si="17"/>
        <v>674.13</v>
      </c>
      <c r="N182" s="6">
        <v>674.13</v>
      </c>
      <c r="O182" s="63">
        <v>0</v>
      </c>
      <c r="P182" s="63"/>
      <c r="AA182" s="1"/>
    </row>
    <row r="183" spans="1:27" ht="24" customHeight="1" x14ac:dyDescent="0.4">
      <c r="A183" s="2">
        <v>179</v>
      </c>
      <c r="B183" s="61">
        <v>6020005870</v>
      </c>
      <c r="C183" s="47" t="s">
        <v>359</v>
      </c>
      <c r="D183" s="50" t="s">
        <v>360</v>
      </c>
      <c r="E183" s="50" t="s">
        <v>361</v>
      </c>
      <c r="F183" s="3" t="s">
        <v>3211</v>
      </c>
      <c r="G183" s="6">
        <v>179.77</v>
      </c>
      <c r="H183" s="37">
        <v>0</v>
      </c>
      <c r="I183" s="6">
        <v>3.5</v>
      </c>
      <c r="J183" s="7">
        <f t="shared" si="18"/>
        <v>0</v>
      </c>
      <c r="K183" s="7">
        <f t="shared" si="19"/>
        <v>0</v>
      </c>
      <c r="L183" s="7">
        <f t="shared" si="20"/>
        <v>0</v>
      </c>
      <c r="M183" s="7">
        <f>SUM(G183+L183)</f>
        <v>179.77</v>
      </c>
      <c r="N183" s="6">
        <v>179.77</v>
      </c>
      <c r="O183" s="63">
        <v>1</v>
      </c>
      <c r="P183" s="63"/>
      <c r="AA183" s="1"/>
    </row>
    <row r="184" spans="1:27" ht="24" customHeight="1" x14ac:dyDescent="0.4">
      <c r="A184" s="2">
        <v>180</v>
      </c>
      <c r="B184" s="61">
        <v>6020005871</v>
      </c>
      <c r="C184" s="47" t="s">
        <v>362</v>
      </c>
      <c r="D184" s="50" t="s">
        <v>363</v>
      </c>
      <c r="E184" s="50" t="s">
        <v>364</v>
      </c>
      <c r="F184" s="3" t="s">
        <v>3333</v>
      </c>
      <c r="G184" s="6">
        <v>1411.89</v>
      </c>
      <c r="H184" s="37">
        <v>32</v>
      </c>
      <c r="I184" s="6">
        <v>3.5</v>
      </c>
      <c r="J184" s="7">
        <f t="shared" si="18"/>
        <v>112</v>
      </c>
      <c r="K184" s="7">
        <f t="shared" si="19"/>
        <v>7.8400000000000007</v>
      </c>
      <c r="L184" s="7">
        <f t="shared" si="20"/>
        <v>119.84</v>
      </c>
      <c r="M184" s="7">
        <f t="shared" si="17"/>
        <v>1531.73</v>
      </c>
      <c r="N184" s="6">
        <v>1531.73</v>
      </c>
      <c r="O184" s="63">
        <v>0</v>
      </c>
      <c r="P184" s="63"/>
      <c r="AA184" s="1"/>
    </row>
    <row r="185" spans="1:27" ht="24" customHeight="1" x14ac:dyDescent="0.4">
      <c r="A185" s="2">
        <v>181</v>
      </c>
      <c r="B185" s="61">
        <v>6020005872</v>
      </c>
      <c r="C185" s="47" t="s">
        <v>368</v>
      </c>
      <c r="D185" s="50" t="s">
        <v>369</v>
      </c>
      <c r="E185" s="50" t="s">
        <v>370</v>
      </c>
      <c r="F185" s="3" t="s">
        <v>3338</v>
      </c>
      <c r="G185" s="6">
        <v>6703.57</v>
      </c>
      <c r="H185" s="37">
        <v>69</v>
      </c>
      <c r="I185" s="6">
        <v>3.5</v>
      </c>
      <c r="J185" s="7">
        <f t="shared" si="18"/>
        <v>241.5</v>
      </c>
      <c r="K185" s="7">
        <f t="shared" si="19"/>
        <v>16.905000000000001</v>
      </c>
      <c r="L185" s="7">
        <f t="shared" si="20"/>
        <v>258.40999999999997</v>
      </c>
      <c r="M185" s="7">
        <f>SUM(G185+L185)</f>
        <v>6961.98</v>
      </c>
      <c r="N185" s="6">
        <v>6961.98</v>
      </c>
      <c r="O185" s="63">
        <v>1</v>
      </c>
      <c r="P185" s="63"/>
      <c r="AA185" s="1"/>
    </row>
    <row r="186" spans="1:27" ht="24" customHeight="1" x14ac:dyDescent="0.4">
      <c r="A186" s="2">
        <v>182</v>
      </c>
      <c r="B186" s="61">
        <v>6020005873</v>
      </c>
      <c r="C186" s="47" t="s">
        <v>371</v>
      </c>
      <c r="D186" s="50" t="s">
        <v>372</v>
      </c>
      <c r="E186" s="50" t="s">
        <v>373</v>
      </c>
      <c r="F186" s="3" t="s">
        <v>3338</v>
      </c>
      <c r="G186" s="6">
        <v>895.06</v>
      </c>
      <c r="H186" s="37">
        <v>23</v>
      </c>
      <c r="I186" s="6">
        <v>3.5</v>
      </c>
      <c r="J186" s="7">
        <f t="shared" si="18"/>
        <v>80.5</v>
      </c>
      <c r="K186" s="7">
        <f t="shared" si="19"/>
        <v>5.6350000000000007</v>
      </c>
      <c r="L186" s="7">
        <f t="shared" si="20"/>
        <v>86.14</v>
      </c>
      <c r="M186" s="7">
        <f t="shared" si="17"/>
        <v>981.19999999999993</v>
      </c>
      <c r="N186" s="6">
        <v>981.2</v>
      </c>
      <c r="O186" s="63">
        <v>0</v>
      </c>
      <c r="P186" s="63"/>
      <c r="AA186" s="1"/>
    </row>
    <row r="187" spans="1:27" ht="24" customHeight="1" x14ac:dyDescent="0.4">
      <c r="A187" s="2">
        <v>183</v>
      </c>
      <c r="B187" s="61">
        <v>6020005874</v>
      </c>
      <c r="C187" s="47" t="s">
        <v>374</v>
      </c>
      <c r="D187" s="50" t="s">
        <v>375</v>
      </c>
      <c r="E187" s="50" t="s">
        <v>373</v>
      </c>
      <c r="F187" s="3" t="s">
        <v>3338</v>
      </c>
      <c r="G187" s="6">
        <v>3037.23</v>
      </c>
      <c r="H187" s="37">
        <v>125</v>
      </c>
      <c r="I187" s="6">
        <v>3.5</v>
      </c>
      <c r="J187" s="7">
        <f t="shared" si="18"/>
        <v>437.5</v>
      </c>
      <c r="K187" s="7">
        <f t="shared" si="19"/>
        <v>30.625000000000004</v>
      </c>
      <c r="L187" s="7">
        <f t="shared" si="20"/>
        <v>468.13</v>
      </c>
      <c r="M187" s="7">
        <f>SUM(G187+L187)</f>
        <v>3505.36</v>
      </c>
      <c r="N187" s="6">
        <v>3505.36</v>
      </c>
      <c r="O187" s="63">
        <v>1</v>
      </c>
      <c r="P187" s="63"/>
      <c r="AA187" s="1"/>
    </row>
    <row r="188" spans="1:27" ht="24" customHeight="1" x14ac:dyDescent="0.4">
      <c r="A188" s="2">
        <v>184</v>
      </c>
      <c r="B188" s="61">
        <v>6020005875</v>
      </c>
      <c r="C188" s="47" t="s">
        <v>376</v>
      </c>
      <c r="D188" s="50" t="s">
        <v>377</v>
      </c>
      <c r="E188" s="50" t="s">
        <v>378</v>
      </c>
      <c r="F188" s="3" t="s">
        <v>3353</v>
      </c>
      <c r="G188" s="6">
        <v>164.8</v>
      </c>
      <c r="H188" s="37">
        <v>5</v>
      </c>
      <c r="I188" s="6">
        <v>3.5</v>
      </c>
      <c r="J188" s="7">
        <f t="shared" si="18"/>
        <v>17.5</v>
      </c>
      <c r="K188" s="7">
        <f t="shared" si="19"/>
        <v>1.2250000000000001</v>
      </c>
      <c r="L188" s="7">
        <f t="shared" si="20"/>
        <v>18.73</v>
      </c>
      <c r="M188" s="7">
        <f t="shared" si="17"/>
        <v>183.53</v>
      </c>
      <c r="N188" s="6">
        <v>183.53</v>
      </c>
      <c r="O188" s="63">
        <v>0</v>
      </c>
      <c r="P188" s="63"/>
      <c r="AA188" s="1"/>
    </row>
    <row r="189" spans="1:27" ht="24" customHeight="1" x14ac:dyDescent="0.4">
      <c r="A189" s="2">
        <v>185</v>
      </c>
      <c r="B189" s="61">
        <v>6020005876</v>
      </c>
      <c r="C189" s="47" t="s">
        <v>379</v>
      </c>
      <c r="D189" s="50" t="s">
        <v>380</v>
      </c>
      <c r="E189" s="50" t="s">
        <v>378</v>
      </c>
      <c r="F189" s="3" t="s">
        <v>3338</v>
      </c>
      <c r="G189" s="6">
        <v>224.73</v>
      </c>
      <c r="H189" s="37">
        <v>3</v>
      </c>
      <c r="I189" s="6">
        <v>3.5</v>
      </c>
      <c r="J189" s="7">
        <f t="shared" si="18"/>
        <v>10.5</v>
      </c>
      <c r="K189" s="7">
        <f t="shared" si="19"/>
        <v>0.7350000000000001</v>
      </c>
      <c r="L189" s="7">
        <f t="shared" si="20"/>
        <v>11.24</v>
      </c>
      <c r="M189" s="7">
        <f>SUM(G189+L189)</f>
        <v>235.97</v>
      </c>
      <c r="N189" s="6">
        <v>235.97</v>
      </c>
      <c r="O189" s="63">
        <v>1</v>
      </c>
      <c r="P189" s="63"/>
      <c r="AA189" s="1"/>
    </row>
    <row r="190" spans="1:27" ht="24" customHeight="1" x14ac:dyDescent="0.4">
      <c r="A190" s="2">
        <v>186</v>
      </c>
      <c r="B190" s="61">
        <v>6020005877</v>
      </c>
      <c r="C190" s="47" t="s">
        <v>381</v>
      </c>
      <c r="D190" s="50" t="s">
        <v>382</v>
      </c>
      <c r="E190" s="50" t="s">
        <v>383</v>
      </c>
      <c r="F190" s="3" t="s">
        <v>3333</v>
      </c>
      <c r="G190" s="6">
        <v>1711.49</v>
      </c>
      <c r="H190" s="37">
        <v>30</v>
      </c>
      <c r="I190" s="6">
        <v>3.5</v>
      </c>
      <c r="J190" s="7">
        <f t="shared" si="18"/>
        <v>105</v>
      </c>
      <c r="K190" s="7">
        <f t="shared" si="19"/>
        <v>7.3500000000000005</v>
      </c>
      <c r="L190" s="7">
        <f t="shared" si="20"/>
        <v>112.35</v>
      </c>
      <c r="M190" s="7">
        <f t="shared" si="17"/>
        <v>1823.84</v>
      </c>
      <c r="N190" s="6">
        <v>1823.84</v>
      </c>
      <c r="O190" s="63">
        <v>0</v>
      </c>
      <c r="P190" s="63"/>
      <c r="AA190" s="1"/>
    </row>
    <row r="191" spans="1:27" ht="24" customHeight="1" x14ac:dyDescent="0.4">
      <c r="A191" s="2">
        <v>187</v>
      </c>
      <c r="B191" s="61">
        <v>6020005878</v>
      </c>
      <c r="C191" s="47" t="s">
        <v>384</v>
      </c>
      <c r="D191" s="50" t="s">
        <v>385</v>
      </c>
      <c r="E191" s="50" t="s">
        <v>383</v>
      </c>
      <c r="F191" s="3" t="s">
        <v>3333</v>
      </c>
      <c r="G191" s="6">
        <v>704.08</v>
      </c>
      <c r="H191" s="37">
        <v>17</v>
      </c>
      <c r="I191" s="6">
        <v>3.5</v>
      </c>
      <c r="J191" s="7">
        <f t="shared" si="18"/>
        <v>59.5</v>
      </c>
      <c r="K191" s="7">
        <f t="shared" si="19"/>
        <v>4.165</v>
      </c>
      <c r="L191" s="7">
        <f t="shared" si="20"/>
        <v>63.669999999999995</v>
      </c>
      <c r="M191" s="7">
        <f>SUM(G191+L191)</f>
        <v>767.75</v>
      </c>
      <c r="N191" s="6">
        <v>767.75</v>
      </c>
      <c r="O191" s="63">
        <v>1</v>
      </c>
      <c r="P191" s="63"/>
      <c r="AA191" s="1"/>
    </row>
    <row r="192" spans="1:27" ht="24" customHeight="1" x14ac:dyDescent="0.4">
      <c r="A192" s="2">
        <v>188</v>
      </c>
      <c r="B192" s="61">
        <v>6020005879</v>
      </c>
      <c r="C192" s="47" t="s">
        <v>386</v>
      </c>
      <c r="D192" s="50" t="s">
        <v>387</v>
      </c>
      <c r="E192" s="50" t="s">
        <v>388</v>
      </c>
      <c r="F192" s="3" t="s">
        <v>68</v>
      </c>
      <c r="G192" s="6">
        <v>0</v>
      </c>
      <c r="H192" s="37">
        <v>42</v>
      </c>
      <c r="I192" s="6">
        <v>3.5</v>
      </c>
      <c r="J192" s="7">
        <f t="shared" si="18"/>
        <v>147</v>
      </c>
      <c r="K192" s="7">
        <f t="shared" si="19"/>
        <v>10.290000000000001</v>
      </c>
      <c r="L192" s="7">
        <f t="shared" ref="L192:L255" si="21">ROUNDUP(J192+K192,2)</f>
        <v>157.29</v>
      </c>
      <c r="M192" s="7">
        <f t="shared" si="17"/>
        <v>157.29</v>
      </c>
      <c r="N192" s="6">
        <v>157.29</v>
      </c>
      <c r="O192" s="63">
        <v>0</v>
      </c>
      <c r="P192" s="63"/>
      <c r="AA192" s="1"/>
    </row>
    <row r="193" spans="1:27" ht="24" customHeight="1" x14ac:dyDescent="0.4">
      <c r="A193" s="2">
        <v>189</v>
      </c>
      <c r="B193" s="61">
        <v>6020005880</v>
      </c>
      <c r="C193" s="47" t="s">
        <v>389</v>
      </c>
      <c r="D193" s="50" t="s">
        <v>390</v>
      </c>
      <c r="E193" s="50" t="s">
        <v>391</v>
      </c>
      <c r="F193" s="3" t="s">
        <v>68</v>
      </c>
      <c r="G193" s="6">
        <v>0</v>
      </c>
      <c r="H193" s="37">
        <v>7</v>
      </c>
      <c r="I193" s="6">
        <v>3.5</v>
      </c>
      <c r="J193" s="7">
        <f t="shared" si="18"/>
        <v>24.5</v>
      </c>
      <c r="K193" s="7">
        <f t="shared" si="19"/>
        <v>1.7150000000000001</v>
      </c>
      <c r="L193" s="7">
        <f t="shared" si="21"/>
        <v>26.220000000000002</v>
      </c>
      <c r="M193" s="7">
        <f>SUM(G193+L193)</f>
        <v>26.220000000000002</v>
      </c>
      <c r="N193" s="6">
        <v>26.22</v>
      </c>
      <c r="O193" s="63">
        <v>1</v>
      </c>
      <c r="P193" s="63"/>
      <c r="AA193" s="1"/>
    </row>
    <row r="194" spans="1:27" ht="24" customHeight="1" x14ac:dyDescent="0.4">
      <c r="A194" s="2">
        <v>190</v>
      </c>
      <c r="B194" s="61">
        <v>6020005881</v>
      </c>
      <c r="C194" s="47" t="s">
        <v>392</v>
      </c>
      <c r="D194" s="50" t="s">
        <v>393</v>
      </c>
      <c r="E194" s="50" t="s">
        <v>394</v>
      </c>
      <c r="F194" s="3" t="s">
        <v>3333</v>
      </c>
      <c r="G194" s="6">
        <v>988.71</v>
      </c>
      <c r="H194" s="37">
        <v>33</v>
      </c>
      <c r="I194" s="6">
        <v>3.5</v>
      </c>
      <c r="J194" s="7">
        <f t="shared" ref="J194:J255" si="22">H194*I194</f>
        <v>115.5</v>
      </c>
      <c r="K194" s="7">
        <f t="shared" ref="K194:K255" si="23">J194*7%</f>
        <v>8.0850000000000009</v>
      </c>
      <c r="L194" s="7">
        <f t="shared" si="21"/>
        <v>123.59</v>
      </c>
      <c r="M194" s="7">
        <f t="shared" si="17"/>
        <v>1112.3</v>
      </c>
      <c r="N194" s="6">
        <v>1112.3</v>
      </c>
      <c r="O194" s="63">
        <v>0</v>
      </c>
      <c r="P194" s="63"/>
      <c r="AA194" s="1"/>
    </row>
    <row r="195" spans="1:27" ht="24" customHeight="1" x14ac:dyDescent="0.4">
      <c r="A195" s="2">
        <v>191</v>
      </c>
      <c r="B195" s="61">
        <v>6020005882</v>
      </c>
      <c r="C195" s="47" t="s">
        <v>395</v>
      </c>
      <c r="D195" s="50" t="s">
        <v>396</v>
      </c>
      <c r="E195" s="50" t="s">
        <v>397</v>
      </c>
      <c r="F195" s="3" t="s">
        <v>68</v>
      </c>
      <c r="G195" s="6">
        <v>0</v>
      </c>
      <c r="H195" s="37">
        <v>22</v>
      </c>
      <c r="I195" s="6">
        <v>3.5</v>
      </c>
      <c r="J195" s="7">
        <f t="shared" si="22"/>
        <v>77</v>
      </c>
      <c r="K195" s="7">
        <f t="shared" si="23"/>
        <v>5.3900000000000006</v>
      </c>
      <c r="L195" s="7">
        <f t="shared" si="21"/>
        <v>82.39</v>
      </c>
      <c r="M195" s="7">
        <f>SUM(G195+L195)</f>
        <v>82.39</v>
      </c>
      <c r="N195" s="6">
        <v>82.39</v>
      </c>
      <c r="O195" s="63">
        <v>1</v>
      </c>
      <c r="P195" s="63"/>
      <c r="AA195" s="1"/>
    </row>
    <row r="196" spans="1:27" ht="24" customHeight="1" x14ac:dyDescent="0.4">
      <c r="A196" s="2">
        <v>192</v>
      </c>
      <c r="B196" s="61">
        <v>6020005883</v>
      </c>
      <c r="C196" s="47" t="s">
        <v>398</v>
      </c>
      <c r="D196" s="50" t="s">
        <v>399</v>
      </c>
      <c r="E196" s="50" t="s">
        <v>400</v>
      </c>
      <c r="F196" s="3" t="s">
        <v>68</v>
      </c>
      <c r="G196" s="6">
        <v>0</v>
      </c>
      <c r="H196" s="37">
        <v>31</v>
      </c>
      <c r="I196" s="6">
        <v>3.5</v>
      </c>
      <c r="J196" s="7">
        <f t="shared" si="22"/>
        <v>108.5</v>
      </c>
      <c r="K196" s="7">
        <f t="shared" si="23"/>
        <v>7.5950000000000006</v>
      </c>
      <c r="L196" s="7">
        <f t="shared" si="21"/>
        <v>116.10000000000001</v>
      </c>
      <c r="M196" s="7">
        <f t="shared" si="17"/>
        <v>116.10000000000001</v>
      </c>
      <c r="N196" s="6">
        <v>116.1</v>
      </c>
      <c r="O196" s="63">
        <v>0</v>
      </c>
      <c r="P196" s="63"/>
      <c r="AA196" s="1"/>
    </row>
    <row r="197" spans="1:27" ht="24" customHeight="1" x14ac:dyDescent="0.4">
      <c r="A197" s="2">
        <v>193</v>
      </c>
      <c r="B197" s="61">
        <v>6020005884</v>
      </c>
      <c r="C197" s="47" t="s">
        <v>401</v>
      </c>
      <c r="D197" s="50" t="s">
        <v>402</v>
      </c>
      <c r="E197" s="50" t="s">
        <v>403</v>
      </c>
      <c r="F197" s="3" t="s">
        <v>68</v>
      </c>
      <c r="G197" s="6">
        <v>0</v>
      </c>
      <c r="H197" s="37">
        <v>62</v>
      </c>
      <c r="I197" s="6">
        <v>3.5</v>
      </c>
      <c r="J197" s="7">
        <f t="shared" si="22"/>
        <v>217</v>
      </c>
      <c r="K197" s="7">
        <f t="shared" si="23"/>
        <v>15.190000000000001</v>
      </c>
      <c r="L197" s="7">
        <f t="shared" si="21"/>
        <v>232.19</v>
      </c>
      <c r="M197" s="7">
        <f>SUM(G197+L197)</f>
        <v>232.19</v>
      </c>
      <c r="N197" s="6">
        <v>232.19</v>
      </c>
      <c r="O197" s="63">
        <v>1</v>
      </c>
      <c r="P197" s="63"/>
      <c r="AA197" s="1"/>
    </row>
    <row r="198" spans="1:27" ht="24" customHeight="1" x14ac:dyDescent="0.4">
      <c r="A198" s="2">
        <v>194</v>
      </c>
      <c r="B198" s="61">
        <v>6020005885</v>
      </c>
      <c r="C198" s="47" t="s">
        <v>404</v>
      </c>
      <c r="D198" s="50" t="s">
        <v>405</v>
      </c>
      <c r="E198" s="50" t="s">
        <v>406</v>
      </c>
      <c r="F198" s="3" t="s">
        <v>3354</v>
      </c>
      <c r="G198" s="6">
        <v>191.02</v>
      </c>
      <c r="H198" s="37">
        <v>6</v>
      </c>
      <c r="I198" s="6">
        <v>3.5</v>
      </c>
      <c r="J198" s="7">
        <f t="shared" si="22"/>
        <v>21</v>
      </c>
      <c r="K198" s="7">
        <f t="shared" si="23"/>
        <v>1.4700000000000002</v>
      </c>
      <c r="L198" s="7">
        <f t="shared" si="21"/>
        <v>22.47</v>
      </c>
      <c r="M198" s="7">
        <f t="shared" ref="M198:M258" si="24">SUM(G198+L198)</f>
        <v>213.49</v>
      </c>
      <c r="N198" s="6">
        <v>213.49</v>
      </c>
      <c r="O198" s="63">
        <v>0</v>
      </c>
      <c r="P198" s="63"/>
      <c r="AA198" s="1"/>
    </row>
    <row r="199" spans="1:27" ht="24" customHeight="1" x14ac:dyDescent="0.4">
      <c r="A199" s="2">
        <v>195</v>
      </c>
      <c r="B199" s="61">
        <v>6020005886</v>
      </c>
      <c r="C199" s="47" t="s">
        <v>407</v>
      </c>
      <c r="D199" s="50" t="s">
        <v>408</v>
      </c>
      <c r="E199" s="50" t="s">
        <v>409</v>
      </c>
      <c r="F199" s="3" t="s">
        <v>3333</v>
      </c>
      <c r="G199" s="6">
        <v>730.3</v>
      </c>
      <c r="H199" s="37">
        <v>16</v>
      </c>
      <c r="I199" s="6">
        <v>3.5</v>
      </c>
      <c r="J199" s="7">
        <f t="shared" si="22"/>
        <v>56</v>
      </c>
      <c r="K199" s="7">
        <f t="shared" si="23"/>
        <v>3.9200000000000004</v>
      </c>
      <c r="L199" s="7">
        <f t="shared" si="21"/>
        <v>59.92</v>
      </c>
      <c r="M199" s="7">
        <f>SUM(G199+L199)</f>
        <v>790.21999999999991</v>
      </c>
      <c r="N199" s="6">
        <v>790.22</v>
      </c>
      <c r="O199" s="63">
        <v>1</v>
      </c>
      <c r="P199" s="63"/>
      <c r="AA199" s="1"/>
    </row>
    <row r="200" spans="1:27" ht="24" customHeight="1" x14ac:dyDescent="0.4">
      <c r="A200" s="2">
        <v>196</v>
      </c>
      <c r="B200" s="61">
        <v>6020005887</v>
      </c>
      <c r="C200" s="47" t="s">
        <v>410</v>
      </c>
      <c r="D200" s="50" t="s">
        <v>3231</v>
      </c>
      <c r="E200" s="50" t="s">
        <v>411</v>
      </c>
      <c r="F200" s="3" t="s">
        <v>68</v>
      </c>
      <c r="G200" s="6">
        <v>0</v>
      </c>
      <c r="H200" s="37">
        <v>14</v>
      </c>
      <c r="I200" s="6">
        <v>3.5</v>
      </c>
      <c r="J200" s="7">
        <f t="shared" si="22"/>
        <v>49</v>
      </c>
      <c r="K200" s="7">
        <f t="shared" si="23"/>
        <v>3.43</v>
      </c>
      <c r="L200" s="7">
        <f t="shared" si="21"/>
        <v>52.43</v>
      </c>
      <c r="M200" s="7">
        <f t="shared" si="24"/>
        <v>52.43</v>
      </c>
      <c r="N200" s="6">
        <v>52.43</v>
      </c>
      <c r="O200" s="63">
        <v>0</v>
      </c>
      <c r="P200" s="63"/>
      <c r="AA200" s="1"/>
    </row>
    <row r="201" spans="1:27" ht="24" customHeight="1" x14ac:dyDescent="0.4">
      <c r="A201" s="2">
        <v>197</v>
      </c>
      <c r="B201" s="61">
        <v>6020005888</v>
      </c>
      <c r="C201" s="47" t="s">
        <v>412</v>
      </c>
      <c r="D201" s="50" t="s">
        <v>3231</v>
      </c>
      <c r="E201" s="50" t="s">
        <v>413</v>
      </c>
      <c r="F201" s="3" t="s">
        <v>68</v>
      </c>
      <c r="G201" s="6">
        <v>0</v>
      </c>
      <c r="H201" s="37">
        <v>14</v>
      </c>
      <c r="I201" s="6">
        <v>3.5</v>
      </c>
      <c r="J201" s="7">
        <f t="shared" si="22"/>
        <v>49</v>
      </c>
      <c r="K201" s="7">
        <f t="shared" si="23"/>
        <v>3.43</v>
      </c>
      <c r="L201" s="7">
        <f t="shared" si="21"/>
        <v>52.43</v>
      </c>
      <c r="M201" s="7">
        <f>SUM(G201+L201)</f>
        <v>52.43</v>
      </c>
      <c r="N201" s="6">
        <v>52.43</v>
      </c>
      <c r="O201" s="63">
        <v>1</v>
      </c>
      <c r="P201" s="63"/>
      <c r="AA201" s="1"/>
    </row>
    <row r="202" spans="1:27" ht="24" customHeight="1" x14ac:dyDescent="0.4">
      <c r="A202" s="2">
        <v>198</v>
      </c>
      <c r="B202" s="61">
        <v>6020005889</v>
      </c>
      <c r="C202" s="47" t="s">
        <v>414</v>
      </c>
      <c r="D202" s="50" t="s">
        <v>3231</v>
      </c>
      <c r="E202" s="50" t="s">
        <v>415</v>
      </c>
      <c r="F202" s="3" t="s">
        <v>68</v>
      </c>
      <c r="G202" s="6">
        <v>0</v>
      </c>
      <c r="H202" s="37">
        <v>81</v>
      </c>
      <c r="I202" s="6">
        <v>3.5</v>
      </c>
      <c r="J202" s="7">
        <f t="shared" si="22"/>
        <v>283.5</v>
      </c>
      <c r="K202" s="7">
        <f t="shared" si="23"/>
        <v>19.845000000000002</v>
      </c>
      <c r="L202" s="7">
        <f t="shared" si="21"/>
        <v>303.34999999999997</v>
      </c>
      <c r="M202" s="7">
        <f t="shared" si="24"/>
        <v>303.34999999999997</v>
      </c>
      <c r="N202" s="6">
        <v>303.35000000000002</v>
      </c>
      <c r="O202" s="63">
        <v>0</v>
      </c>
      <c r="P202" s="63"/>
      <c r="AA202" s="1"/>
    </row>
    <row r="203" spans="1:27" ht="24" customHeight="1" x14ac:dyDescent="0.4">
      <c r="A203" s="2">
        <v>199</v>
      </c>
      <c r="B203" s="61">
        <v>6020005890</v>
      </c>
      <c r="C203" s="47" t="s">
        <v>416</v>
      </c>
      <c r="D203" s="50" t="s">
        <v>417</v>
      </c>
      <c r="E203" s="50" t="s">
        <v>418</v>
      </c>
      <c r="F203" s="3" t="s">
        <v>68</v>
      </c>
      <c r="G203" s="6">
        <v>0</v>
      </c>
      <c r="H203" s="37">
        <v>10</v>
      </c>
      <c r="I203" s="6">
        <v>3.5</v>
      </c>
      <c r="J203" s="7">
        <f t="shared" si="22"/>
        <v>35</v>
      </c>
      <c r="K203" s="7">
        <f t="shared" si="23"/>
        <v>2.4500000000000002</v>
      </c>
      <c r="L203" s="7">
        <f t="shared" si="21"/>
        <v>37.450000000000003</v>
      </c>
      <c r="M203" s="7">
        <f>SUM(G203+L203)</f>
        <v>37.450000000000003</v>
      </c>
      <c r="N203" s="6">
        <v>37.450000000000003</v>
      </c>
      <c r="O203" s="63">
        <v>1</v>
      </c>
      <c r="P203" s="63"/>
      <c r="AA203" s="1"/>
    </row>
    <row r="204" spans="1:27" ht="24" customHeight="1" x14ac:dyDescent="0.4">
      <c r="A204" s="2">
        <v>200</v>
      </c>
      <c r="B204" s="61">
        <v>6020005891</v>
      </c>
      <c r="C204" s="47" t="s">
        <v>419</v>
      </c>
      <c r="D204" s="50" t="s">
        <v>420</v>
      </c>
      <c r="E204" s="50" t="s">
        <v>421</v>
      </c>
      <c r="F204" s="3" t="s">
        <v>3333</v>
      </c>
      <c r="G204" s="6">
        <v>925.05</v>
      </c>
      <c r="H204" s="37">
        <v>20</v>
      </c>
      <c r="I204" s="6">
        <v>3.5</v>
      </c>
      <c r="J204" s="7">
        <f t="shared" si="22"/>
        <v>70</v>
      </c>
      <c r="K204" s="7">
        <f t="shared" si="23"/>
        <v>4.9000000000000004</v>
      </c>
      <c r="L204" s="7">
        <f t="shared" si="21"/>
        <v>74.900000000000006</v>
      </c>
      <c r="M204" s="7">
        <f t="shared" si="24"/>
        <v>999.94999999999993</v>
      </c>
      <c r="N204" s="6">
        <v>999.95</v>
      </c>
      <c r="O204" s="63">
        <v>0</v>
      </c>
      <c r="P204" s="63"/>
      <c r="AA204" s="1"/>
    </row>
    <row r="205" spans="1:27" ht="24" customHeight="1" x14ac:dyDescent="0.4">
      <c r="A205" s="2">
        <v>201</v>
      </c>
      <c r="B205" s="61">
        <v>6020005892</v>
      </c>
      <c r="C205" s="47" t="s">
        <v>422</v>
      </c>
      <c r="D205" s="50" t="s">
        <v>423</v>
      </c>
      <c r="E205" s="50" t="s">
        <v>424</v>
      </c>
      <c r="F205" s="3" t="s">
        <v>68</v>
      </c>
      <c r="G205" s="6">
        <v>0</v>
      </c>
      <c r="H205" s="37">
        <v>4</v>
      </c>
      <c r="I205" s="6">
        <v>3.5</v>
      </c>
      <c r="J205" s="7">
        <f t="shared" si="22"/>
        <v>14</v>
      </c>
      <c r="K205" s="7">
        <f t="shared" si="23"/>
        <v>0.98000000000000009</v>
      </c>
      <c r="L205" s="7">
        <f t="shared" si="21"/>
        <v>14.98</v>
      </c>
      <c r="M205" s="7">
        <f>SUM(G205+L205)</f>
        <v>14.98</v>
      </c>
      <c r="N205" s="6">
        <v>14.98</v>
      </c>
      <c r="O205" s="63">
        <v>1</v>
      </c>
      <c r="P205" s="63"/>
      <c r="AA205" s="1"/>
    </row>
    <row r="206" spans="1:27" ht="24" customHeight="1" x14ac:dyDescent="0.4">
      <c r="A206" s="2">
        <v>202</v>
      </c>
      <c r="B206" s="61">
        <v>6020005893</v>
      </c>
      <c r="C206" s="47" t="s">
        <v>425</v>
      </c>
      <c r="D206" s="50" t="s">
        <v>426</v>
      </c>
      <c r="E206" s="50" t="s">
        <v>427</v>
      </c>
      <c r="F206" s="3" t="s">
        <v>3335</v>
      </c>
      <c r="G206" s="6">
        <v>1535.46</v>
      </c>
      <c r="H206" s="37">
        <v>72</v>
      </c>
      <c r="I206" s="6">
        <v>3.5</v>
      </c>
      <c r="J206" s="7">
        <f t="shared" si="22"/>
        <v>252</v>
      </c>
      <c r="K206" s="7">
        <f t="shared" si="23"/>
        <v>17.64</v>
      </c>
      <c r="L206" s="7">
        <f t="shared" si="21"/>
        <v>269.64</v>
      </c>
      <c r="M206" s="7">
        <f t="shared" si="24"/>
        <v>1805.1</v>
      </c>
      <c r="N206" s="6">
        <v>1805.1</v>
      </c>
      <c r="O206" s="63">
        <v>0</v>
      </c>
      <c r="P206" s="63"/>
      <c r="AA206" s="1"/>
    </row>
    <row r="207" spans="1:27" ht="24" customHeight="1" x14ac:dyDescent="0.4">
      <c r="A207" s="2">
        <v>203</v>
      </c>
      <c r="B207" s="61">
        <v>6020005894</v>
      </c>
      <c r="C207" s="47" t="s">
        <v>428</v>
      </c>
      <c r="D207" s="50" t="s">
        <v>429</v>
      </c>
      <c r="E207" s="50" t="s">
        <v>430</v>
      </c>
      <c r="F207" s="3" t="s">
        <v>68</v>
      </c>
      <c r="G207" s="6">
        <v>0</v>
      </c>
      <c r="H207" s="37">
        <v>10</v>
      </c>
      <c r="I207" s="6">
        <v>3.5</v>
      </c>
      <c r="J207" s="7">
        <f t="shared" si="22"/>
        <v>35</v>
      </c>
      <c r="K207" s="7">
        <f t="shared" si="23"/>
        <v>2.4500000000000002</v>
      </c>
      <c r="L207" s="7">
        <f t="shared" si="21"/>
        <v>37.450000000000003</v>
      </c>
      <c r="M207" s="7">
        <f>SUM(G207+L207)</f>
        <v>37.450000000000003</v>
      </c>
      <c r="N207" s="6">
        <v>37.450000000000003</v>
      </c>
      <c r="O207" s="63">
        <v>1</v>
      </c>
      <c r="P207" s="63"/>
      <c r="AA207" s="1"/>
    </row>
    <row r="208" spans="1:27" ht="24" customHeight="1" x14ac:dyDescent="0.4">
      <c r="A208" s="2">
        <v>204</v>
      </c>
      <c r="B208" s="61">
        <v>6020005895</v>
      </c>
      <c r="C208" s="47" t="s">
        <v>431</v>
      </c>
      <c r="D208" s="50" t="s">
        <v>432</v>
      </c>
      <c r="E208" s="50" t="s">
        <v>433</v>
      </c>
      <c r="F208" s="3" t="s">
        <v>68</v>
      </c>
      <c r="G208" s="6">
        <v>0</v>
      </c>
      <c r="H208" s="37">
        <v>19</v>
      </c>
      <c r="I208" s="6">
        <v>3.5</v>
      </c>
      <c r="J208" s="7">
        <f t="shared" si="22"/>
        <v>66.5</v>
      </c>
      <c r="K208" s="7">
        <f t="shared" si="23"/>
        <v>4.6550000000000002</v>
      </c>
      <c r="L208" s="7">
        <f t="shared" si="21"/>
        <v>71.160000000000011</v>
      </c>
      <c r="M208" s="7">
        <f t="shared" si="24"/>
        <v>71.160000000000011</v>
      </c>
      <c r="N208" s="6">
        <v>71.16</v>
      </c>
      <c r="O208" s="63">
        <v>0</v>
      </c>
      <c r="P208" s="63"/>
      <c r="AA208" s="1"/>
    </row>
    <row r="209" spans="1:27" ht="24" customHeight="1" x14ac:dyDescent="0.4">
      <c r="A209" s="2">
        <v>205</v>
      </c>
      <c r="B209" s="61">
        <v>6020005896</v>
      </c>
      <c r="C209" s="47" t="s">
        <v>434</v>
      </c>
      <c r="D209" s="50" t="s">
        <v>3232</v>
      </c>
      <c r="E209" s="50" t="s">
        <v>435</v>
      </c>
      <c r="F209" s="3" t="s">
        <v>3339</v>
      </c>
      <c r="G209" s="6">
        <v>449.42</v>
      </c>
      <c r="H209" s="37">
        <v>11</v>
      </c>
      <c r="I209" s="6">
        <v>3.5</v>
      </c>
      <c r="J209" s="7">
        <f t="shared" si="22"/>
        <v>38.5</v>
      </c>
      <c r="K209" s="7">
        <f t="shared" si="23"/>
        <v>2.6950000000000003</v>
      </c>
      <c r="L209" s="7">
        <f t="shared" si="21"/>
        <v>41.199999999999996</v>
      </c>
      <c r="M209" s="7">
        <f>SUM(G209+L209)</f>
        <v>490.62</v>
      </c>
      <c r="N209" s="6">
        <v>490.62</v>
      </c>
      <c r="O209" s="63">
        <v>1</v>
      </c>
      <c r="P209" s="63"/>
      <c r="AA209" s="1"/>
    </row>
    <row r="210" spans="1:27" ht="24" customHeight="1" x14ac:dyDescent="0.4">
      <c r="A210" s="2">
        <v>206</v>
      </c>
      <c r="B210" s="61">
        <v>6020005897</v>
      </c>
      <c r="C210" s="47" t="s">
        <v>436</v>
      </c>
      <c r="D210" s="50" t="s">
        <v>437</v>
      </c>
      <c r="E210" s="50" t="s">
        <v>438</v>
      </c>
      <c r="F210" s="3" t="s">
        <v>68</v>
      </c>
      <c r="G210" s="6">
        <v>0</v>
      </c>
      <c r="H210" s="37">
        <v>21</v>
      </c>
      <c r="I210" s="6">
        <v>3.5</v>
      </c>
      <c r="J210" s="7">
        <f t="shared" si="22"/>
        <v>73.5</v>
      </c>
      <c r="K210" s="7">
        <f t="shared" si="23"/>
        <v>5.1450000000000005</v>
      </c>
      <c r="L210" s="7">
        <f t="shared" si="21"/>
        <v>78.650000000000006</v>
      </c>
      <c r="M210" s="7">
        <f t="shared" si="24"/>
        <v>78.650000000000006</v>
      </c>
      <c r="N210" s="6">
        <v>78.650000000000006</v>
      </c>
      <c r="O210" s="63">
        <v>0</v>
      </c>
      <c r="P210" s="63"/>
      <c r="AA210" s="1"/>
    </row>
    <row r="211" spans="1:27" ht="24" customHeight="1" x14ac:dyDescent="0.4">
      <c r="A211" s="2">
        <v>207</v>
      </c>
      <c r="B211" s="61">
        <v>6020005898</v>
      </c>
      <c r="C211" s="47" t="s">
        <v>439</v>
      </c>
      <c r="D211" s="50" t="s">
        <v>440</v>
      </c>
      <c r="E211" s="50" t="s">
        <v>441</v>
      </c>
      <c r="F211" s="3" t="s">
        <v>3355</v>
      </c>
      <c r="G211" s="6">
        <v>262.18</v>
      </c>
      <c r="H211" s="37">
        <v>3</v>
      </c>
      <c r="I211" s="6">
        <v>3.5</v>
      </c>
      <c r="J211" s="7">
        <f t="shared" si="22"/>
        <v>10.5</v>
      </c>
      <c r="K211" s="7">
        <f t="shared" si="23"/>
        <v>0.7350000000000001</v>
      </c>
      <c r="L211" s="7">
        <f t="shared" si="21"/>
        <v>11.24</v>
      </c>
      <c r="M211" s="7">
        <f>SUM(G211+L211)</f>
        <v>273.42</v>
      </c>
      <c r="N211" s="6">
        <v>273.42</v>
      </c>
      <c r="O211" s="63">
        <v>1</v>
      </c>
      <c r="P211" s="63"/>
      <c r="AA211" s="1"/>
    </row>
    <row r="212" spans="1:27" ht="24" customHeight="1" x14ac:dyDescent="0.4">
      <c r="A212" s="2">
        <v>208</v>
      </c>
      <c r="B212" s="61">
        <v>6020005899</v>
      </c>
      <c r="C212" s="47" t="s">
        <v>442</v>
      </c>
      <c r="D212" s="50" t="s">
        <v>440</v>
      </c>
      <c r="E212" s="50" t="s">
        <v>443</v>
      </c>
      <c r="F212" s="3" t="s">
        <v>68</v>
      </c>
      <c r="G212" s="6">
        <v>0</v>
      </c>
      <c r="H212" s="37">
        <v>3</v>
      </c>
      <c r="I212" s="6">
        <v>3.5</v>
      </c>
      <c r="J212" s="7">
        <f t="shared" si="22"/>
        <v>10.5</v>
      </c>
      <c r="K212" s="7">
        <f t="shared" si="23"/>
        <v>0.7350000000000001</v>
      </c>
      <c r="L212" s="7">
        <f t="shared" si="21"/>
        <v>11.24</v>
      </c>
      <c r="M212" s="7">
        <f t="shared" si="24"/>
        <v>11.24</v>
      </c>
      <c r="N212" s="6">
        <v>11.24</v>
      </c>
      <c r="O212" s="63">
        <v>0</v>
      </c>
      <c r="P212" s="63"/>
      <c r="AA212" s="1"/>
    </row>
    <row r="213" spans="1:27" ht="24" customHeight="1" x14ac:dyDescent="0.4">
      <c r="A213" s="2">
        <v>209</v>
      </c>
      <c r="B213" s="61">
        <v>6020005900</v>
      </c>
      <c r="C213" s="47" t="s">
        <v>444</v>
      </c>
      <c r="D213" s="50" t="s">
        <v>445</v>
      </c>
      <c r="E213" s="50" t="s">
        <v>446</v>
      </c>
      <c r="F213" s="3" t="s">
        <v>68</v>
      </c>
      <c r="G213" s="6">
        <v>0</v>
      </c>
      <c r="H213" s="37">
        <v>11</v>
      </c>
      <c r="I213" s="6">
        <v>3.5</v>
      </c>
      <c r="J213" s="7">
        <f t="shared" si="22"/>
        <v>38.5</v>
      </c>
      <c r="K213" s="7">
        <f t="shared" si="23"/>
        <v>2.6950000000000003</v>
      </c>
      <c r="L213" s="7">
        <f t="shared" si="21"/>
        <v>41.199999999999996</v>
      </c>
      <c r="M213" s="7">
        <f>SUM(G213+L213)</f>
        <v>41.199999999999996</v>
      </c>
      <c r="N213" s="6">
        <v>41.2</v>
      </c>
      <c r="O213" s="63">
        <v>1</v>
      </c>
      <c r="P213" s="63"/>
      <c r="AA213" s="1"/>
    </row>
    <row r="214" spans="1:27" ht="24" customHeight="1" x14ac:dyDescent="0.4">
      <c r="A214" s="2">
        <v>210</v>
      </c>
      <c r="B214" s="61">
        <v>6020005901</v>
      </c>
      <c r="C214" s="47" t="s">
        <v>447</v>
      </c>
      <c r="D214" s="50" t="s">
        <v>448</v>
      </c>
      <c r="E214" s="50" t="s">
        <v>449</v>
      </c>
      <c r="F214" s="3" t="s">
        <v>68</v>
      </c>
      <c r="G214" s="6">
        <v>0</v>
      </c>
      <c r="H214" s="37">
        <v>12</v>
      </c>
      <c r="I214" s="6">
        <v>3.5</v>
      </c>
      <c r="J214" s="7">
        <f t="shared" si="22"/>
        <v>42</v>
      </c>
      <c r="K214" s="7">
        <f t="shared" si="23"/>
        <v>2.9400000000000004</v>
      </c>
      <c r="L214" s="7">
        <f t="shared" si="21"/>
        <v>44.94</v>
      </c>
      <c r="M214" s="7">
        <f t="shared" si="24"/>
        <v>44.94</v>
      </c>
      <c r="N214" s="6">
        <v>44.94</v>
      </c>
      <c r="O214" s="63">
        <v>0</v>
      </c>
      <c r="P214" s="63"/>
      <c r="AA214" s="1"/>
    </row>
    <row r="215" spans="1:27" ht="24" customHeight="1" x14ac:dyDescent="0.4">
      <c r="A215" s="2">
        <v>211</v>
      </c>
      <c r="B215" s="61">
        <v>6020005902</v>
      </c>
      <c r="C215" s="47" t="s">
        <v>450</v>
      </c>
      <c r="D215" s="50" t="s">
        <v>451</v>
      </c>
      <c r="E215" s="50" t="s">
        <v>452</v>
      </c>
      <c r="F215" s="3" t="s">
        <v>68</v>
      </c>
      <c r="G215" s="6">
        <v>0</v>
      </c>
      <c r="H215" s="37">
        <v>13</v>
      </c>
      <c r="I215" s="6">
        <v>3.5</v>
      </c>
      <c r="J215" s="7">
        <f t="shared" si="22"/>
        <v>45.5</v>
      </c>
      <c r="K215" s="7">
        <f t="shared" si="23"/>
        <v>3.1850000000000005</v>
      </c>
      <c r="L215" s="7">
        <f t="shared" si="21"/>
        <v>48.69</v>
      </c>
      <c r="M215" s="7">
        <f>SUM(G215+L215)</f>
        <v>48.69</v>
      </c>
      <c r="N215" s="6">
        <v>48.69</v>
      </c>
      <c r="O215" s="63">
        <v>1</v>
      </c>
      <c r="P215" s="63"/>
      <c r="AA215" s="1"/>
    </row>
    <row r="216" spans="1:27" ht="24" customHeight="1" x14ac:dyDescent="0.4">
      <c r="A216" s="2">
        <v>212</v>
      </c>
      <c r="B216" s="61">
        <v>6020005903</v>
      </c>
      <c r="C216" s="47" t="s">
        <v>453</v>
      </c>
      <c r="D216" s="50" t="s">
        <v>454</v>
      </c>
      <c r="E216" s="50" t="s">
        <v>455</v>
      </c>
      <c r="F216" s="3" t="s">
        <v>68</v>
      </c>
      <c r="G216" s="6">
        <v>0</v>
      </c>
      <c r="H216" s="37">
        <v>1</v>
      </c>
      <c r="I216" s="6">
        <v>3.5</v>
      </c>
      <c r="J216" s="7">
        <f t="shared" si="22"/>
        <v>3.5</v>
      </c>
      <c r="K216" s="7">
        <f t="shared" si="23"/>
        <v>0.24500000000000002</v>
      </c>
      <c r="L216" s="7">
        <f t="shared" si="21"/>
        <v>3.75</v>
      </c>
      <c r="M216" s="7">
        <f t="shared" si="24"/>
        <v>3.75</v>
      </c>
      <c r="N216" s="6">
        <v>3.75</v>
      </c>
      <c r="O216" s="63">
        <v>0</v>
      </c>
      <c r="P216" s="63"/>
      <c r="AA216" s="1"/>
    </row>
    <row r="217" spans="1:27" ht="24" customHeight="1" x14ac:dyDescent="0.4">
      <c r="A217" s="2">
        <v>213</v>
      </c>
      <c r="B217" s="61">
        <v>6020005904</v>
      </c>
      <c r="C217" s="47" t="s">
        <v>456</v>
      </c>
      <c r="D217" s="50" t="s">
        <v>457</v>
      </c>
      <c r="E217" s="50" t="s">
        <v>458</v>
      </c>
      <c r="F217" s="3" t="s">
        <v>3335</v>
      </c>
      <c r="G217" s="6">
        <v>842.64</v>
      </c>
      <c r="H217" s="37">
        <v>60</v>
      </c>
      <c r="I217" s="6">
        <v>3.5</v>
      </c>
      <c r="J217" s="7">
        <f t="shared" si="22"/>
        <v>210</v>
      </c>
      <c r="K217" s="7">
        <f t="shared" si="23"/>
        <v>14.700000000000001</v>
      </c>
      <c r="L217" s="7">
        <f t="shared" si="21"/>
        <v>224.7</v>
      </c>
      <c r="M217" s="7">
        <f>SUM(G217+L217)</f>
        <v>1067.3399999999999</v>
      </c>
      <c r="N217" s="6">
        <v>1067.3399999999999</v>
      </c>
      <c r="O217" s="63">
        <v>1</v>
      </c>
      <c r="P217" s="63"/>
      <c r="AA217" s="1"/>
    </row>
    <row r="218" spans="1:27" ht="24" customHeight="1" x14ac:dyDescent="0.4">
      <c r="A218" s="2">
        <v>214</v>
      </c>
      <c r="B218" s="61">
        <v>6020005905</v>
      </c>
      <c r="C218" s="47" t="s">
        <v>459</v>
      </c>
      <c r="D218" s="50" t="s">
        <v>460</v>
      </c>
      <c r="E218" s="50" t="s">
        <v>461</v>
      </c>
      <c r="F218" s="3" t="s">
        <v>68</v>
      </c>
      <c r="G218" s="6">
        <v>0</v>
      </c>
      <c r="H218" s="37">
        <v>11</v>
      </c>
      <c r="I218" s="6">
        <v>3.5</v>
      </c>
      <c r="J218" s="7">
        <f t="shared" si="22"/>
        <v>38.5</v>
      </c>
      <c r="K218" s="7">
        <f t="shared" si="23"/>
        <v>2.6950000000000003</v>
      </c>
      <c r="L218" s="7">
        <f t="shared" si="21"/>
        <v>41.199999999999996</v>
      </c>
      <c r="M218" s="7">
        <f t="shared" si="24"/>
        <v>41.199999999999996</v>
      </c>
      <c r="N218" s="6">
        <v>41.2</v>
      </c>
      <c r="O218" s="63">
        <v>0</v>
      </c>
      <c r="P218" s="63"/>
      <c r="AA218" s="1"/>
    </row>
    <row r="219" spans="1:27" ht="24" customHeight="1" x14ac:dyDescent="0.4">
      <c r="A219" s="2">
        <v>215</v>
      </c>
      <c r="B219" s="61">
        <v>6020005906</v>
      </c>
      <c r="C219" s="47" t="s">
        <v>462</v>
      </c>
      <c r="D219" s="50" t="s">
        <v>463</v>
      </c>
      <c r="E219" s="50" t="s">
        <v>464</v>
      </c>
      <c r="F219" s="3" t="s">
        <v>68</v>
      </c>
      <c r="G219" s="6">
        <v>0</v>
      </c>
      <c r="H219" s="37">
        <v>43</v>
      </c>
      <c r="I219" s="6">
        <v>3.5</v>
      </c>
      <c r="J219" s="7">
        <f t="shared" si="22"/>
        <v>150.5</v>
      </c>
      <c r="K219" s="7">
        <f t="shared" si="23"/>
        <v>10.535</v>
      </c>
      <c r="L219" s="7">
        <f t="shared" si="21"/>
        <v>161.04</v>
      </c>
      <c r="M219" s="7">
        <f>SUM(G219+L219)</f>
        <v>161.04</v>
      </c>
      <c r="N219" s="6">
        <v>161.04</v>
      </c>
      <c r="O219" s="63">
        <v>1</v>
      </c>
      <c r="P219" s="63"/>
      <c r="AA219" s="1"/>
    </row>
    <row r="220" spans="1:27" ht="24" customHeight="1" x14ac:dyDescent="0.4">
      <c r="A220" s="2">
        <v>216</v>
      </c>
      <c r="B220" s="61">
        <v>6020005907</v>
      </c>
      <c r="C220" s="47" t="s">
        <v>465</v>
      </c>
      <c r="D220" s="50" t="s">
        <v>466</v>
      </c>
      <c r="E220" s="50" t="s">
        <v>467</v>
      </c>
      <c r="F220" s="3" t="s">
        <v>68</v>
      </c>
      <c r="G220" s="6">
        <v>0</v>
      </c>
      <c r="H220" s="37">
        <v>10</v>
      </c>
      <c r="I220" s="6">
        <v>3.5</v>
      </c>
      <c r="J220" s="7">
        <f t="shared" si="22"/>
        <v>35</v>
      </c>
      <c r="K220" s="7">
        <f t="shared" si="23"/>
        <v>2.4500000000000002</v>
      </c>
      <c r="L220" s="7">
        <f t="shared" si="21"/>
        <v>37.450000000000003</v>
      </c>
      <c r="M220" s="7">
        <f t="shared" si="24"/>
        <v>37.450000000000003</v>
      </c>
      <c r="N220" s="6">
        <v>37.450000000000003</v>
      </c>
      <c r="O220" s="63">
        <v>0</v>
      </c>
      <c r="P220" s="63"/>
      <c r="AA220" s="1"/>
    </row>
    <row r="221" spans="1:27" ht="24" customHeight="1" x14ac:dyDescent="0.4">
      <c r="A221" s="2">
        <v>217</v>
      </c>
      <c r="B221" s="61">
        <v>6020005908</v>
      </c>
      <c r="C221" s="47" t="s">
        <v>468</v>
      </c>
      <c r="D221" s="50" t="s">
        <v>469</v>
      </c>
      <c r="E221" s="50" t="s">
        <v>470</v>
      </c>
      <c r="F221" s="3" t="s">
        <v>3336</v>
      </c>
      <c r="G221" s="6">
        <v>52.44</v>
      </c>
      <c r="H221" s="37">
        <v>7</v>
      </c>
      <c r="I221" s="6">
        <v>3.5</v>
      </c>
      <c r="J221" s="7">
        <f t="shared" si="22"/>
        <v>24.5</v>
      </c>
      <c r="K221" s="7">
        <f t="shared" si="23"/>
        <v>1.7150000000000001</v>
      </c>
      <c r="L221" s="7">
        <f t="shared" si="21"/>
        <v>26.220000000000002</v>
      </c>
      <c r="M221" s="7">
        <f>SUM(G221+L221)</f>
        <v>78.66</v>
      </c>
      <c r="N221" s="6">
        <v>78.66</v>
      </c>
      <c r="O221" s="63">
        <v>1</v>
      </c>
      <c r="P221" s="63"/>
      <c r="AA221" s="1"/>
    </row>
    <row r="222" spans="1:27" ht="24" customHeight="1" x14ac:dyDescent="0.4">
      <c r="A222" s="2">
        <v>218</v>
      </c>
      <c r="B222" s="61">
        <v>6020005909</v>
      </c>
      <c r="C222" s="47" t="s">
        <v>471</v>
      </c>
      <c r="D222" s="50" t="s">
        <v>472</v>
      </c>
      <c r="E222" s="50" t="s">
        <v>473</v>
      </c>
      <c r="F222" s="3" t="s">
        <v>3328</v>
      </c>
      <c r="G222" s="6">
        <v>217.21</v>
      </c>
      <c r="H222" s="37">
        <v>50</v>
      </c>
      <c r="I222" s="6">
        <v>3.5</v>
      </c>
      <c r="J222" s="7">
        <f t="shared" si="22"/>
        <v>175</v>
      </c>
      <c r="K222" s="7">
        <f t="shared" si="23"/>
        <v>12.250000000000002</v>
      </c>
      <c r="L222" s="7">
        <f t="shared" si="21"/>
        <v>187.25</v>
      </c>
      <c r="M222" s="7">
        <f t="shared" si="24"/>
        <v>404.46000000000004</v>
      </c>
      <c r="N222" s="6">
        <v>404.46</v>
      </c>
      <c r="O222" s="63">
        <v>0</v>
      </c>
      <c r="P222" s="63"/>
      <c r="AA222" s="1"/>
    </row>
    <row r="223" spans="1:27" ht="24" customHeight="1" x14ac:dyDescent="0.4">
      <c r="A223" s="2">
        <v>219</v>
      </c>
      <c r="B223" s="61">
        <v>6020005910</v>
      </c>
      <c r="C223" s="47" t="s">
        <v>474</v>
      </c>
      <c r="D223" s="50" t="s">
        <v>475</v>
      </c>
      <c r="E223" s="50" t="s">
        <v>476</v>
      </c>
      <c r="F223" s="3" t="s">
        <v>3328</v>
      </c>
      <c r="G223" s="6">
        <v>3.75</v>
      </c>
      <c r="H223" s="37">
        <v>1</v>
      </c>
      <c r="I223" s="6">
        <v>3.5</v>
      </c>
      <c r="J223" s="7">
        <f t="shared" si="22"/>
        <v>3.5</v>
      </c>
      <c r="K223" s="7">
        <f t="shared" si="23"/>
        <v>0.24500000000000002</v>
      </c>
      <c r="L223" s="7">
        <f t="shared" si="21"/>
        <v>3.75</v>
      </c>
      <c r="M223" s="7">
        <f>SUM(G223+L223)</f>
        <v>7.5</v>
      </c>
      <c r="N223" s="6">
        <v>7.5</v>
      </c>
      <c r="O223" s="63">
        <v>1</v>
      </c>
      <c r="P223" s="63"/>
      <c r="AA223" s="1"/>
    </row>
    <row r="224" spans="1:27" ht="24" customHeight="1" x14ac:dyDescent="0.4">
      <c r="A224" s="2">
        <v>220</v>
      </c>
      <c r="B224" s="61">
        <v>6020005911</v>
      </c>
      <c r="C224" s="47" t="s">
        <v>477</v>
      </c>
      <c r="D224" s="50" t="s">
        <v>3233</v>
      </c>
      <c r="E224" s="50" t="s">
        <v>478</v>
      </c>
      <c r="F224" s="3" t="s">
        <v>3328</v>
      </c>
      <c r="G224" s="6">
        <v>228.45</v>
      </c>
      <c r="H224" s="37">
        <v>54</v>
      </c>
      <c r="I224" s="6">
        <v>3.5</v>
      </c>
      <c r="J224" s="7">
        <f t="shared" si="22"/>
        <v>189</v>
      </c>
      <c r="K224" s="7">
        <f t="shared" si="23"/>
        <v>13.23</v>
      </c>
      <c r="L224" s="7">
        <f t="shared" si="21"/>
        <v>202.23</v>
      </c>
      <c r="M224" s="7">
        <f t="shared" si="24"/>
        <v>430.67999999999995</v>
      </c>
      <c r="N224" s="6">
        <v>430.68</v>
      </c>
      <c r="O224" s="63">
        <v>0</v>
      </c>
      <c r="P224" s="63"/>
      <c r="AA224" s="1"/>
    </row>
    <row r="225" spans="1:27" ht="24" customHeight="1" x14ac:dyDescent="0.4">
      <c r="A225" s="2">
        <v>221</v>
      </c>
      <c r="B225" s="61">
        <v>6020005912</v>
      </c>
      <c r="C225" s="47" t="s">
        <v>1680</v>
      </c>
      <c r="D225" s="50" t="s">
        <v>3234</v>
      </c>
      <c r="E225" s="50" t="s">
        <v>3235</v>
      </c>
      <c r="F225" s="3" t="s">
        <v>3328</v>
      </c>
      <c r="G225" s="6">
        <v>183.51</v>
      </c>
      <c r="H225" s="37">
        <v>62</v>
      </c>
      <c r="I225" s="6">
        <v>3.5</v>
      </c>
      <c r="J225" s="7">
        <f t="shared" si="22"/>
        <v>217</v>
      </c>
      <c r="K225" s="7">
        <f t="shared" si="23"/>
        <v>15.190000000000001</v>
      </c>
      <c r="L225" s="7">
        <f t="shared" si="21"/>
        <v>232.19</v>
      </c>
      <c r="M225" s="7">
        <f>SUM(G225+L225)</f>
        <v>415.7</v>
      </c>
      <c r="N225" s="6">
        <v>415.7</v>
      </c>
      <c r="O225" s="63">
        <v>1</v>
      </c>
      <c r="P225" s="63"/>
      <c r="AA225" s="1"/>
    </row>
    <row r="226" spans="1:27" ht="24" customHeight="1" x14ac:dyDescent="0.4">
      <c r="A226" s="2">
        <v>222</v>
      </c>
      <c r="B226" s="61">
        <v>6020005913</v>
      </c>
      <c r="C226" s="47" t="s">
        <v>479</v>
      </c>
      <c r="D226" s="50" t="s">
        <v>480</v>
      </c>
      <c r="E226" s="50" t="s">
        <v>481</v>
      </c>
      <c r="F226" s="3" t="s">
        <v>68</v>
      </c>
      <c r="G226" s="6">
        <v>0</v>
      </c>
      <c r="H226" s="37">
        <v>15</v>
      </c>
      <c r="I226" s="6">
        <v>3.5</v>
      </c>
      <c r="J226" s="7">
        <f t="shared" si="22"/>
        <v>52.5</v>
      </c>
      <c r="K226" s="7">
        <f t="shared" si="23"/>
        <v>3.6750000000000003</v>
      </c>
      <c r="L226" s="7">
        <f t="shared" si="21"/>
        <v>56.18</v>
      </c>
      <c r="M226" s="7">
        <f t="shared" si="24"/>
        <v>56.18</v>
      </c>
      <c r="N226" s="6">
        <v>56.18</v>
      </c>
      <c r="O226" s="63">
        <v>0</v>
      </c>
      <c r="P226" s="63"/>
      <c r="AA226" s="1"/>
    </row>
    <row r="227" spans="1:27" ht="24" customHeight="1" x14ac:dyDescent="0.4">
      <c r="A227" s="2">
        <v>223</v>
      </c>
      <c r="B227" s="61">
        <v>6020005914</v>
      </c>
      <c r="C227" s="47" t="s">
        <v>482</v>
      </c>
      <c r="D227" s="50" t="s">
        <v>483</v>
      </c>
      <c r="E227" s="50" t="s">
        <v>484</v>
      </c>
      <c r="F227" s="3" t="s">
        <v>3333</v>
      </c>
      <c r="G227" s="6">
        <v>2130.94</v>
      </c>
      <c r="H227" s="37">
        <v>30</v>
      </c>
      <c r="I227" s="6">
        <v>3.5</v>
      </c>
      <c r="J227" s="7">
        <f t="shared" si="22"/>
        <v>105</v>
      </c>
      <c r="K227" s="7">
        <f t="shared" si="23"/>
        <v>7.3500000000000005</v>
      </c>
      <c r="L227" s="7">
        <f t="shared" si="21"/>
        <v>112.35</v>
      </c>
      <c r="M227" s="7">
        <f>SUM(G227+L227)</f>
        <v>2243.29</v>
      </c>
      <c r="N227" s="6">
        <v>2243.29</v>
      </c>
      <c r="O227" s="63">
        <v>1</v>
      </c>
      <c r="P227" s="63"/>
      <c r="AA227" s="1"/>
    </row>
    <row r="228" spans="1:27" ht="24" customHeight="1" x14ac:dyDescent="0.4">
      <c r="A228" s="2">
        <v>224</v>
      </c>
      <c r="B228" s="61">
        <v>6020005915</v>
      </c>
      <c r="C228" s="47" t="s">
        <v>504</v>
      </c>
      <c r="D228" s="50" t="s">
        <v>505</v>
      </c>
      <c r="E228" s="50" t="s">
        <v>506</v>
      </c>
      <c r="F228" s="3" t="s">
        <v>68</v>
      </c>
      <c r="G228" s="6">
        <v>0</v>
      </c>
      <c r="H228" s="37">
        <v>10</v>
      </c>
      <c r="I228" s="6">
        <v>3.5</v>
      </c>
      <c r="J228" s="7">
        <f t="shared" si="22"/>
        <v>35</v>
      </c>
      <c r="K228" s="7">
        <f t="shared" si="23"/>
        <v>2.4500000000000002</v>
      </c>
      <c r="L228" s="7">
        <f t="shared" si="21"/>
        <v>37.450000000000003</v>
      </c>
      <c r="M228" s="7">
        <f t="shared" si="24"/>
        <v>37.450000000000003</v>
      </c>
      <c r="N228" s="6">
        <v>37.450000000000003</v>
      </c>
      <c r="O228" s="63">
        <v>0</v>
      </c>
      <c r="P228" s="63"/>
      <c r="AA228" s="1"/>
    </row>
    <row r="229" spans="1:27" ht="24" customHeight="1" x14ac:dyDescent="0.4">
      <c r="A229" s="2">
        <v>225</v>
      </c>
      <c r="B229" s="61">
        <v>6020005916</v>
      </c>
      <c r="C229" s="47" t="s">
        <v>507</v>
      </c>
      <c r="D229" s="50" t="s">
        <v>508</v>
      </c>
      <c r="E229" s="50" t="s">
        <v>509</v>
      </c>
      <c r="F229" s="3" t="s">
        <v>68</v>
      </c>
      <c r="G229" s="6">
        <v>0</v>
      </c>
      <c r="H229" s="37">
        <v>8</v>
      </c>
      <c r="I229" s="6">
        <v>3.5</v>
      </c>
      <c r="J229" s="7">
        <f t="shared" si="22"/>
        <v>28</v>
      </c>
      <c r="K229" s="7">
        <f t="shared" si="23"/>
        <v>1.9600000000000002</v>
      </c>
      <c r="L229" s="7">
        <f t="shared" si="21"/>
        <v>29.96</v>
      </c>
      <c r="M229" s="7">
        <f>SUM(G229+L229)</f>
        <v>29.96</v>
      </c>
      <c r="N229" s="6">
        <v>29.96</v>
      </c>
      <c r="O229" s="63">
        <v>1</v>
      </c>
      <c r="P229" s="63"/>
      <c r="AA229" s="1"/>
    </row>
    <row r="230" spans="1:27" ht="24" customHeight="1" x14ac:dyDescent="0.4">
      <c r="A230" s="2">
        <v>226</v>
      </c>
      <c r="B230" s="61">
        <v>6020005917</v>
      </c>
      <c r="C230" s="47" t="s">
        <v>510</v>
      </c>
      <c r="D230" s="50" t="s">
        <v>511</v>
      </c>
      <c r="E230" s="50" t="s">
        <v>512</v>
      </c>
      <c r="F230" s="3" t="s">
        <v>3335</v>
      </c>
      <c r="G230" s="6">
        <v>1542.95</v>
      </c>
      <c r="H230" s="37">
        <v>110</v>
      </c>
      <c r="I230" s="6">
        <v>3.5</v>
      </c>
      <c r="J230" s="7">
        <f t="shared" si="22"/>
        <v>385</v>
      </c>
      <c r="K230" s="7">
        <f t="shared" si="23"/>
        <v>26.950000000000003</v>
      </c>
      <c r="L230" s="7">
        <f t="shared" si="21"/>
        <v>411.95</v>
      </c>
      <c r="M230" s="7">
        <f t="shared" si="24"/>
        <v>1954.9</v>
      </c>
      <c r="N230" s="6">
        <v>1954.9</v>
      </c>
      <c r="O230" s="63">
        <v>0</v>
      </c>
      <c r="P230" s="63"/>
      <c r="AA230" s="1"/>
    </row>
    <row r="231" spans="1:27" ht="24" customHeight="1" x14ac:dyDescent="0.4">
      <c r="A231" s="2">
        <v>227</v>
      </c>
      <c r="B231" s="61">
        <v>6020005918</v>
      </c>
      <c r="C231" s="47" t="s">
        <v>513</v>
      </c>
      <c r="D231" s="50" t="s">
        <v>514</v>
      </c>
      <c r="E231" s="50" t="s">
        <v>515</v>
      </c>
      <c r="F231" s="3" t="s">
        <v>3329</v>
      </c>
      <c r="G231" s="6">
        <v>82.39</v>
      </c>
      <c r="H231" s="37">
        <v>10</v>
      </c>
      <c r="I231" s="6">
        <v>3.5</v>
      </c>
      <c r="J231" s="7">
        <f t="shared" si="22"/>
        <v>35</v>
      </c>
      <c r="K231" s="7">
        <f t="shared" si="23"/>
        <v>2.4500000000000002</v>
      </c>
      <c r="L231" s="7">
        <f t="shared" si="21"/>
        <v>37.450000000000003</v>
      </c>
      <c r="M231" s="7">
        <f>SUM(G231+L231)</f>
        <v>119.84</v>
      </c>
      <c r="N231" s="6">
        <v>119.84</v>
      </c>
      <c r="O231" s="63">
        <v>1</v>
      </c>
      <c r="P231" s="63"/>
      <c r="AA231" s="1"/>
    </row>
    <row r="232" spans="1:27" ht="24" customHeight="1" x14ac:dyDescent="0.4">
      <c r="A232" s="2">
        <v>228</v>
      </c>
      <c r="B232" s="61">
        <v>6020005919</v>
      </c>
      <c r="C232" s="47" t="s">
        <v>516</v>
      </c>
      <c r="D232" s="50" t="s">
        <v>517</v>
      </c>
      <c r="E232" s="50" t="s">
        <v>518</v>
      </c>
      <c r="F232" s="3" t="s">
        <v>68</v>
      </c>
      <c r="G232" s="6">
        <v>0</v>
      </c>
      <c r="H232" s="37">
        <v>33</v>
      </c>
      <c r="I232" s="6">
        <v>3.5</v>
      </c>
      <c r="J232" s="7">
        <f t="shared" si="22"/>
        <v>115.5</v>
      </c>
      <c r="K232" s="7">
        <f t="shared" si="23"/>
        <v>8.0850000000000009</v>
      </c>
      <c r="L232" s="7">
        <f t="shared" si="21"/>
        <v>123.59</v>
      </c>
      <c r="M232" s="7">
        <f t="shared" si="24"/>
        <v>123.59</v>
      </c>
      <c r="N232" s="6">
        <v>123.59</v>
      </c>
      <c r="O232" s="63">
        <v>0</v>
      </c>
      <c r="P232" s="63"/>
      <c r="AA232" s="1"/>
    </row>
    <row r="233" spans="1:27" ht="24" customHeight="1" x14ac:dyDescent="0.4">
      <c r="A233" s="2">
        <v>229</v>
      </c>
      <c r="B233" s="61">
        <v>6020005920</v>
      </c>
      <c r="C233" s="47" t="s">
        <v>519</v>
      </c>
      <c r="D233" s="50" t="s">
        <v>520</v>
      </c>
      <c r="E233" s="50" t="s">
        <v>521</v>
      </c>
      <c r="F233" s="3" t="s">
        <v>68</v>
      </c>
      <c r="G233" s="6">
        <v>0</v>
      </c>
      <c r="H233" s="37">
        <v>55</v>
      </c>
      <c r="I233" s="6">
        <v>3.5</v>
      </c>
      <c r="J233" s="7">
        <f t="shared" si="22"/>
        <v>192.5</v>
      </c>
      <c r="K233" s="7">
        <f t="shared" si="23"/>
        <v>13.475000000000001</v>
      </c>
      <c r="L233" s="7">
        <f t="shared" si="21"/>
        <v>205.98</v>
      </c>
      <c r="M233" s="7">
        <f>SUM(G233+L233)</f>
        <v>205.98</v>
      </c>
      <c r="N233" s="6">
        <v>205.98</v>
      </c>
      <c r="O233" s="63">
        <v>1</v>
      </c>
      <c r="P233" s="63"/>
      <c r="AA233" s="1"/>
    </row>
    <row r="234" spans="1:27" ht="24" customHeight="1" x14ac:dyDescent="0.4">
      <c r="A234" s="2">
        <v>230</v>
      </c>
      <c r="B234" s="61">
        <v>6020005921</v>
      </c>
      <c r="C234" s="47" t="s">
        <v>522</v>
      </c>
      <c r="D234" s="50" t="s">
        <v>248</v>
      </c>
      <c r="E234" s="50" t="s">
        <v>523</v>
      </c>
      <c r="F234" s="3" t="s">
        <v>3333</v>
      </c>
      <c r="G234" s="6">
        <v>2531.66</v>
      </c>
      <c r="H234" s="37">
        <v>30</v>
      </c>
      <c r="I234" s="6">
        <v>3.5</v>
      </c>
      <c r="J234" s="7">
        <f t="shared" si="22"/>
        <v>105</v>
      </c>
      <c r="K234" s="7">
        <f t="shared" si="23"/>
        <v>7.3500000000000005</v>
      </c>
      <c r="L234" s="7">
        <f t="shared" si="21"/>
        <v>112.35</v>
      </c>
      <c r="M234" s="7">
        <f t="shared" si="24"/>
        <v>2644.0099999999998</v>
      </c>
      <c r="N234" s="6">
        <v>2644.01</v>
      </c>
      <c r="O234" s="63">
        <v>0</v>
      </c>
      <c r="P234" s="63"/>
      <c r="AA234" s="1"/>
    </row>
    <row r="235" spans="1:27" ht="24" customHeight="1" x14ac:dyDescent="0.4">
      <c r="A235" s="2">
        <v>231</v>
      </c>
      <c r="B235" s="61">
        <v>6020005922</v>
      </c>
      <c r="C235" s="47" t="s">
        <v>524</v>
      </c>
      <c r="D235" s="50" t="s">
        <v>248</v>
      </c>
      <c r="E235" s="50" t="s">
        <v>525</v>
      </c>
      <c r="F235" s="3" t="s">
        <v>3333</v>
      </c>
      <c r="G235" s="6">
        <v>823.92</v>
      </c>
      <c r="H235" s="37">
        <v>9</v>
      </c>
      <c r="I235" s="6">
        <v>3.5</v>
      </c>
      <c r="J235" s="7">
        <f t="shared" si="22"/>
        <v>31.5</v>
      </c>
      <c r="K235" s="7">
        <f t="shared" si="23"/>
        <v>2.2050000000000001</v>
      </c>
      <c r="L235" s="7">
        <f t="shared" si="21"/>
        <v>33.71</v>
      </c>
      <c r="M235" s="7">
        <f>SUM(G235+L235)</f>
        <v>857.63</v>
      </c>
      <c r="N235" s="6">
        <v>857.63</v>
      </c>
      <c r="O235" s="63">
        <v>1</v>
      </c>
      <c r="P235" s="63"/>
      <c r="AA235" s="1"/>
    </row>
    <row r="236" spans="1:27" ht="24" customHeight="1" x14ac:dyDescent="0.4">
      <c r="A236" s="2">
        <v>232</v>
      </c>
      <c r="B236" s="61">
        <v>6020005923</v>
      </c>
      <c r="C236" s="47" t="s">
        <v>526</v>
      </c>
      <c r="D236" s="50" t="s">
        <v>248</v>
      </c>
      <c r="E236" s="50" t="s">
        <v>527</v>
      </c>
      <c r="F236" s="3" t="s">
        <v>3333</v>
      </c>
      <c r="G236" s="6">
        <v>1599.15</v>
      </c>
      <c r="H236" s="37">
        <v>38</v>
      </c>
      <c r="I236" s="6">
        <v>3.5</v>
      </c>
      <c r="J236" s="7">
        <f t="shared" si="22"/>
        <v>133</v>
      </c>
      <c r="K236" s="7">
        <f t="shared" si="23"/>
        <v>9.31</v>
      </c>
      <c r="L236" s="7">
        <f t="shared" si="21"/>
        <v>142.31</v>
      </c>
      <c r="M236" s="7">
        <f t="shared" si="24"/>
        <v>1741.46</v>
      </c>
      <c r="N236" s="6">
        <v>1741.46</v>
      </c>
      <c r="O236" s="63">
        <v>0</v>
      </c>
      <c r="P236" s="63"/>
      <c r="AA236" s="1"/>
    </row>
    <row r="237" spans="1:27" ht="24" customHeight="1" x14ac:dyDescent="0.4">
      <c r="A237" s="2">
        <v>233</v>
      </c>
      <c r="B237" s="61">
        <v>6020005924</v>
      </c>
      <c r="C237" s="47" t="s">
        <v>528</v>
      </c>
      <c r="D237" s="50" t="s">
        <v>529</v>
      </c>
      <c r="E237" s="50" t="s">
        <v>530</v>
      </c>
      <c r="F237" s="3" t="s">
        <v>492</v>
      </c>
      <c r="G237" s="6">
        <v>913.79</v>
      </c>
      <c r="H237" s="37">
        <v>0</v>
      </c>
      <c r="I237" s="6">
        <v>3.5</v>
      </c>
      <c r="J237" s="7">
        <f t="shared" si="22"/>
        <v>0</v>
      </c>
      <c r="K237" s="7">
        <f t="shared" si="23"/>
        <v>0</v>
      </c>
      <c r="L237" s="7">
        <f t="shared" si="21"/>
        <v>0</v>
      </c>
      <c r="M237" s="7">
        <f>SUM(G237+L237)</f>
        <v>913.79</v>
      </c>
      <c r="N237" s="6">
        <v>913.79</v>
      </c>
      <c r="O237" s="63">
        <v>1</v>
      </c>
      <c r="P237" s="63"/>
      <c r="AA237" s="1"/>
    </row>
    <row r="238" spans="1:27" ht="24" customHeight="1" x14ac:dyDescent="0.4">
      <c r="A238" s="2">
        <v>234</v>
      </c>
      <c r="B238" s="61">
        <v>6020005925</v>
      </c>
      <c r="C238" s="47" t="s">
        <v>531</v>
      </c>
      <c r="D238" s="50" t="s">
        <v>532</v>
      </c>
      <c r="E238" s="50" t="s">
        <v>533</v>
      </c>
      <c r="F238" s="3" t="s">
        <v>3333</v>
      </c>
      <c r="G238" s="6">
        <v>835.17</v>
      </c>
      <c r="H238" s="37">
        <v>7</v>
      </c>
      <c r="I238" s="6">
        <v>3.5</v>
      </c>
      <c r="J238" s="7">
        <f t="shared" si="22"/>
        <v>24.5</v>
      </c>
      <c r="K238" s="7">
        <f t="shared" si="23"/>
        <v>1.7150000000000001</v>
      </c>
      <c r="L238" s="7">
        <f t="shared" si="21"/>
        <v>26.220000000000002</v>
      </c>
      <c r="M238" s="7">
        <f t="shared" si="24"/>
        <v>861.39</v>
      </c>
      <c r="N238" s="6">
        <v>861.39</v>
      </c>
      <c r="O238" s="63">
        <v>0</v>
      </c>
      <c r="P238" s="63"/>
      <c r="AA238" s="1"/>
    </row>
    <row r="239" spans="1:27" ht="24" customHeight="1" x14ac:dyDescent="0.4">
      <c r="A239" s="2">
        <v>235</v>
      </c>
      <c r="B239" s="61">
        <v>6020005926</v>
      </c>
      <c r="C239" s="47" t="s">
        <v>534</v>
      </c>
      <c r="D239" s="50" t="s">
        <v>535</v>
      </c>
      <c r="E239" s="50" t="s">
        <v>536</v>
      </c>
      <c r="F239" s="3" t="s">
        <v>3342</v>
      </c>
      <c r="G239" s="6">
        <v>370.79</v>
      </c>
      <c r="H239" s="37">
        <v>11</v>
      </c>
      <c r="I239" s="6">
        <v>3.5</v>
      </c>
      <c r="J239" s="7">
        <f t="shared" si="22"/>
        <v>38.5</v>
      </c>
      <c r="K239" s="7">
        <f t="shared" si="23"/>
        <v>2.6950000000000003</v>
      </c>
      <c r="L239" s="7">
        <f t="shared" si="21"/>
        <v>41.199999999999996</v>
      </c>
      <c r="M239" s="7">
        <f>SUM(G239+L239)</f>
        <v>411.99</v>
      </c>
      <c r="N239" s="6">
        <v>411.99</v>
      </c>
      <c r="O239" s="63">
        <v>1</v>
      </c>
      <c r="P239" s="63"/>
      <c r="AA239" s="1"/>
    </row>
    <row r="240" spans="1:27" ht="24" customHeight="1" x14ac:dyDescent="0.4">
      <c r="A240" s="2">
        <v>236</v>
      </c>
      <c r="B240" s="61">
        <v>6020005927</v>
      </c>
      <c r="C240" s="47" t="s">
        <v>537</v>
      </c>
      <c r="D240" s="50" t="s">
        <v>538</v>
      </c>
      <c r="E240" s="50" t="s">
        <v>539</v>
      </c>
      <c r="F240" s="3" t="s">
        <v>3333</v>
      </c>
      <c r="G240" s="6">
        <v>1587.91</v>
      </c>
      <c r="H240" s="37">
        <v>33</v>
      </c>
      <c r="I240" s="6">
        <v>3.5</v>
      </c>
      <c r="J240" s="7">
        <f t="shared" si="22"/>
        <v>115.5</v>
      </c>
      <c r="K240" s="7">
        <f t="shared" si="23"/>
        <v>8.0850000000000009</v>
      </c>
      <c r="L240" s="7">
        <f t="shared" si="21"/>
        <v>123.59</v>
      </c>
      <c r="M240" s="7">
        <f t="shared" si="24"/>
        <v>1711.5</v>
      </c>
      <c r="N240" s="6">
        <v>1711.5</v>
      </c>
      <c r="O240" s="63">
        <v>0</v>
      </c>
      <c r="P240" s="63"/>
      <c r="AA240" s="1"/>
    </row>
    <row r="241" spans="1:27" ht="24" customHeight="1" x14ac:dyDescent="0.4">
      <c r="A241" s="2">
        <v>237</v>
      </c>
      <c r="B241" s="61">
        <v>6020005928</v>
      </c>
      <c r="C241" s="47" t="s">
        <v>540</v>
      </c>
      <c r="D241" s="50" t="s">
        <v>541</v>
      </c>
      <c r="E241" s="50" t="s">
        <v>542</v>
      </c>
      <c r="F241" s="3" t="s">
        <v>68</v>
      </c>
      <c r="G241" s="6">
        <v>0</v>
      </c>
      <c r="H241" s="37">
        <v>71</v>
      </c>
      <c r="I241" s="6">
        <v>3.5</v>
      </c>
      <c r="J241" s="7">
        <f t="shared" si="22"/>
        <v>248.5</v>
      </c>
      <c r="K241" s="7">
        <f t="shared" si="23"/>
        <v>17.395000000000003</v>
      </c>
      <c r="L241" s="7">
        <f t="shared" si="21"/>
        <v>265.89999999999998</v>
      </c>
      <c r="M241" s="7">
        <f>SUM(G241+L241)</f>
        <v>265.89999999999998</v>
      </c>
      <c r="N241" s="6">
        <v>265.89999999999998</v>
      </c>
      <c r="O241" s="63">
        <v>1</v>
      </c>
      <c r="P241" s="63"/>
      <c r="AA241" s="1"/>
    </row>
    <row r="242" spans="1:27" ht="24" customHeight="1" x14ac:dyDescent="0.4">
      <c r="A242" s="2">
        <v>238</v>
      </c>
      <c r="B242" s="61">
        <v>6020005929</v>
      </c>
      <c r="C242" s="47" t="s">
        <v>543</v>
      </c>
      <c r="D242" s="50" t="s">
        <v>541</v>
      </c>
      <c r="E242" s="50" t="s">
        <v>544</v>
      </c>
      <c r="F242" s="3" t="s">
        <v>68</v>
      </c>
      <c r="G242" s="6">
        <v>0</v>
      </c>
      <c r="H242" s="37">
        <v>1</v>
      </c>
      <c r="I242" s="6">
        <v>3.5</v>
      </c>
      <c r="J242" s="7">
        <f t="shared" si="22"/>
        <v>3.5</v>
      </c>
      <c r="K242" s="7">
        <f t="shared" si="23"/>
        <v>0.24500000000000002</v>
      </c>
      <c r="L242" s="7">
        <f t="shared" si="21"/>
        <v>3.75</v>
      </c>
      <c r="M242" s="7">
        <f t="shared" si="24"/>
        <v>3.75</v>
      </c>
      <c r="N242" s="6">
        <v>3.75</v>
      </c>
      <c r="O242" s="63">
        <v>0</v>
      </c>
      <c r="P242" s="63"/>
      <c r="AA242" s="1"/>
    </row>
    <row r="243" spans="1:27" ht="24" customHeight="1" x14ac:dyDescent="0.4">
      <c r="A243" s="2">
        <v>239</v>
      </c>
      <c r="B243" s="61">
        <v>6020005930</v>
      </c>
      <c r="C243" s="47" t="s">
        <v>545</v>
      </c>
      <c r="D243" s="50" t="s">
        <v>546</v>
      </c>
      <c r="E243" s="50" t="s">
        <v>547</v>
      </c>
      <c r="F243" s="3" t="s">
        <v>3333</v>
      </c>
      <c r="G243" s="6">
        <v>831.42</v>
      </c>
      <c r="H243" s="37">
        <v>20</v>
      </c>
      <c r="I243" s="6">
        <v>3.5</v>
      </c>
      <c r="J243" s="7">
        <f t="shared" si="22"/>
        <v>70</v>
      </c>
      <c r="K243" s="7">
        <f t="shared" si="23"/>
        <v>4.9000000000000004</v>
      </c>
      <c r="L243" s="7">
        <f t="shared" si="21"/>
        <v>74.900000000000006</v>
      </c>
      <c r="M243" s="7">
        <f>SUM(G243+L243)</f>
        <v>906.31999999999994</v>
      </c>
      <c r="N243" s="6">
        <v>906.32</v>
      </c>
      <c r="O243" s="63">
        <v>1</v>
      </c>
      <c r="P243" s="63"/>
      <c r="AA243" s="1"/>
    </row>
    <row r="244" spans="1:27" ht="24" customHeight="1" x14ac:dyDescent="0.4">
      <c r="A244" s="2">
        <v>240</v>
      </c>
      <c r="B244" s="61">
        <v>6020005931</v>
      </c>
      <c r="C244" s="47" t="s">
        <v>551</v>
      </c>
      <c r="D244" s="50" t="s">
        <v>552</v>
      </c>
      <c r="E244" s="50" t="s">
        <v>553</v>
      </c>
      <c r="F244" s="3" t="s">
        <v>3333</v>
      </c>
      <c r="G244" s="6">
        <v>546.79999999999995</v>
      </c>
      <c r="H244" s="37">
        <v>14</v>
      </c>
      <c r="I244" s="6">
        <v>3.5</v>
      </c>
      <c r="J244" s="7">
        <f t="shared" si="22"/>
        <v>49</v>
      </c>
      <c r="K244" s="7">
        <f t="shared" si="23"/>
        <v>3.43</v>
      </c>
      <c r="L244" s="7">
        <f t="shared" si="21"/>
        <v>52.43</v>
      </c>
      <c r="M244" s="7">
        <f t="shared" si="24"/>
        <v>599.2299999999999</v>
      </c>
      <c r="N244" s="6">
        <v>599.23</v>
      </c>
      <c r="O244" s="63">
        <v>0</v>
      </c>
      <c r="P244" s="63"/>
      <c r="AA244" s="1"/>
    </row>
    <row r="245" spans="1:27" ht="24" customHeight="1" x14ac:dyDescent="0.4">
      <c r="A245" s="2">
        <v>241</v>
      </c>
      <c r="B245" s="61">
        <v>6020005932</v>
      </c>
      <c r="C245" s="47" t="s">
        <v>560</v>
      </c>
      <c r="D245" s="50" t="s">
        <v>3250</v>
      </c>
      <c r="E245" s="50" t="s">
        <v>561</v>
      </c>
      <c r="F245" s="3" t="s">
        <v>3333</v>
      </c>
      <c r="G245" s="6">
        <v>550.55999999999995</v>
      </c>
      <c r="H245" s="37">
        <v>10</v>
      </c>
      <c r="I245" s="6">
        <v>3.5</v>
      </c>
      <c r="J245" s="7">
        <f t="shared" si="22"/>
        <v>35</v>
      </c>
      <c r="K245" s="7">
        <f t="shared" si="23"/>
        <v>2.4500000000000002</v>
      </c>
      <c r="L245" s="7">
        <f t="shared" si="21"/>
        <v>37.450000000000003</v>
      </c>
      <c r="M245" s="7">
        <f>SUM(G245+L245)</f>
        <v>588.01</v>
      </c>
      <c r="N245" s="6">
        <v>588.01</v>
      </c>
      <c r="O245" s="63">
        <v>1</v>
      </c>
      <c r="P245" s="63"/>
      <c r="AA245" s="1"/>
    </row>
    <row r="246" spans="1:27" ht="24" customHeight="1" x14ac:dyDescent="0.4">
      <c r="A246" s="2">
        <v>242</v>
      </c>
      <c r="B246" s="61">
        <v>6020005933</v>
      </c>
      <c r="C246" s="47" t="s">
        <v>562</v>
      </c>
      <c r="D246" s="50" t="s">
        <v>563</v>
      </c>
      <c r="E246" s="50" t="s">
        <v>564</v>
      </c>
      <c r="F246" s="3" t="s">
        <v>3333</v>
      </c>
      <c r="G246" s="6">
        <v>2217.0700000000002</v>
      </c>
      <c r="H246" s="37">
        <v>24</v>
      </c>
      <c r="I246" s="6">
        <v>3.5</v>
      </c>
      <c r="J246" s="7">
        <f t="shared" si="22"/>
        <v>84</v>
      </c>
      <c r="K246" s="7">
        <f t="shared" si="23"/>
        <v>5.8800000000000008</v>
      </c>
      <c r="L246" s="7">
        <f t="shared" si="21"/>
        <v>89.88</v>
      </c>
      <c r="M246" s="7">
        <f t="shared" si="24"/>
        <v>2306.9500000000003</v>
      </c>
      <c r="N246" s="6">
        <v>2306.9499999999998</v>
      </c>
      <c r="O246" s="63">
        <v>0</v>
      </c>
      <c r="P246" s="63"/>
      <c r="AA246" s="1"/>
    </row>
    <row r="247" spans="1:27" ht="24" customHeight="1" x14ac:dyDescent="0.4">
      <c r="A247" s="2">
        <v>243</v>
      </c>
      <c r="B247" s="61">
        <v>6020005934</v>
      </c>
      <c r="C247" s="47" t="s">
        <v>565</v>
      </c>
      <c r="D247" s="50" t="s">
        <v>566</v>
      </c>
      <c r="E247" s="50" t="s">
        <v>567</v>
      </c>
      <c r="F247" s="3" t="s">
        <v>68</v>
      </c>
      <c r="G247" s="6">
        <v>0</v>
      </c>
      <c r="H247" s="37">
        <v>6</v>
      </c>
      <c r="I247" s="6">
        <v>3.5</v>
      </c>
      <c r="J247" s="7">
        <f t="shared" si="22"/>
        <v>21</v>
      </c>
      <c r="K247" s="7">
        <f t="shared" si="23"/>
        <v>1.4700000000000002</v>
      </c>
      <c r="L247" s="7">
        <f t="shared" si="21"/>
        <v>22.47</v>
      </c>
      <c r="M247" s="7">
        <f>SUM(G247+L247)</f>
        <v>22.47</v>
      </c>
      <c r="N247" s="6">
        <v>22.47</v>
      </c>
      <c r="O247" s="63">
        <v>1</v>
      </c>
      <c r="P247" s="63"/>
      <c r="AA247" s="1"/>
    </row>
    <row r="248" spans="1:27" ht="24" customHeight="1" x14ac:dyDescent="0.4">
      <c r="A248" s="2">
        <v>244</v>
      </c>
      <c r="B248" s="61">
        <v>6020005935</v>
      </c>
      <c r="C248" s="47" t="s">
        <v>568</v>
      </c>
      <c r="D248" s="50" t="s">
        <v>569</v>
      </c>
      <c r="E248" s="50" t="s">
        <v>570</v>
      </c>
      <c r="F248" s="3" t="s">
        <v>68</v>
      </c>
      <c r="G248" s="6">
        <v>0</v>
      </c>
      <c r="H248" s="37">
        <v>1</v>
      </c>
      <c r="I248" s="6">
        <v>3.5</v>
      </c>
      <c r="J248" s="7">
        <f t="shared" si="22"/>
        <v>3.5</v>
      </c>
      <c r="K248" s="7">
        <f t="shared" si="23"/>
        <v>0.24500000000000002</v>
      </c>
      <c r="L248" s="7">
        <f t="shared" si="21"/>
        <v>3.75</v>
      </c>
      <c r="M248" s="7">
        <f t="shared" si="24"/>
        <v>3.75</v>
      </c>
      <c r="N248" s="6">
        <v>3.75</v>
      </c>
      <c r="O248" s="63">
        <v>0</v>
      </c>
      <c r="P248" s="63"/>
      <c r="AA248" s="1"/>
    </row>
    <row r="249" spans="1:27" ht="24" customHeight="1" x14ac:dyDescent="0.4">
      <c r="A249" s="2">
        <v>245</v>
      </c>
      <c r="B249" s="61">
        <v>6020005936</v>
      </c>
      <c r="C249" s="47" t="s">
        <v>574</v>
      </c>
      <c r="D249" s="50" t="s">
        <v>575</v>
      </c>
      <c r="E249" s="50" t="s">
        <v>576</v>
      </c>
      <c r="F249" s="3" t="s">
        <v>68</v>
      </c>
      <c r="G249" s="6">
        <v>0</v>
      </c>
      <c r="H249" s="37">
        <v>61</v>
      </c>
      <c r="I249" s="6">
        <v>3.5</v>
      </c>
      <c r="J249" s="7">
        <f t="shared" si="22"/>
        <v>213.5</v>
      </c>
      <c r="K249" s="7">
        <f t="shared" si="23"/>
        <v>14.945000000000002</v>
      </c>
      <c r="L249" s="7">
        <f t="shared" si="21"/>
        <v>228.45</v>
      </c>
      <c r="M249" s="7">
        <f>SUM(G249+L249)</f>
        <v>228.45</v>
      </c>
      <c r="N249" s="6">
        <v>228.45</v>
      </c>
      <c r="O249" s="63">
        <v>1</v>
      </c>
      <c r="P249" s="63"/>
      <c r="AA249" s="1"/>
    </row>
    <row r="250" spans="1:27" ht="24" customHeight="1" x14ac:dyDescent="0.4">
      <c r="A250" s="2">
        <v>246</v>
      </c>
      <c r="B250" s="61">
        <v>6020005937</v>
      </c>
      <c r="C250" s="47" t="s">
        <v>577</v>
      </c>
      <c r="D250" s="50" t="s">
        <v>578</v>
      </c>
      <c r="E250" s="50" t="s">
        <v>579</v>
      </c>
      <c r="F250" s="3" t="s">
        <v>3329</v>
      </c>
      <c r="G250" s="6">
        <v>67.41</v>
      </c>
      <c r="H250" s="37">
        <v>11</v>
      </c>
      <c r="I250" s="6">
        <v>3.5</v>
      </c>
      <c r="J250" s="7">
        <f t="shared" si="22"/>
        <v>38.5</v>
      </c>
      <c r="K250" s="7">
        <f t="shared" si="23"/>
        <v>2.6950000000000003</v>
      </c>
      <c r="L250" s="7">
        <f t="shared" si="21"/>
        <v>41.199999999999996</v>
      </c>
      <c r="M250" s="7">
        <f t="shared" si="24"/>
        <v>108.60999999999999</v>
      </c>
      <c r="N250" s="6">
        <v>108.61</v>
      </c>
      <c r="O250" s="63">
        <v>0</v>
      </c>
      <c r="P250" s="63"/>
      <c r="AA250" s="1"/>
    </row>
    <row r="251" spans="1:27" ht="24" customHeight="1" x14ac:dyDescent="0.4">
      <c r="A251" s="2">
        <v>247</v>
      </c>
      <c r="B251" s="61">
        <v>6020005938</v>
      </c>
      <c r="C251" s="47" t="s">
        <v>580</v>
      </c>
      <c r="D251" s="50" t="s">
        <v>581</v>
      </c>
      <c r="E251" s="50" t="s">
        <v>582</v>
      </c>
      <c r="F251" s="3" t="s">
        <v>3329</v>
      </c>
      <c r="G251" s="6">
        <v>89.88</v>
      </c>
      <c r="H251" s="37">
        <v>13</v>
      </c>
      <c r="I251" s="6">
        <v>3.5</v>
      </c>
      <c r="J251" s="7">
        <f t="shared" si="22"/>
        <v>45.5</v>
      </c>
      <c r="K251" s="7">
        <f t="shared" si="23"/>
        <v>3.1850000000000005</v>
      </c>
      <c r="L251" s="7">
        <f t="shared" si="21"/>
        <v>48.69</v>
      </c>
      <c r="M251" s="7">
        <f>SUM(G251+L251)</f>
        <v>138.57</v>
      </c>
      <c r="N251" s="6">
        <v>138.57</v>
      </c>
      <c r="O251" s="63">
        <v>1</v>
      </c>
      <c r="P251" s="63"/>
      <c r="AA251" s="1"/>
    </row>
    <row r="252" spans="1:27" ht="24" customHeight="1" x14ac:dyDescent="0.4">
      <c r="A252" s="2">
        <v>248</v>
      </c>
      <c r="B252" s="61">
        <v>6020005939</v>
      </c>
      <c r="C252" s="47" t="s">
        <v>583</v>
      </c>
      <c r="D252" s="50" t="s">
        <v>584</v>
      </c>
      <c r="E252" s="50" t="s">
        <v>585</v>
      </c>
      <c r="F252" s="3" t="s">
        <v>586</v>
      </c>
      <c r="G252" s="6">
        <v>880.08</v>
      </c>
      <c r="H252" s="37">
        <v>0</v>
      </c>
      <c r="I252" s="6">
        <v>3.5</v>
      </c>
      <c r="J252" s="7">
        <f t="shared" si="22"/>
        <v>0</v>
      </c>
      <c r="K252" s="7">
        <f t="shared" si="23"/>
        <v>0</v>
      </c>
      <c r="L252" s="7">
        <f t="shared" si="21"/>
        <v>0</v>
      </c>
      <c r="M252" s="7">
        <f t="shared" si="24"/>
        <v>880.08</v>
      </c>
      <c r="N252" s="6">
        <v>880.08</v>
      </c>
      <c r="O252" s="63">
        <v>0</v>
      </c>
      <c r="P252" s="63"/>
      <c r="AA252" s="1"/>
    </row>
    <row r="253" spans="1:27" ht="24" customHeight="1" x14ac:dyDescent="0.4">
      <c r="A253" s="2">
        <v>249</v>
      </c>
      <c r="B253" s="61">
        <v>6020005940</v>
      </c>
      <c r="C253" s="47" t="s">
        <v>596</v>
      </c>
      <c r="D253" s="50" t="s">
        <v>597</v>
      </c>
      <c r="E253" s="50" t="s">
        <v>598</v>
      </c>
      <c r="F253" s="3" t="s">
        <v>3333</v>
      </c>
      <c r="G253" s="6">
        <v>2063.5500000000002</v>
      </c>
      <c r="H253" s="37">
        <v>34</v>
      </c>
      <c r="I253" s="6">
        <v>3.5</v>
      </c>
      <c r="J253" s="7">
        <f t="shared" si="22"/>
        <v>119</v>
      </c>
      <c r="K253" s="7">
        <f t="shared" si="23"/>
        <v>8.33</v>
      </c>
      <c r="L253" s="7">
        <f t="shared" si="21"/>
        <v>127.33</v>
      </c>
      <c r="M253" s="7">
        <f>SUM(G253+L253)</f>
        <v>2190.88</v>
      </c>
      <c r="N253" s="6">
        <v>2190.88</v>
      </c>
      <c r="O253" s="63">
        <v>1</v>
      </c>
      <c r="P253" s="63"/>
      <c r="AA253" s="1"/>
    </row>
    <row r="254" spans="1:27" ht="24" customHeight="1" x14ac:dyDescent="0.4">
      <c r="A254" s="2">
        <v>250</v>
      </c>
      <c r="B254" s="61">
        <v>6020005941</v>
      </c>
      <c r="C254" s="47" t="s">
        <v>599</v>
      </c>
      <c r="D254" s="50" t="s">
        <v>600</v>
      </c>
      <c r="E254" s="50" t="s">
        <v>601</v>
      </c>
      <c r="F254" s="3" t="s">
        <v>3333</v>
      </c>
      <c r="G254" s="6">
        <v>2902.4</v>
      </c>
      <c r="H254" s="37">
        <v>44</v>
      </c>
      <c r="I254" s="6">
        <v>3.5</v>
      </c>
      <c r="J254" s="7">
        <f t="shared" si="22"/>
        <v>154</v>
      </c>
      <c r="K254" s="7">
        <f t="shared" si="23"/>
        <v>10.780000000000001</v>
      </c>
      <c r="L254" s="7">
        <f t="shared" si="21"/>
        <v>164.78</v>
      </c>
      <c r="M254" s="7">
        <f t="shared" si="24"/>
        <v>3067.1800000000003</v>
      </c>
      <c r="N254" s="6">
        <v>3067.18</v>
      </c>
      <c r="O254" s="63">
        <v>0</v>
      </c>
      <c r="P254" s="63"/>
      <c r="AA254" s="1"/>
    </row>
    <row r="255" spans="1:27" ht="24" customHeight="1" x14ac:dyDescent="0.4">
      <c r="A255" s="2">
        <v>251</v>
      </c>
      <c r="B255" s="61">
        <v>6020005942</v>
      </c>
      <c r="C255" s="47" t="s">
        <v>605</v>
      </c>
      <c r="D255" s="50" t="s">
        <v>606</v>
      </c>
      <c r="E255" s="50" t="s">
        <v>607</v>
      </c>
      <c r="F255" s="3" t="s">
        <v>3333</v>
      </c>
      <c r="G255" s="6">
        <v>2153.41</v>
      </c>
      <c r="H255" s="37">
        <v>35</v>
      </c>
      <c r="I255" s="6">
        <v>3.5</v>
      </c>
      <c r="J255" s="7">
        <f t="shared" si="22"/>
        <v>122.5</v>
      </c>
      <c r="K255" s="7">
        <f t="shared" si="23"/>
        <v>8.5750000000000011</v>
      </c>
      <c r="L255" s="7">
        <f t="shared" si="21"/>
        <v>131.07999999999998</v>
      </c>
      <c r="M255" s="7">
        <f>SUM(G255+L255)</f>
        <v>2284.4899999999998</v>
      </c>
      <c r="N255" s="6">
        <v>2284.4899999999998</v>
      </c>
      <c r="O255" s="63">
        <v>1</v>
      </c>
      <c r="P255" s="63"/>
      <c r="AA255" s="1"/>
    </row>
    <row r="256" spans="1:27" ht="24" customHeight="1" x14ac:dyDescent="0.4">
      <c r="A256" s="2">
        <v>252</v>
      </c>
      <c r="B256" s="61">
        <v>6020005943</v>
      </c>
      <c r="C256" s="47" t="s">
        <v>608</v>
      </c>
      <c r="D256" s="50" t="s">
        <v>609</v>
      </c>
      <c r="E256" s="50" t="s">
        <v>610</v>
      </c>
      <c r="F256" s="3" t="s">
        <v>68</v>
      </c>
      <c r="G256" s="6">
        <v>0</v>
      </c>
      <c r="H256" s="37">
        <v>15</v>
      </c>
      <c r="I256" s="6">
        <v>3.5</v>
      </c>
      <c r="J256" s="7">
        <f>H256*I256</f>
        <v>52.5</v>
      </c>
      <c r="K256" s="7">
        <f>J256*7%</f>
        <v>3.6750000000000003</v>
      </c>
      <c r="L256" s="7">
        <f t="shared" ref="L256:L318" si="25">ROUNDUP(J256+K256,2)</f>
        <v>56.18</v>
      </c>
      <c r="M256" s="7">
        <f t="shared" si="24"/>
        <v>56.18</v>
      </c>
      <c r="N256" s="6">
        <v>56.18</v>
      </c>
      <c r="O256" s="63">
        <v>0</v>
      </c>
      <c r="P256" s="63"/>
      <c r="AA256" s="1"/>
    </row>
    <row r="257" spans="1:27" ht="24" customHeight="1" x14ac:dyDescent="0.4">
      <c r="A257" s="2">
        <v>253</v>
      </c>
      <c r="B257" s="61">
        <v>6020005944</v>
      </c>
      <c r="C257" s="47" t="s">
        <v>611</v>
      </c>
      <c r="D257" s="50" t="s">
        <v>612</v>
      </c>
      <c r="E257" s="50" t="s">
        <v>613</v>
      </c>
      <c r="F257" s="3" t="s">
        <v>3333</v>
      </c>
      <c r="G257" s="6">
        <v>2202.09</v>
      </c>
      <c r="H257" s="37">
        <v>35</v>
      </c>
      <c r="I257" s="6">
        <v>3.5</v>
      </c>
      <c r="J257" s="7">
        <f t="shared" ref="J257:J320" si="26">H257*I257</f>
        <v>122.5</v>
      </c>
      <c r="K257" s="7">
        <f t="shared" ref="K257:K320" si="27">J257*7%</f>
        <v>8.5750000000000011</v>
      </c>
      <c r="L257" s="7">
        <f t="shared" si="25"/>
        <v>131.07999999999998</v>
      </c>
      <c r="M257" s="7">
        <f>SUM(G257+L257)</f>
        <v>2333.17</v>
      </c>
      <c r="N257" s="6">
        <v>2333.17</v>
      </c>
      <c r="O257" s="63">
        <v>1</v>
      </c>
      <c r="P257" s="63"/>
      <c r="AA257" s="1"/>
    </row>
    <row r="258" spans="1:27" ht="24" customHeight="1" x14ac:dyDescent="0.4">
      <c r="A258" s="2">
        <v>254</v>
      </c>
      <c r="B258" s="61">
        <v>6020005945</v>
      </c>
      <c r="C258" s="47" t="s">
        <v>614</v>
      </c>
      <c r="D258" s="50" t="s">
        <v>615</v>
      </c>
      <c r="E258" s="50" t="s">
        <v>616</v>
      </c>
      <c r="F258" s="3" t="s">
        <v>3333</v>
      </c>
      <c r="G258" s="6">
        <v>1700.26</v>
      </c>
      <c r="H258" s="37">
        <v>36</v>
      </c>
      <c r="I258" s="6">
        <v>3.5</v>
      </c>
      <c r="J258" s="7">
        <f t="shared" si="26"/>
        <v>126</v>
      </c>
      <c r="K258" s="7">
        <f t="shared" si="27"/>
        <v>8.82</v>
      </c>
      <c r="L258" s="7">
        <f t="shared" si="25"/>
        <v>134.82</v>
      </c>
      <c r="M258" s="7">
        <f t="shared" si="24"/>
        <v>1835.08</v>
      </c>
      <c r="N258" s="6">
        <v>1835.08</v>
      </c>
      <c r="O258" s="63">
        <v>0</v>
      </c>
      <c r="P258" s="63"/>
      <c r="AA258" s="1"/>
    </row>
    <row r="259" spans="1:27" ht="24" customHeight="1" x14ac:dyDescent="0.4">
      <c r="A259" s="2">
        <v>255</v>
      </c>
      <c r="B259" s="61">
        <v>6020005946</v>
      </c>
      <c r="C259" s="47" t="s">
        <v>617</v>
      </c>
      <c r="D259" s="50" t="s">
        <v>618</v>
      </c>
      <c r="E259" s="50" t="s">
        <v>619</v>
      </c>
      <c r="F259" s="3" t="s">
        <v>3333</v>
      </c>
      <c r="G259" s="6">
        <v>1977.4</v>
      </c>
      <c r="H259" s="37">
        <v>39</v>
      </c>
      <c r="I259" s="6">
        <v>3.5</v>
      </c>
      <c r="J259" s="7">
        <f t="shared" si="26"/>
        <v>136.5</v>
      </c>
      <c r="K259" s="7">
        <f t="shared" si="27"/>
        <v>9.5550000000000015</v>
      </c>
      <c r="L259" s="7">
        <f t="shared" si="25"/>
        <v>146.06</v>
      </c>
      <c r="M259" s="7">
        <f>SUM(G259+L259)</f>
        <v>2123.46</v>
      </c>
      <c r="N259" s="6">
        <v>2123.46</v>
      </c>
      <c r="O259" s="63">
        <v>1</v>
      </c>
      <c r="P259" s="63"/>
      <c r="AA259" s="1"/>
    </row>
    <row r="260" spans="1:27" ht="24" customHeight="1" x14ac:dyDescent="0.4">
      <c r="A260" s="2">
        <v>256</v>
      </c>
      <c r="B260" s="61">
        <v>6020005947</v>
      </c>
      <c r="C260" s="47" t="s">
        <v>623</v>
      </c>
      <c r="D260" s="50" t="s">
        <v>624</v>
      </c>
      <c r="E260" s="50" t="s">
        <v>625</v>
      </c>
      <c r="F260" s="5" t="s">
        <v>3337</v>
      </c>
      <c r="G260" s="6">
        <v>958.73</v>
      </c>
      <c r="H260" s="37">
        <v>33</v>
      </c>
      <c r="I260" s="6">
        <v>3.5</v>
      </c>
      <c r="J260" s="7">
        <f t="shared" si="26"/>
        <v>115.5</v>
      </c>
      <c r="K260" s="7">
        <f t="shared" si="27"/>
        <v>8.0850000000000009</v>
      </c>
      <c r="L260" s="7">
        <f t="shared" si="25"/>
        <v>123.59</v>
      </c>
      <c r="M260" s="7">
        <f t="shared" ref="M260:M322" si="28">SUM(G260+L260)</f>
        <v>1082.32</v>
      </c>
      <c r="N260" s="6">
        <v>1082.32</v>
      </c>
      <c r="O260" s="63">
        <v>0</v>
      </c>
      <c r="P260" s="63"/>
      <c r="AA260" s="1"/>
    </row>
    <row r="261" spans="1:27" ht="24" customHeight="1" x14ac:dyDescent="0.4">
      <c r="A261" s="2">
        <v>257</v>
      </c>
      <c r="B261" s="61">
        <v>6020005948</v>
      </c>
      <c r="C261" s="47" t="s">
        <v>626</v>
      </c>
      <c r="D261" s="50" t="s">
        <v>627</v>
      </c>
      <c r="E261" s="50" t="s">
        <v>628</v>
      </c>
      <c r="F261" s="5" t="s">
        <v>3337</v>
      </c>
      <c r="G261" s="6">
        <v>127.35</v>
      </c>
      <c r="H261" s="37">
        <v>4</v>
      </c>
      <c r="I261" s="6">
        <v>3.5</v>
      </c>
      <c r="J261" s="7">
        <f t="shared" si="26"/>
        <v>14</v>
      </c>
      <c r="K261" s="7">
        <f t="shared" si="27"/>
        <v>0.98000000000000009</v>
      </c>
      <c r="L261" s="7">
        <f t="shared" si="25"/>
        <v>14.98</v>
      </c>
      <c r="M261" s="7">
        <f>SUM(G261+L261)</f>
        <v>142.32999999999998</v>
      </c>
      <c r="N261" s="6">
        <v>142.33000000000001</v>
      </c>
      <c r="O261" s="63">
        <v>1</v>
      </c>
      <c r="P261" s="63"/>
      <c r="AA261" s="1"/>
    </row>
    <row r="262" spans="1:27" ht="24" customHeight="1" x14ac:dyDescent="0.4">
      <c r="A262" s="2">
        <v>258</v>
      </c>
      <c r="B262" s="61">
        <v>6020005949</v>
      </c>
      <c r="C262" s="47" t="s">
        <v>629</v>
      </c>
      <c r="D262" s="50" t="s">
        <v>630</v>
      </c>
      <c r="E262" s="50" t="s">
        <v>631</v>
      </c>
      <c r="F262" s="3" t="s">
        <v>3333</v>
      </c>
      <c r="G262" s="6">
        <v>2123.44</v>
      </c>
      <c r="H262" s="37">
        <v>38</v>
      </c>
      <c r="I262" s="6">
        <v>3.5</v>
      </c>
      <c r="J262" s="7">
        <f t="shared" si="26"/>
        <v>133</v>
      </c>
      <c r="K262" s="7">
        <f t="shared" si="27"/>
        <v>9.31</v>
      </c>
      <c r="L262" s="7">
        <f t="shared" si="25"/>
        <v>142.31</v>
      </c>
      <c r="M262" s="7">
        <f t="shared" si="28"/>
        <v>2265.75</v>
      </c>
      <c r="N262" s="6">
        <v>2265.75</v>
      </c>
      <c r="O262" s="63">
        <v>0</v>
      </c>
      <c r="P262" s="63"/>
      <c r="AA262" s="1"/>
    </row>
    <row r="263" spans="1:27" ht="24" customHeight="1" x14ac:dyDescent="0.4">
      <c r="A263" s="2">
        <v>259</v>
      </c>
      <c r="B263" s="61">
        <v>6020005950</v>
      </c>
      <c r="C263" s="47" t="s">
        <v>635</v>
      </c>
      <c r="D263" s="50" t="s">
        <v>636</v>
      </c>
      <c r="E263" s="50" t="s">
        <v>637</v>
      </c>
      <c r="F263" s="3" t="s">
        <v>3333</v>
      </c>
      <c r="G263" s="6">
        <v>1576.68</v>
      </c>
      <c r="H263" s="37">
        <v>34</v>
      </c>
      <c r="I263" s="6">
        <v>3.5</v>
      </c>
      <c r="J263" s="7">
        <f t="shared" si="26"/>
        <v>119</v>
      </c>
      <c r="K263" s="7">
        <f t="shared" si="27"/>
        <v>8.33</v>
      </c>
      <c r="L263" s="7">
        <f t="shared" si="25"/>
        <v>127.33</v>
      </c>
      <c r="M263" s="7">
        <f>SUM(G263+L263)</f>
        <v>1704.01</v>
      </c>
      <c r="N263" s="6">
        <v>1704.01</v>
      </c>
      <c r="O263" s="63">
        <v>1</v>
      </c>
      <c r="P263" s="63"/>
      <c r="AA263" s="1"/>
    </row>
    <row r="264" spans="1:27" ht="24" customHeight="1" x14ac:dyDescent="0.4">
      <c r="A264" s="2">
        <v>260</v>
      </c>
      <c r="B264" s="61">
        <v>6020005951</v>
      </c>
      <c r="C264" s="47" t="s">
        <v>655</v>
      </c>
      <c r="D264" s="50" t="s">
        <v>656</v>
      </c>
      <c r="E264" s="50" t="s">
        <v>657</v>
      </c>
      <c r="F264" s="3" t="s">
        <v>3333</v>
      </c>
      <c r="G264" s="6">
        <v>610.46</v>
      </c>
      <c r="H264" s="37">
        <v>13</v>
      </c>
      <c r="I264" s="6">
        <v>3.5</v>
      </c>
      <c r="J264" s="7">
        <f t="shared" si="26"/>
        <v>45.5</v>
      </c>
      <c r="K264" s="7">
        <f t="shared" si="27"/>
        <v>3.1850000000000005</v>
      </c>
      <c r="L264" s="7">
        <f t="shared" si="25"/>
        <v>48.69</v>
      </c>
      <c r="M264" s="7">
        <f t="shared" si="28"/>
        <v>659.15000000000009</v>
      </c>
      <c r="N264" s="6">
        <v>659.15</v>
      </c>
      <c r="O264" s="63">
        <v>0</v>
      </c>
      <c r="P264" s="63"/>
      <c r="AA264" s="1"/>
    </row>
    <row r="265" spans="1:27" ht="24" customHeight="1" x14ac:dyDescent="0.4">
      <c r="A265" s="2">
        <v>261</v>
      </c>
      <c r="B265" s="61">
        <v>6020005952</v>
      </c>
      <c r="C265" s="47" t="s">
        <v>678</v>
      </c>
      <c r="D265" s="50" t="s">
        <v>679</v>
      </c>
      <c r="E265" s="50" t="s">
        <v>680</v>
      </c>
      <c r="F265" s="3" t="s">
        <v>3333</v>
      </c>
      <c r="G265" s="6">
        <v>2022.33</v>
      </c>
      <c r="H265" s="37">
        <v>46</v>
      </c>
      <c r="I265" s="6">
        <v>3.5</v>
      </c>
      <c r="J265" s="7">
        <f t="shared" si="26"/>
        <v>161</v>
      </c>
      <c r="K265" s="7">
        <f t="shared" si="27"/>
        <v>11.270000000000001</v>
      </c>
      <c r="L265" s="7">
        <f t="shared" si="25"/>
        <v>172.27</v>
      </c>
      <c r="M265" s="7">
        <f>SUM(G265+L265)</f>
        <v>2194.6</v>
      </c>
      <c r="N265" s="6">
        <v>2194.6</v>
      </c>
      <c r="O265" s="63">
        <v>1</v>
      </c>
      <c r="P265" s="63"/>
      <c r="AA265" s="1"/>
    </row>
    <row r="266" spans="1:27" ht="24" customHeight="1" x14ac:dyDescent="0.4">
      <c r="A266" s="2">
        <v>262</v>
      </c>
      <c r="B266" s="61">
        <v>6020005953</v>
      </c>
      <c r="C266" s="47" t="s">
        <v>681</v>
      </c>
      <c r="D266" s="50" t="s">
        <v>682</v>
      </c>
      <c r="E266" s="50" t="s">
        <v>683</v>
      </c>
      <c r="F266" s="3" t="s">
        <v>3356</v>
      </c>
      <c r="G266" s="6">
        <v>1434.36</v>
      </c>
      <c r="H266" s="37">
        <v>30</v>
      </c>
      <c r="I266" s="6">
        <v>3.5</v>
      </c>
      <c r="J266" s="7">
        <f t="shared" si="26"/>
        <v>105</v>
      </c>
      <c r="K266" s="7">
        <f t="shared" si="27"/>
        <v>7.3500000000000005</v>
      </c>
      <c r="L266" s="7">
        <f t="shared" si="25"/>
        <v>112.35</v>
      </c>
      <c r="M266" s="7">
        <f t="shared" si="28"/>
        <v>1546.7099999999998</v>
      </c>
      <c r="N266" s="6">
        <v>1546.71</v>
      </c>
      <c r="O266" s="63">
        <v>0</v>
      </c>
      <c r="P266" s="63"/>
      <c r="AA266" s="1"/>
    </row>
    <row r="267" spans="1:27" ht="24" customHeight="1" x14ac:dyDescent="0.4">
      <c r="A267" s="2">
        <v>263</v>
      </c>
      <c r="B267" s="61">
        <v>6020005954</v>
      </c>
      <c r="C267" s="47" t="s">
        <v>687</v>
      </c>
      <c r="D267" s="50" t="s">
        <v>688</v>
      </c>
      <c r="E267" s="50" t="s">
        <v>689</v>
      </c>
      <c r="F267" s="3" t="s">
        <v>3333</v>
      </c>
      <c r="G267" s="6">
        <v>1052.3800000000001</v>
      </c>
      <c r="H267" s="37">
        <v>24</v>
      </c>
      <c r="I267" s="6">
        <v>3.5</v>
      </c>
      <c r="J267" s="7">
        <f t="shared" si="26"/>
        <v>84</v>
      </c>
      <c r="K267" s="7">
        <f t="shared" si="27"/>
        <v>5.8800000000000008</v>
      </c>
      <c r="L267" s="7">
        <f t="shared" si="25"/>
        <v>89.88</v>
      </c>
      <c r="M267" s="7">
        <f>SUM(G267+L267)</f>
        <v>1142.2600000000002</v>
      </c>
      <c r="N267" s="6">
        <v>1142.26</v>
      </c>
      <c r="O267" s="63">
        <v>1</v>
      </c>
      <c r="P267" s="63"/>
      <c r="AA267" s="1"/>
    </row>
    <row r="268" spans="1:27" ht="24" customHeight="1" x14ac:dyDescent="0.4">
      <c r="A268" s="2">
        <v>264</v>
      </c>
      <c r="B268" s="61">
        <v>6020005955</v>
      </c>
      <c r="C268" s="47" t="s">
        <v>693</v>
      </c>
      <c r="D268" s="50" t="s">
        <v>694</v>
      </c>
      <c r="E268" s="50" t="s">
        <v>695</v>
      </c>
      <c r="F268" s="3" t="s">
        <v>3328</v>
      </c>
      <c r="G268" s="6">
        <v>217.21</v>
      </c>
      <c r="H268" s="37">
        <v>40</v>
      </c>
      <c r="I268" s="6">
        <v>3.5</v>
      </c>
      <c r="J268" s="7">
        <f t="shared" si="26"/>
        <v>140</v>
      </c>
      <c r="K268" s="7">
        <f t="shared" si="27"/>
        <v>9.8000000000000007</v>
      </c>
      <c r="L268" s="7">
        <f t="shared" si="25"/>
        <v>149.80000000000001</v>
      </c>
      <c r="M268" s="7">
        <f t="shared" si="28"/>
        <v>367.01</v>
      </c>
      <c r="N268" s="6">
        <v>367.01</v>
      </c>
      <c r="O268" s="63">
        <v>0</v>
      </c>
      <c r="P268" s="63"/>
      <c r="AA268" s="1"/>
    </row>
    <row r="269" spans="1:27" ht="24" customHeight="1" x14ac:dyDescent="0.4">
      <c r="A269" s="2">
        <v>265</v>
      </c>
      <c r="B269" s="61">
        <v>6020005956</v>
      </c>
      <c r="C269" s="47" t="s">
        <v>769</v>
      </c>
      <c r="D269" s="50" t="s">
        <v>770</v>
      </c>
      <c r="E269" s="50" t="s">
        <v>771</v>
      </c>
      <c r="F269" s="3" t="s">
        <v>3333</v>
      </c>
      <c r="G269" s="6">
        <v>662.89</v>
      </c>
      <c r="H269" s="37">
        <v>16</v>
      </c>
      <c r="I269" s="6">
        <v>3.5</v>
      </c>
      <c r="J269" s="7">
        <f t="shared" si="26"/>
        <v>56</v>
      </c>
      <c r="K269" s="7">
        <f t="shared" si="27"/>
        <v>3.9200000000000004</v>
      </c>
      <c r="L269" s="7">
        <f t="shared" si="25"/>
        <v>59.92</v>
      </c>
      <c r="M269" s="7">
        <f>SUM(G269+L269)</f>
        <v>722.81</v>
      </c>
      <c r="N269" s="6">
        <v>722.81</v>
      </c>
      <c r="O269" s="63">
        <v>1</v>
      </c>
      <c r="P269" s="63"/>
      <c r="AA269" s="1"/>
    </row>
    <row r="270" spans="1:27" ht="24" customHeight="1" x14ac:dyDescent="0.4">
      <c r="A270" s="2">
        <v>266</v>
      </c>
      <c r="B270" s="61">
        <v>6020005957</v>
      </c>
      <c r="C270" s="47" t="s">
        <v>772</v>
      </c>
      <c r="D270" s="50" t="s">
        <v>773</v>
      </c>
      <c r="E270" s="50" t="s">
        <v>774</v>
      </c>
      <c r="F270" s="3" t="s">
        <v>3329</v>
      </c>
      <c r="G270" s="6">
        <v>12920.25</v>
      </c>
      <c r="H270" s="37">
        <v>2810</v>
      </c>
      <c r="I270" s="6">
        <v>3.5</v>
      </c>
      <c r="J270" s="7">
        <f t="shared" si="26"/>
        <v>9835</v>
      </c>
      <c r="K270" s="7">
        <f t="shared" si="27"/>
        <v>688.45</v>
      </c>
      <c r="L270" s="7">
        <f t="shared" si="25"/>
        <v>10523.45</v>
      </c>
      <c r="M270" s="7">
        <f t="shared" si="28"/>
        <v>23443.7</v>
      </c>
      <c r="N270" s="6">
        <v>23443.7</v>
      </c>
      <c r="O270" s="63">
        <v>0</v>
      </c>
      <c r="P270" s="63"/>
      <c r="AA270" s="1"/>
    </row>
    <row r="271" spans="1:27" ht="24" customHeight="1" x14ac:dyDescent="0.4">
      <c r="A271" s="2">
        <v>267</v>
      </c>
      <c r="B271" s="61">
        <v>6020005958</v>
      </c>
      <c r="C271" s="47" t="s">
        <v>775</v>
      </c>
      <c r="D271" s="50" t="s">
        <v>773</v>
      </c>
      <c r="E271" s="50" t="s">
        <v>774</v>
      </c>
      <c r="F271" s="3" t="s">
        <v>3329</v>
      </c>
      <c r="G271" s="6">
        <v>528.04999999999995</v>
      </c>
      <c r="H271" s="37">
        <v>77</v>
      </c>
      <c r="I271" s="6">
        <v>3.5</v>
      </c>
      <c r="J271" s="7">
        <f t="shared" si="26"/>
        <v>269.5</v>
      </c>
      <c r="K271" s="7">
        <f t="shared" si="27"/>
        <v>18.865000000000002</v>
      </c>
      <c r="L271" s="7">
        <f t="shared" si="25"/>
        <v>288.37</v>
      </c>
      <c r="M271" s="7">
        <f>SUM(G271+L271)</f>
        <v>816.42</v>
      </c>
      <c r="N271" s="6">
        <v>816.42</v>
      </c>
      <c r="O271" s="63">
        <v>1</v>
      </c>
      <c r="P271" s="63"/>
      <c r="AA271" s="1"/>
    </row>
    <row r="272" spans="1:27" ht="24" customHeight="1" x14ac:dyDescent="0.4">
      <c r="A272" s="2">
        <v>268</v>
      </c>
      <c r="B272" s="61">
        <v>6020005959</v>
      </c>
      <c r="C272" s="47" t="s">
        <v>776</v>
      </c>
      <c r="D272" s="50" t="s">
        <v>777</v>
      </c>
      <c r="E272" s="50" t="s">
        <v>778</v>
      </c>
      <c r="F272" s="3" t="s">
        <v>3333</v>
      </c>
      <c r="G272" s="6">
        <v>1569.2</v>
      </c>
      <c r="H272" s="37">
        <v>38</v>
      </c>
      <c r="I272" s="6">
        <v>3.5</v>
      </c>
      <c r="J272" s="7">
        <f t="shared" si="26"/>
        <v>133</v>
      </c>
      <c r="K272" s="7">
        <f t="shared" si="27"/>
        <v>9.31</v>
      </c>
      <c r="L272" s="7">
        <f t="shared" si="25"/>
        <v>142.31</v>
      </c>
      <c r="M272" s="7">
        <f t="shared" si="28"/>
        <v>1711.51</v>
      </c>
      <c r="N272" s="6">
        <v>1711.51</v>
      </c>
      <c r="O272" s="63">
        <v>0</v>
      </c>
      <c r="P272" s="63"/>
      <c r="AA272" s="1"/>
    </row>
    <row r="273" spans="1:27" ht="24" customHeight="1" x14ac:dyDescent="0.4">
      <c r="A273" s="2">
        <v>269</v>
      </c>
      <c r="B273" s="61">
        <v>6020005960</v>
      </c>
      <c r="C273" s="47" t="s">
        <v>779</v>
      </c>
      <c r="D273" s="50" t="s">
        <v>780</v>
      </c>
      <c r="E273" s="50" t="s">
        <v>781</v>
      </c>
      <c r="F273" s="3" t="s">
        <v>68</v>
      </c>
      <c r="G273" s="6">
        <v>0</v>
      </c>
      <c r="H273" s="37">
        <v>8</v>
      </c>
      <c r="I273" s="6">
        <v>3.5</v>
      </c>
      <c r="J273" s="7">
        <f t="shared" si="26"/>
        <v>28</v>
      </c>
      <c r="K273" s="7">
        <f t="shared" si="27"/>
        <v>1.9600000000000002</v>
      </c>
      <c r="L273" s="7">
        <f t="shared" si="25"/>
        <v>29.96</v>
      </c>
      <c r="M273" s="7">
        <f>SUM(G273+L273)</f>
        <v>29.96</v>
      </c>
      <c r="N273" s="6">
        <v>29.96</v>
      </c>
      <c r="O273" s="63">
        <v>1</v>
      </c>
      <c r="P273" s="63"/>
      <c r="AA273" s="1"/>
    </row>
    <row r="274" spans="1:27" ht="24" customHeight="1" x14ac:dyDescent="0.4">
      <c r="A274" s="2">
        <v>270</v>
      </c>
      <c r="B274" s="61">
        <v>6020005961</v>
      </c>
      <c r="C274" s="47" t="s">
        <v>782</v>
      </c>
      <c r="D274" s="50" t="s">
        <v>783</v>
      </c>
      <c r="E274" s="50" t="s">
        <v>784</v>
      </c>
      <c r="F274" s="3" t="s">
        <v>68</v>
      </c>
      <c r="G274" s="6">
        <v>0</v>
      </c>
      <c r="H274" s="37">
        <v>103</v>
      </c>
      <c r="I274" s="6">
        <v>3.5</v>
      </c>
      <c r="J274" s="7">
        <f t="shared" si="26"/>
        <v>360.5</v>
      </c>
      <c r="K274" s="7">
        <f t="shared" si="27"/>
        <v>25.235000000000003</v>
      </c>
      <c r="L274" s="7">
        <f t="shared" si="25"/>
        <v>385.74</v>
      </c>
      <c r="M274" s="7">
        <f t="shared" si="28"/>
        <v>385.74</v>
      </c>
      <c r="N274" s="6">
        <v>385.74</v>
      </c>
      <c r="O274" s="63">
        <v>0</v>
      </c>
      <c r="P274" s="63"/>
      <c r="AA274" s="1"/>
    </row>
    <row r="275" spans="1:27" ht="24" customHeight="1" x14ac:dyDescent="0.4">
      <c r="A275" s="2">
        <v>271</v>
      </c>
      <c r="B275" s="61">
        <v>6020005962</v>
      </c>
      <c r="C275" s="47" t="s">
        <v>785</v>
      </c>
      <c r="D275" s="50" t="s">
        <v>786</v>
      </c>
      <c r="E275" s="50" t="s">
        <v>787</v>
      </c>
      <c r="F275" s="3" t="s">
        <v>3328</v>
      </c>
      <c r="G275" s="6">
        <v>164.78</v>
      </c>
      <c r="H275" s="37">
        <v>58</v>
      </c>
      <c r="I275" s="6">
        <v>3.5</v>
      </c>
      <c r="J275" s="7">
        <f t="shared" si="26"/>
        <v>203</v>
      </c>
      <c r="K275" s="7">
        <f t="shared" si="27"/>
        <v>14.21</v>
      </c>
      <c r="L275" s="7">
        <f t="shared" si="25"/>
        <v>217.21</v>
      </c>
      <c r="M275" s="7">
        <f>SUM(G275+L275)</f>
        <v>381.99</v>
      </c>
      <c r="N275" s="6">
        <v>381.99</v>
      </c>
      <c r="O275" s="63">
        <v>1</v>
      </c>
      <c r="P275" s="63"/>
      <c r="AA275" s="1"/>
    </row>
    <row r="276" spans="1:27" ht="24" customHeight="1" x14ac:dyDescent="0.4">
      <c r="A276" s="2">
        <v>272</v>
      </c>
      <c r="B276" s="61">
        <v>6020005963</v>
      </c>
      <c r="C276" s="47" t="s">
        <v>788</v>
      </c>
      <c r="D276" s="50" t="s">
        <v>789</v>
      </c>
      <c r="E276" s="50" t="s">
        <v>790</v>
      </c>
      <c r="F276" s="3" t="s">
        <v>3333</v>
      </c>
      <c r="G276" s="6">
        <v>1928.71</v>
      </c>
      <c r="H276" s="37">
        <v>1</v>
      </c>
      <c r="I276" s="6">
        <v>3.5</v>
      </c>
      <c r="J276" s="7">
        <f t="shared" si="26"/>
        <v>3.5</v>
      </c>
      <c r="K276" s="7">
        <f t="shared" si="27"/>
        <v>0.24500000000000002</v>
      </c>
      <c r="L276" s="7">
        <f t="shared" si="25"/>
        <v>3.75</v>
      </c>
      <c r="M276" s="7">
        <f t="shared" si="28"/>
        <v>1932.46</v>
      </c>
      <c r="N276" s="6">
        <v>1932.46</v>
      </c>
      <c r="O276" s="63">
        <v>0</v>
      </c>
      <c r="P276" s="63"/>
      <c r="AA276" s="1"/>
    </row>
    <row r="277" spans="1:27" ht="24" customHeight="1" x14ac:dyDescent="0.4">
      <c r="A277" s="2">
        <v>273</v>
      </c>
      <c r="B277" s="61">
        <v>6020005964</v>
      </c>
      <c r="C277" s="47" t="s">
        <v>791</v>
      </c>
      <c r="D277" s="50" t="s">
        <v>786</v>
      </c>
      <c r="E277" s="50" t="s">
        <v>792</v>
      </c>
      <c r="F277" s="3" t="s">
        <v>68</v>
      </c>
      <c r="G277" s="6">
        <v>0</v>
      </c>
      <c r="H277" s="37">
        <v>14</v>
      </c>
      <c r="I277" s="6">
        <v>3.5</v>
      </c>
      <c r="J277" s="7">
        <f t="shared" si="26"/>
        <v>49</v>
      </c>
      <c r="K277" s="7">
        <f t="shared" si="27"/>
        <v>3.43</v>
      </c>
      <c r="L277" s="7">
        <f t="shared" si="25"/>
        <v>52.43</v>
      </c>
      <c r="M277" s="7">
        <f>SUM(G277+L277)</f>
        <v>52.43</v>
      </c>
      <c r="N277" s="6">
        <v>52.43</v>
      </c>
      <c r="O277" s="63">
        <v>1</v>
      </c>
      <c r="P277" s="63"/>
      <c r="AA277" s="1"/>
    </row>
    <row r="278" spans="1:27" ht="24" customHeight="1" x14ac:dyDescent="0.4">
      <c r="A278" s="2">
        <v>274</v>
      </c>
      <c r="B278" s="61">
        <v>6020005965</v>
      </c>
      <c r="C278" s="47" t="s">
        <v>793</v>
      </c>
      <c r="D278" s="50" t="s">
        <v>789</v>
      </c>
      <c r="E278" s="50" t="s">
        <v>794</v>
      </c>
      <c r="F278" s="3" t="s">
        <v>3333</v>
      </c>
      <c r="G278" s="6">
        <v>891.33</v>
      </c>
      <c r="H278" s="37">
        <v>34</v>
      </c>
      <c r="I278" s="6">
        <v>3.5</v>
      </c>
      <c r="J278" s="7">
        <f t="shared" si="26"/>
        <v>119</v>
      </c>
      <c r="K278" s="7">
        <f t="shared" si="27"/>
        <v>8.33</v>
      </c>
      <c r="L278" s="7">
        <f t="shared" si="25"/>
        <v>127.33</v>
      </c>
      <c r="M278" s="7">
        <f t="shared" si="28"/>
        <v>1018.6600000000001</v>
      </c>
      <c r="N278" s="6">
        <v>1018.66</v>
      </c>
      <c r="O278" s="63">
        <v>0</v>
      </c>
      <c r="P278" s="63"/>
      <c r="AA278" s="1"/>
    </row>
    <row r="279" spans="1:27" ht="24" customHeight="1" x14ac:dyDescent="0.4">
      <c r="A279" s="2">
        <v>275</v>
      </c>
      <c r="B279" s="61">
        <v>6020005966</v>
      </c>
      <c r="C279" s="47" t="s">
        <v>795</v>
      </c>
      <c r="D279" s="50" t="s">
        <v>796</v>
      </c>
      <c r="E279" s="50" t="s">
        <v>797</v>
      </c>
      <c r="F279" s="3" t="s">
        <v>68</v>
      </c>
      <c r="G279" s="6">
        <v>0</v>
      </c>
      <c r="H279" s="37">
        <v>16</v>
      </c>
      <c r="I279" s="6">
        <v>3.5</v>
      </c>
      <c r="J279" s="7">
        <f t="shared" si="26"/>
        <v>56</v>
      </c>
      <c r="K279" s="7">
        <f t="shared" si="27"/>
        <v>3.9200000000000004</v>
      </c>
      <c r="L279" s="7">
        <f t="shared" si="25"/>
        <v>59.92</v>
      </c>
      <c r="M279" s="7">
        <f>SUM(G279+L279)</f>
        <v>59.92</v>
      </c>
      <c r="N279" s="6">
        <v>59.92</v>
      </c>
      <c r="O279" s="63">
        <v>1</v>
      </c>
      <c r="P279" s="63"/>
      <c r="AA279" s="1"/>
    </row>
    <row r="280" spans="1:27" ht="24" customHeight="1" x14ac:dyDescent="0.4">
      <c r="A280" s="2">
        <v>276</v>
      </c>
      <c r="B280" s="61">
        <v>6020005967</v>
      </c>
      <c r="C280" s="47" t="s">
        <v>798</v>
      </c>
      <c r="D280" s="50" t="s">
        <v>796</v>
      </c>
      <c r="E280" s="50" t="s">
        <v>799</v>
      </c>
      <c r="F280" s="3" t="s">
        <v>3333</v>
      </c>
      <c r="G280" s="6">
        <v>434.44</v>
      </c>
      <c r="H280" s="37">
        <v>2</v>
      </c>
      <c r="I280" s="6">
        <v>3.5</v>
      </c>
      <c r="J280" s="7">
        <f t="shared" si="26"/>
        <v>7</v>
      </c>
      <c r="K280" s="7">
        <f t="shared" si="27"/>
        <v>0.49000000000000005</v>
      </c>
      <c r="L280" s="7">
        <f t="shared" si="25"/>
        <v>7.49</v>
      </c>
      <c r="M280" s="7">
        <f t="shared" si="28"/>
        <v>441.93</v>
      </c>
      <c r="N280" s="6">
        <v>441.93</v>
      </c>
      <c r="O280" s="63">
        <v>0</v>
      </c>
      <c r="P280" s="63"/>
      <c r="AA280" s="1"/>
    </row>
    <row r="281" spans="1:27" ht="24" customHeight="1" x14ac:dyDescent="0.4">
      <c r="A281" s="2">
        <v>277</v>
      </c>
      <c r="B281" s="61">
        <v>6020005968</v>
      </c>
      <c r="C281" s="47" t="s">
        <v>800</v>
      </c>
      <c r="D281" s="50" t="s">
        <v>796</v>
      </c>
      <c r="E281" s="50" t="s">
        <v>801</v>
      </c>
      <c r="F281" s="3" t="s">
        <v>68</v>
      </c>
      <c r="G281" s="6">
        <v>0</v>
      </c>
      <c r="H281" s="37">
        <v>29</v>
      </c>
      <c r="I281" s="6">
        <v>3.5</v>
      </c>
      <c r="J281" s="7">
        <f t="shared" si="26"/>
        <v>101.5</v>
      </c>
      <c r="K281" s="7">
        <f t="shared" si="27"/>
        <v>7.1050000000000004</v>
      </c>
      <c r="L281" s="7">
        <f t="shared" si="25"/>
        <v>108.61</v>
      </c>
      <c r="M281" s="7">
        <f>SUM(G281+L281)</f>
        <v>108.61</v>
      </c>
      <c r="N281" s="6">
        <v>108.61</v>
      </c>
      <c r="O281" s="63">
        <v>1</v>
      </c>
      <c r="P281" s="63"/>
      <c r="AA281" s="1"/>
    </row>
    <row r="282" spans="1:27" ht="24" customHeight="1" x14ac:dyDescent="0.4">
      <c r="A282" s="2">
        <v>278</v>
      </c>
      <c r="B282" s="61">
        <v>6020005969</v>
      </c>
      <c r="C282" s="47" t="s">
        <v>802</v>
      </c>
      <c r="D282" s="50" t="s">
        <v>803</v>
      </c>
      <c r="E282" s="50" t="s">
        <v>804</v>
      </c>
      <c r="F282" s="3" t="s">
        <v>68</v>
      </c>
      <c r="G282" s="6">
        <v>0</v>
      </c>
      <c r="H282" s="37">
        <v>12</v>
      </c>
      <c r="I282" s="6">
        <v>3.5</v>
      </c>
      <c r="J282" s="7">
        <f t="shared" si="26"/>
        <v>42</v>
      </c>
      <c r="K282" s="7">
        <f t="shared" si="27"/>
        <v>2.9400000000000004</v>
      </c>
      <c r="L282" s="7">
        <f t="shared" si="25"/>
        <v>44.94</v>
      </c>
      <c r="M282" s="7">
        <f t="shared" si="28"/>
        <v>44.94</v>
      </c>
      <c r="N282" s="6">
        <v>44.94</v>
      </c>
      <c r="O282" s="63">
        <v>0</v>
      </c>
      <c r="P282" s="63"/>
      <c r="AA282" s="1"/>
    </row>
    <row r="283" spans="1:27" ht="24" customHeight="1" x14ac:dyDescent="0.4">
      <c r="A283" s="2">
        <v>279</v>
      </c>
      <c r="B283" s="61">
        <v>6020005970</v>
      </c>
      <c r="C283" s="47" t="s">
        <v>805</v>
      </c>
      <c r="D283" s="50" t="s">
        <v>806</v>
      </c>
      <c r="E283" s="50" t="s">
        <v>807</v>
      </c>
      <c r="F283" s="3" t="s">
        <v>3333</v>
      </c>
      <c r="G283" s="6">
        <v>606.73</v>
      </c>
      <c r="H283" s="37">
        <v>9</v>
      </c>
      <c r="I283" s="6">
        <v>3.5</v>
      </c>
      <c r="J283" s="7">
        <f t="shared" si="26"/>
        <v>31.5</v>
      </c>
      <c r="K283" s="7">
        <f t="shared" si="27"/>
        <v>2.2050000000000001</v>
      </c>
      <c r="L283" s="7">
        <f t="shared" si="25"/>
        <v>33.71</v>
      </c>
      <c r="M283" s="7">
        <f>SUM(G283+L283)</f>
        <v>640.44000000000005</v>
      </c>
      <c r="N283" s="6">
        <v>640.44000000000005</v>
      </c>
      <c r="O283" s="63">
        <v>1</v>
      </c>
      <c r="P283" s="63"/>
      <c r="AA283" s="1"/>
    </row>
    <row r="284" spans="1:27" ht="24" customHeight="1" x14ac:dyDescent="0.4">
      <c r="A284" s="2">
        <v>280</v>
      </c>
      <c r="B284" s="61">
        <v>6020005971</v>
      </c>
      <c r="C284" s="47" t="s">
        <v>808</v>
      </c>
      <c r="D284" s="50" t="s">
        <v>809</v>
      </c>
      <c r="E284" s="50" t="s">
        <v>810</v>
      </c>
      <c r="F284" s="3" t="s">
        <v>3339</v>
      </c>
      <c r="G284" s="6">
        <v>262.17</v>
      </c>
      <c r="H284" s="37">
        <v>11</v>
      </c>
      <c r="I284" s="6">
        <v>3.5</v>
      </c>
      <c r="J284" s="7">
        <f t="shared" si="26"/>
        <v>38.5</v>
      </c>
      <c r="K284" s="7">
        <f t="shared" si="27"/>
        <v>2.6950000000000003</v>
      </c>
      <c r="L284" s="7">
        <f t="shared" si="25"/>
        <v>41.199999999999996</v>
      </c>
      <c r="M284" s="7">
        <f t="shared" si="28"/>
        <v>303.37</v>
      </c>
      <c r="N284" s="6">
        <v>303.37</v>
      </c>
      <c r="O284" s="63">
        <v>0</v>
      </c>
      <c r="P284" s="63"/>
      <c r="AA284" s="1"/>
    </row>
    <row r="285" spans="1:27" ht="24" customHeight="1" x14ac:dyDescent="0.4">
      <c r="A285" s="2">
        <v>281</v>
      </c>
      <c r="B285" s="61">
        <v>6020005972</v>
      </c>
      <c r="C285" s="47" t="s">
        <v>811</v>
      </c>
      <c r="D285" s="50" t="s">
        <v>812</v>
      </c>
      <c r="E285" s="50" t="s">
        <v>813</v>
      </c>
      <c r="F285" s="3" t="s">
        <v>3330</v>
      </c>
      <c r="G285" s="6">
        <v>1082.3399999999999</v>
      </c>
      <c r="H285" s="37">
        <v>28</v>
      </c>
      <c r="I285" s="6">
        <v>3.5</v>
      </c>
      <c r="J285" s="7">
        <f t="shared" si="26"/>
        <v>98</v>
      </c>
      <c r="K285" s="7">
        <f t="shared" si="27"/>
        <v>6.86</v>
      </c>
      <c r="L285" s="7">
        <f t="shared" si="25"/>
        <v>104.86</v>
      </c>
      <c r="M285" s="7">
        <f>SUM(G285+L285)</f>
        <v>1187.1999999999998</v>
      </c>
      <c r="N285" s="6">
        <v>1187.2</v>
      </c>
      <c r="O285" s="63">
        <v>1</v>
      </c>
      <c r="P285" s="63"/>
      <c r="AA285" s="1"/>
    </row>
    <row r="286" spans="1:27" ht="24" customHeight="1" x14ac:dyDescent="0.4">
      <c r="A286" s="2">
        <v>282</v>
      </c>
      <c r="B286" s="61">
        <v>6020005973</v>
      </c>
      <c r="C286" s="47" t="s">
        <v>814</v>
      </c>
      <c r="D286" s="50" t="s">
        <v>815</v>
      </c>
      <c r="E286" s="50" t="s">
        <v>816</v>
      </c>
      <c r="F286" s="3" t="s">
        <v>3333</v>
      </c>
      <c r="G286" s="6">
        <v>5186.8500000000004</v>
      </c>
      <c r="H286" s="37">
        <v>116</v>
      </c>
      <c r="I286" s="6">
        <v>3.5</v>
      </c>
      <c r="J286" s="7">
        <f t="shared" si="26"/>
        <v>406</v>
      </c>
      <c r="K286" s="7">
        <f t="shared" si="27"/>
        <v>28.42</v>
      </c>
      <c r="L286" s="7">
        <f t="shared" si="25"/>
        <v>434.42</v>
      </c>
      <c r="M286" s="7">
        <f t="shared" si="28"/>
        <v>5621.27</v>
      </c>
      <c r="N286" s="6">
        <v>5621.27</v>
      </c>
      <c r="O286" s="63">
        <v>0</v>
      </c>
      <c r="P286" s="63"/>
      <c r="AA286" s="1"/>
    </row>
    <row r="287" spans="1:27" ht="24" customHeight="1" x14ac:dyDescent="0.4">
      <c r="A287" s="2">
        <v>283</v>
      </c>
      <c r="B287" s="61">
        <v>6020005974</v>
      </c>
      <c r="C287" s="47" t="s">
        <v>817</v>
      </c>
      <c r="D287" s="50" t="s">
        <v>818</v>
      </c>
      <c r="E287" s="50" t="s">
        <v>819</v>
      </c>
      <c r="F287" s="3" t="s">
        <v>68</v>
      </c>
      <c r="G287" s="6">
        <v>0</v>
      </c>
      <c r="H287" s="37">
        <v>17</v>
      </c>
      <c r="I287" s="6">
        <v>3.5</v>
      </c>
      <c r="J287" s="7">
        <f t="shared" si="26"/>
        <v>59.5</v>
      </c>
      <c r="K287" s="7">
        <f t="shared" si="27"/>
        <v>4.165</v>
      </c>
      <c r="L287" s="7">
        <f t="shared" si="25"/>
        <v>63.669999999999995</v>
      </c>
      <c r="M287" s="7">
        <f>SUM(G287+L287)</f>
        <v>63.669999999999995</v>
      </c>
      <c r="N287" s="6">
        <v>63.67</v>
      </c>
      <c r="O287" s="63">
        <v>1</v>
      </c>
      <c r="P287" s="63"/>
      <c r="AA287" s="1"/>
    </row>
    <row r="288" spans="1:27" ht="24" customHeight="1" x14ac:dyDescent="0.4">
      <c r="A288" s="2">
        <v>284</v>
      </c>
      <c r="B288" s="61">
        <v>6020005975</v>
      </c>
      <c r="C288" s="47" t="s">
        <v>820</v>
      </c>
      <c r="D288" s="50" t="s">
        <v>821</v>
      </c>
      <c r="E288" s="50" t="s">
        <v>822</v>
      </c>
      <c r="F288" s="3" t="s">
        <v>68</v>
      </c>
      <c r="G288" s="6">
        <v>0</v>
      </c>
      <c r="H288" s="37">
        <v>5</v>
      </c>
      <c r="I288" s="6">
        <v>3.5</v>
      </c>
      <c r="J288" s="7">
        <f t="shared" si="26"/>
        <v>17.5</v>
      </c>
      <c r="K288" s="7">
        <f t="shared" si="27"/>
        <v>1.2250000000000001</v>
      </c>
      <c r="L288" s="7">
        <f t="shared" si="25"/>
        <v>18.73</v>
      </c>
      <c r="M288" s="7">
        <f t="shared" si="28"/>
        <v>18.73</v>
      </c>
      <c r="N288" s="6">
        <v>18.73</v>
      </c>
      <c r="O288" s="63">
        <v>0</v>
      </c>
      <c r="P288" s="63"/>
      <c r="AA288" s="1"/>
    </row>
    <row r="289" spans="1:27" ht="24" customHeight="1" x14ac:dyDescent="0.4">
      <c r="A289" s="2">
        <v>285</v>
      </c>
      <c r="B289" s="61">
        <v>6020005976</v>
      </c>
      <c r="C289" s="47" t="s">
        <v>823</v>
      </c>
      <c r="D289" s="50" t="s">
        <v>824</v>
      </c>
      <c r="E289" s="50" t="s">
        <v>825</v>
      </c>
      <c r="F289" s="3" t="s">
        <v>3333</v>
      </c>
      <c r="G289" s="6">
        <v>591.74</v>
      </c>
      <c r="H289" s="37">
        <v>8</v>
      </c>
      <c r="I289" s="6">
        <v>3.5</v>
      </c>
      <c r="J289" s="7">
        <f t="shared" si="26"/>
        <v>28</v>
      </c>
      <c r="K289" s="7">
        <f t="shared" si="27"/>
        <v>1.9600000000000002</v>
      </c>
      <c r="L289" s="7">
        <f t="shared" si="25"/>
        <v>29.96</v>
      </c>
      <c r="M289" s="7">
        <f>SUM(G289+L289)</f>
        <v>621.70000000000005</v>
      </c>
      <c r="N289" s="6">
        <v>621.70000000000005</v>
      </c>
      <c r="O289" s="63">
        <v>1</v>
      </c>
      <c r="P289" s="63"/>
      <c r="AA289" s="1"/>
    </row>
    <row r="290" spans="1:27" ht="24" customHeight="1" x14ac:dyDescent="0.4">
      <c r="A290" s="2">
        <v>286</v>
      </c>
      <c r="B290" s="61">
        <v>6020005977</v>
      </c>
      <c r="C290" s="47" t="s">
        <v>826</v>
      </c>
      <c r="D290" s="50" t="s">
        <v>827</v>
      </c>
      <c r="E290" s="50" t="s">
        <v>828</v>
      </c>
      <c r="F290" s="3" t="s">
        <v>3332</v>
      </c>
      <c r="G290" s="6">
        <v>1438.11</v>
      </c>
      <c r="H290" s="37">
        <v>54</v>
      </c>
      <c r="I290" s="6">
        <v>3.5</v>
      </c>
      <c r="J290" s="7">
        <f t="shared" si="26"/>
        <v>189</v>
      </c>
      <c r="K290" s="7">
        <f t="shared" si="27"/>
        <v>13.23</v>
      </c>
      <c r="L290" s="7">
        <f t="shared" si="25"/>
        <v>202.23</v>
      </c>
      <c r="M290" s="7">
        <f t="shared" si="28"/>
        <v>1640.34</v>
      </c>
      <c r="N290" s="6">
        <v>1640.34</v>
      </c>
      <c r="O290" s="63">
        <v>0</v>
      </c>
      <c r="P290" s="63"/>
      <c r="AA290" s="1"/>
    </row>
    <row r="291" spans="1:27" ht="24" customHeight="1" x14ac:dyDescent="0.4">
      <c r="A291" s="2">
        <v>287</v>
      </c>
      <c r="B291" s="61">
        <v>6020005978</v>
      </c>
      <c r="C291" s="47" t="s">
        <v>829</v>
      </c>
      <c r="D291" s="50" t="s">
        <v>830</v>
      </c>
      <c r="E291" s="50" t="s">
        <v>831</v>
      </c>
      <c r="F291" s="3" t="s">
        <v>3328</v>
      </c>
      <c r="G291" s="6">
        <v>29.96</v>
      </c>
      <c r="H291" s="37">
        <v>3</v>
      </c>
      <c r="I291" s="6">
        <v>3.5</v>
      </c>
      <c r="J291" s="7">
        <f t="shared" si="26"/>
        <v>10.5</v>
      </c>
      <c r="K291" s="7">
        <f t="shared" si="27"/>
        <v>0.7350000000000001</v>
      </c>
      <c r="L291" s="7">
        <f t="shared" si="25"/>
        <v>11.24</v>
      </c>
      <c r="M291" s="7">
        <f>SUM(G291+L291)</f>
        <v>41.2</v>
      </c>
      <c r="N291" s="6">
        <v>41.2</v>
      </c>
      <c r="O291" s="63">
        <v>1</v>
      </c>
      <c r="P291" s="63"/>
      <c r="AA291" s="1"/>
    </row>
    <row r="292" spans="1:27" ht="24" customHeight="1" x14ac:dyDescent="0.4">
      <c r="A292" s="2">
        <v>288</v>
      </c>
      <c r="B292" s="61">
        <v>6020005979</v>
      </c>
      <c r="C292" s="47" t="s">
        <v>832</v>
      </c>
      <c r="D292" s="50" t="s">
        <v>833</v>
      </c>
      <c r="E292" s="50" t="s">
        <v>831</v>
      </c>
      <c r="F292" s="3" t="s">
        <v>3333</v>
      </c>
      <c r="G292" s="6">
        <v>760.27</v>
      </c>
      <c r="H292" s="37">
        <v>17</v>
      </c>
      <c r="I292" s="6">
        <v>3.5</v>
      </c>
      <c r="J292" s="7">
        <f t="shared" si="26"/>
        <v>59.5</v>
      </c>
      <c r="K292" s="7">
        <f t="shared" si="27"/>
        <v>4.165</v>
      </c>
      <c r="L292" s="7">
        <f t="shared" si="25"/>
        <v>63.669999999999995</v>
      </c>
      <c r="M292" s="7">
        <f t="shared" si="28"/>
        <v>823.93999999999994</v>
      </c>
      <c r="N292" s="6">
        <v>823.94</v>
      </c>
      <c r="O292" s="63">
        <v>0</v>
      </c>
      <c r="P292" s="63"/>
      <c r="AA292" s="1"/>
    </row>
    <row r="293" spans="1:27" ht="24" customHeight="1" x14ac:dyDescent="0.4">
      <c r="A293" s="2">
        <v>289</v>
      </c>
      <c r="B293" s="61">
        <v>6020005980</v>
      </c>
      <c r="C293" s="47" t="s">
        <v>834</v>
      </c>
      <c r="D293" s="50" t="s">
        <v>835</v>
      </c>
      <c r="E293" s="50" t="s">
        <v>836</v>
      </c>
      <c r="F293" s="3" t="s">
        <v>3328</v>
      </c>
      <c r="G293" s="6">
        <v>29.96</v>
      </c>
      <c r="H293" s="37">
        <v>7</v>
      </c>
      <c r="I293" s="6">
        <v>3.5</v>
      </c>
      <c r="J293" s="7">
        <f t="shared" si="26"/>
        <v>24.5</v>
      </c>
      <c r="K293" s="7">
        <f t="shared" si="27"/>
        <v>1.7150000000000001</v>
      </c>
      <c r="L293" s="7">
        <f t="shared" si="25"/>
        <v>26.220000000000002</v>
      </c>
      <c r="M293" s="7">
        <f>SUM(G293+L293)</f>
        <v>56.180000000000007</v>
      </c>
      <c r="N293" s="6">
        <v>56.18</v>
      </c>
      <c r="O293" s="63">
        <v>1</v>
      </c>
      <c r="P293" s="63"/>
      <c r="AA293" s="1"/>
    </row>
    <row r="294" spans="1:27" ht="24" customHeight="1" x14ac:dyDescent="0.4">
      <c r="A294" s="2">
        <v>290</v>
      </c>
      <c r="B294" s="61">
        <v>6020005981</v>
      </c>
      <c r="C294" s="47" t="s">
        <v>837</v>
      </c>
      <c r="D294" s="50" t="s">
        <v>789</v>
      </c>
      <c r="E294" s="50" t="s">
        <v>836</v>
      </c>
      <c r="F294" s="3" t="s">
        <v>3333</v>
      </c>
      <c r="G294" s="6">
        <v>1202.19</v>
      </c>
      <c r="H294" s="37">
        <v>25</v>
      </c>
      <c r="I294" s="6">
        <v>3.5</v>
      </c>
      <c r="J294" s="7">
        <f t="shared" si="26"/>
        <v>87.5</v>
      </c>
      <c r="K294" s="7">
        <f t="shared" si="27"/>
        <v>6.1250000000000009</v>
      </c>
      <c r="L294" s="7">
        <f t="shared" si="25"/>
        <v>93.63000000000001</v>
      </c>
      <c r="M294" s="7">
        <f t="shared" si="28"/>
        <v>1295.8200000000002</v>
      </c>
      <c r="N294" s="6">
        <v>1295.82</v>
      </c>
      <c r="O294" s="63">
        <v>0</v>
      </c>
      <c r="P294" s="63"/>
      <c r="AA294" s="1"/>
    </row>
    <row r="295" spans="1:27" ht="24" customHeight="1" x14ac:dyDescent="0.4">
      <c r="A295" s="2">
        <v>291</v>
      </c>
      <c r="B295" s="61">
        <v>6020005982</v>
      </c>
      <c r="C295" s="47" t="s">
        <v>838</v>
      </c>
      <c r="D295" s="50" t="s">
        <v>839</v>
      </c>
      <c r="E295" s="50" t="s">
        <v>840</v>
      </c>
      <c r="F295" s="3" t="s">
        <v>3356</v>
      </c>
      <c r="G295" s="6">
        <v>2441.7600000000002</v>
      </c>
      <c r="H295" s="37">
        <v>60</v>
      </c>
      <c r="I295" s="6">
        <v>3.5</v>
      </c>
      <c r="J295" s="7">
        <f t="shared" si="26"/>
        <v>210</v>
      </c>
      <c r="K295" s="7">
        <f t="shared" si="27"/>
        <v>14.700000000000001</v>
      </c>
      <c r="L295" s="7">
        <f t="shared" si="25"/>
        <v>224.7</v>
      </c>
      <c r="M295" s="7">
        <f>SUM(G295+L295)</f>
        <v>2666.46</v>
      </c>
      <c r="N295" s="6">
        <v>2666.46</v>
      </c>
      <c r="O295" s="63">
        <v>1</v>
      </c>
      <c r="P295" s="63"/>
      <c r="AA295" s="1"/>
    </row>
    <row r="296" spans="1:27" ht="24" customHeight="1" x14ac:dyDescent="0.4">
      <c r="A296" s="2">
        <v>292</v>
      </c>
      <c r="B296" s="61">
        <v>6020005983</v>
      </c>
      <c r="C296" s="47" t="s">
        <v>841</v>
      </c>
      <c r="D296" s="50" t="s">
        <v>842</v>
      </c>
      <c r="E296" s="50" t="s">
        <v>843</v>
      </c>
      <c r="F296" s="3" t="s">
        <v>68</v>
      </c>
      <c r="G296" s="6">
        <v>0</v>
      </c>
      <c r="H296" s="37">
        <v>2</v>
      </c>
      <c r="I296" s="6">
        <v>3.5</v>
      </c>
      <c r="J296" s="7">
        <f t="shared" si="26"/>
        <v>7</v>
      </c>
      <c r="K296" s="7">
        <f t="shared" si="27"/>
        <v>0.49000000000000005</v>
      </c>
      <c r="L296" s="7">
        <f t="shared" si="25"/>
        <v>7.49</v>
      </c>
      <c r="M296" s="7">
        <f t="shared" si="28"/>
        <v>7.49</v>
      </c>
      <c r="N296" s="6">
        <v>7.49</v>
      </c>
      <c r="O296" s="63">
        <v>0</v>
      </c>
      <c r="P296" s="63"/>
      <c r="AA296" s="1"/>
    </row>
    <row r="297" spans="1:27" ht="24" customHeight="1" x14ac:dyDescent="0.4">
      <c r="A297" s="2">
        <v>293</v>
      </c>
      <c r="B297" s="61">
        <v>6020005984</v>
      </c>
      <c r="C297" s="47" t="s">
        <v>844</v>
      </c>
      <c r="D297" s="50" t="s">
        <v>845</v>
      </c>
      <c r="E297" s="50" t="s">
        <v>846</v>
      </c>
      <c r="F297" s="3" t="s">
        <v>3333</v>
      </c>
      <c r="G297" s="6">
        <v>2329.4299999999998</v>
      </c>
      <c r="H297" s="37">
        <v>46</v>
      </c>
      <c r="I297" s="6">
        <v>3.5</v>
      </c>
      <c r="J297" s="7">
        <f t="shared" si="26"/>
        <v>161</v>
      </c>
      <c r="K297" s="7">
        <f t="shared" si="27"/>
        <v>11.270000000000001</v>
      </c>
      <c r="L297" s="7">
        <f t="shared" si="25"/>
        <v>172.27</v>
      </c>
      <c r="M297" s="7">
        <f>SUM(G297+L297)</f>
        <v>2501.6999999999998</v>
      </c>
      <c r="N297" s="6">
        <v>2501.6999999999998</v>
      </c>
      <c r="O297" s="63">
        <v>1</v>
      </c>
      <c r="P297" s="63"/>
      <c r="AA297" s="1"/>
    </row>
    <row r="298" spans="1:27" ht="24" customHeight="1" x14ac:dyDescent="0.4">
      <c r="A298" s="2">
        <v>294</v>
      </c>
      <c r="B298" s="61">
        <v>6020005985</v>
      </c>
      <c r="C298" s="47" t="s">
        <v>847</v>
      </c>
      <c r="D298" s="50" t="s">
        <v>848</v>
      </c>
      <c r="E298" s="50" t="s">
        <v>849</v>
      </c>
      <c r="F298" s="3" t="s">
        <v>3355</v>
      </c>
      <c r="G298" s="6">
        <v>217.24</v>
      </c>
      <c r="H298" s="37">
        <v>2</v>
      </c>
      <c r="I298" s="6">
        <v>3.5</v>
      </c>
      <c r="J298" s="7">
        <f t="shared" si="26"/>
        <v>7</v>
      </c>
      <c r="K298" s="7">
        <f t="shared" si="27"/>
        <v>0.49000000000000005</v>
      </c>
      <c r="L298" s="7">
        <f t="shared" si="25"/>
        <v>7.49</v>
      </c>
      <c r="M298" s="7">
        <f t="shared" si="28"/>
        <v>224.73000000000002</v>
      </c>
      <c r="N298" s="6">
        <v>224.73</v>
      </c>
      <c r="O298" s="63">
        <v>0</v>
      </c>
      <c r="P298" s="63"/>
      <c r="AA298" s="1"/>
    </row>
    <row r="299" spans="1:27" ht="24" customHeight="1" x14ac:dyDescent="0.4">
      <c r="A299" s="2">
        <v>295</v>
      </c>
      <c r="B299" s="61">
        <v>6020005986</v>
      </c>
      <c r="C299" s="47" t="s">
        <v>850</v>
      </c>
      <c r="D299" s="50" t="s">
        <v>851</v>
      </c>
      <c r="E299" s="50" t="s">
        <v>852</v>
      </c>
      <c r="F299" s="3" t="s">
        <v>3328</v>
      </c>
      <c r="G299" s="6">
        <v>18.73</v>
      </c>
      <c r="H299" s="37">
        <v>5</v>
      </c>
      <c r="I299" s="6">
        <v>3.5</v>
      </c>
      <c r="J299" s="7">
        <f t="shared" si="26"/>
        <v>17.5</v>
      </c>
      <c r="K299" s="7">
        <f t="shared" si="27"/>
        <v>1.2250000000000001</v>
      </c>
      <c r="L299" s="7">
        <f t="shared" si="25"/>
        <v>18.73</v>
      </c>
      <c r="M299" s="7">
        <f>SUM(G299+L299)</f>
        <v>37.46</v>
      </c>
      <c r="N299" s="6">
        <v>37.46</v>
      </c>
      <c r="O299" s="63">
        <v>1</v>
      </c>
      <c r="P299" s="63"/>
      <c r="AA299" s="1"/>
    </row>
    <row r="300" spans="1:27" ht="24" customHeight="1" x14ac:dyDescent="0.4">
      <c r="A300" s="2">
        <v>296</v>
      </c>
      <c r="B300" s="61">
        <v>6020005987</v>
      </c>
      <c r="C300" s="47" t="s">
        <v>853</v>
      </c>
      <c r="D300" s="50" t="s">
        <v>796</v>
      </c>
      <c r="E300" s="50" t="s">
        <v>854</v>
      </c>
      <c r="F300" s="3" t="s">
        <v>3333</v>
      </c>
      <c r="G300" s="6">
        <v>265.94</v>
      </c>
      <c r="H300" s="37">
        <v>3</v>
      </c>
      <c r="I300" s="6">
        <v>3.5</v>
      </c>
      <c r="J300" s="7">
        <f t="shared" si="26"/>
        <v>10.5</v>
      </c>
      <c r="K300" s="7">
        <f t="shared" si="27"/>
        <v>0.7350000000000001</v>
      </c>
      <c r="L300" s="7">
        <f t="shared" si="25"/>
        <v>11.24</v>
      </c>
      <c r="M300" s="7">
        <f t="shared" si="28"/>
        <v>277.18</v>
      </c>
      <c r="N300" s="6">
        <v>277.18</v>
      </c>
      <c r="O300" s="63">
        <v>0</v>
      </c>
      <c r="P300" s="63"/>
      <c r="AA300" s="1"/>
    </row>
    <row r="301" spans="1:27" ht="24" customHeight="1" x14ac:dyDescent="0.4">
      <c r="A301" s="2">
        <v>297</v>
      </c>
      <c r="B301" s="61">
        <v>6020005988</v>
      </c>
      <c r="C301" s="47" t="s">
        <v>855</v>
      </c>
      <c r="D301" s="50" t="s">
        <v>796</v>
      </c>
      <c r="E301" s="50" t="s">
        <v>856</v>
      </c>
      <c r="F301" s="3" t="s">
        <v>3333</v>
      </c>
      <c r="G301" s="6">
        <v>831.42</v>
      </c>
      <c r="H301" s="37">
        <v>16</v>
      </c>
      <c r="I301" s="6">
        <v>3.5</v>
      </c>
      <c r="J301" s="7">
        <f t="shared" si="26"/>
        <v>56</v>
      </c>
      <c r="K301" s="7">
        <f t="shared" si="27"/>
        <v>3.9200000000000004</v>
      </c>
      <c r="L301" s="7">
        <f t="shared" si="25"/>
        <v>59.92</v>
      </c>
      <c r="M301" s="7">
        <f>SUM(G301+L301)</f>
        <v>891.33999999999992</v>
      </c>
      <c r="N301" s="6">
        <v>891.34</v>
      </c>
      <c r="O301" s="63">
        <v>1</v>
      </c>
      <c r="P301" s="63"/>
      <c r="AA301" s="1"/>
    </row>
    <row r="302" spans="1:27" ht="24" customHeight="1" x14ac:dyDescent="0.4">
      <c r="A302" s="2">
        <v>298</v>
      </c>
      <c r="B302" s="61">
        <v>6020005989</v>
      </c>
      <c r="C302" s="47" t="s">
        <v>857</v>
      </c>
      <c r="D302" s="50" t="s">
        <v>858</v>
      </c>
      <c r="E302" s="50" t="s">
        <v>859</v>
      </c>
      <c r="F302" s="3" t="s">
        <v>3339</v>
      </c>
      <c r="G302" s="6">
        <v>198.5</v>
      </c>
      <c r="H302" s="37">
        <v>6</v>
      </c>
      <c r="I302" s="6">
        <v>3.5</v>
      </c>
      <c r="J302" s="7">
        <f t="shared" si="26"/>
        <v>21</v>
      </c>
      <c r="K302" s="7">
        <f t="shared" si="27"/>
        <v>1.4700000000000002</v>
      </c>
      <c r="L302" s="7">
        <f t="shared" si="25"/>
        <v>22.47</v>
      </c>
      <c r="M302" s="7">
        <f t="shared" si="28"/>
        <v>220.97</v>
      </c>
      <c r="N302" s="6">
        <v>220.97</v>
      </c>
      <c r="O302" s="63">
        <v>0</v>
      </c>
      <c r="P302" s="63"/>
      <c r="AA302" s="1"/>
    </row>
    <row r="303" spans="1:27" ht="24" customHeight="1" x14ac:dyDescent="0.4">
      <c r="A303" s="2">
        <v>299</v>
      </c>
      <c r="B303" s="61">
        <v>6020005990</v>
      </c>
      <c r="C303" s="47" t="s">
        <v>860</v>
      </c>
      <c r="D303" s="50" t="s">
        <v>858</v>
      </c>
      <c r="E303" s="50" t="s">
        <v>861</v>
      </c>
      <c r="F303" s="3" t="s">
        <v>3339</v>
      </c>
      <c r="G303" s="6">
        <v>262.16000000000003</v>
      </c>
      <c r="H303" s="37">
        <v>11</v>
      </c>
      <c r="I303" s="6">
        <v>3.5</v>
      </c>
      <c r="J303" s="7">
        <f t="shared" si="26"/>
        <v>38.5</v>
      </c>
      <c r="K303" s="7">
        <f t="shared" si="27"/>
        <v>2.6950000000000003</v>
      </c>
      <c r="L303" s="7">
        <f t="shared" si="25"/>
        <v>41.199999999999996</v>
      </c>
      <c r="M303" s="7">
        <f>SUM(G303+L303)</f>
        <v>303.36</v>
      </c>
      <c r="N303" s="6">
        <v>303.36</v>
      </c>
      <c r="O303" s="63">
        <v>1</v>
      </c>
      <c r="P303" s="63"/>
      <c r="AA303" s="1"/>
    </row>
    <row r="304" spans="1:27" ht="24" customHeight="1" x14ac:dyDescent="0.4">
      <c r="A304" s="2">
        <v>300</v>
      </c>
      <c r="B304" s="61">
        <v>6020005991</v>
      </c>
      <c r="C304" s="47" t="s">
        <v>862</v>
      </c>
      <c r="D304" s="50" t="s">
        <v>863</v>
      </c>
      <c r="E304" s="50" t="s">
        <v>864</v>
      </c>
      <c r="F304" s="8" t="s">
        <v>3337</v>
      </c>
      <c r="G304" s="6">
        <v>599.21</v>
      </c>
      <c r="H304" s="37">
        <v>33</v>
      </c>
      <c r="I304" s="6">
        <v>3.5</v>
      </c>
      <c r="J304" s="7">
        <f t="shared" si="26"/>
        <v>115.5</v>
      </c>
      <c r="K304" s="7">
        <f t="shared" si="27"/>
        <v>8.0850000000000009</v>
      </c>
      <c r="L304" s="7">
        <f t="shared" si="25"/>
        <v>123.59</v>
      </c>
      <c r="M304" s="7">
        <f t="shared" si="28"/>
        <v>722.80000000000007</v>
      </c>
      <c r="N304" s="6">
        <v>722.8</v>
      </c>
      <c r="O304" s="63">
        <v>0</v>
      </c>
      <c r="P304" s="63"/>
      <c r="AA304" s="1"/>
    </row>
    <row r="305" spans="1:27" ht="24" customHeight="1" x14ac:dyDescent="0.4">
      <c r="A305" s="2">
        <v>301</v>
      </c>
      <c r="B305" s="61">
        <v>6020005992</v>
      </c>
      <c r="C305" s="47" t="s">
        <v>865</v>
      </c>
      <c r="D305" s="50" t="s">
        <v>866</v>
      </c>
      <c r="E305" s="50" t="s">
        <v>867</v>
      </c>
      <c r="F305" s="8" t="s">
        <v>3333</v>
      </c>
      <c r="G305" s="6">
        <v>374.53</v>
      </c>
      <c r="H305" s="37">
        <v>9</v>
      </c>
      <c r="I305" s="6">
        <v>3.5</v>
      </c>
      <c r="J305" s="7">
        <f t="shared" si="26"/>
        <v>31.5</v>
      </c>
      <c r="K305" s="7">
        <f t="shared" si="27"/>
        <v>2.2050000000000001</v>
      </c>
      <c r="L305" s="7">
        <f t="shared" si="25"/>
        <v>33.71</v>
      </c>
      <c r="M305" s="7">
        <f>SUM(G305+L305)</f>
        <v>408.23999999999995</v>
      </c>
      <c r="N305" s="6">
        <v>408.24</v>
      </c>
      <c r="O305" s="63">
        <v>1</v>
      </c>
      <c r="P305" s="63"/>
      <c r="AA305" s="1"/>
    </row>
    <row r="306" spans="1:27" ht="24" customHeight="1" x14ac:dyDescent="0.4">
      <c r="A306" s="2">
        <v>302</v>
      </c>
      <c r="B306" s="61">
        <v>6020005993</v>
      </c>
      <c r="C306" s="47" t="s">
        <v>868</v>
      </c>
      <c r="D306" s="50" t="s">
        <v>869</v>
      </c>
      <c r="E306" s="50" t="s">
        <v>870</v>
      </c>
      <c r="F306" s="8" t="s">
        <v>3357</v>
      </c>
      <c r="G306" s="6">
        <v>715.32</v>
      </c>
      <c r="H306" s="37">
        <v>22</v>
      </c>
      <c r="I306" s="6">
        <v>3.5</v>
      </c>
      <c r="J306" s="7">
        <f t="shared" si="26"/>
        <v>77</v>
      </c>
      <c r="K306" s="7">
        <f t="shared" si="27"/>
        <v>5.3900000000000006</v>
      </c>
      <c r="L306" s="7">
        <f t="shared" si="25"/>
        <v>82.39</v>
      </c>
      <c r="M306" s="7">
        <f t="shared" si="28"/>
        <v>797.71</v>
      </c>
      <c r="N306" s="6">
        <v>797.71</v>
      </c>
      <c r="O306" s="63">
        <v>0</v>
      </c>
      <c r="P306" s="63"/>
      <c r="AA306" s="1"/>
    </row>
    <row r="307" spans="1:27" ht="24" customHeight="1" x14ac:dyDescent="0.4">
      <c r="A307" s="2">
        <v>303</v>
      </c>
      <c r="B307" s="61">
        <v>6020005994</v>
      </c>
      <c r="C307" s="47" t="s">
        <v>871</v>
      </c>
      <c r="D307" s="50" t="s">
        <v>872</v>
      </c>
      <c r="E307" s="50" t="s">
        <v>873</v>
      </c>
      <c r="F307" s="3" t="s">
        <v>3333</v>
      </c>
      <c r="G307" s="6">
        <v>872.61</v>
      </c>
      <c r="H307" s="37">
        <v>23</v>
      </c>
      <c r="I307" s="6">
        <v>3.5</v>
      </c>
      <c r="J307" s="7">
        <f t="shared" si="26"/>
        <v>80.5</v>
      </c>
      <c r="K307" s="7">
        <f t="shared" si="27"/>
        <v>5.6350000000000007</v>
      </c>
      <c r="L307" s="7">
        <f t="shared" si="25"/>
        <v>86.14</v>
      </c>
      <c r="M307" s="7">
        <f>SUM(G307+L307)</f>
        <v>958.75</v>
      </c>
      <c r="N307" s="6">
        <v>958.75</v>
      </c>
      <c r="O307" s="63">
        <v>1</v>
      </c>
      <c r="P307" s="63"/>
      <c r="AA307" s="1"/>
    </row>
    <row r="308" spans="1:27" ht="24" customHeight="1" x14ac:dyDescent="0.4">
      <c r="A308" s="2">
        <v>304</v>
      </c>
      <c r="B308" s="61">
        <v>6020005995</v>
      </c>
      <c r="C308" s="47" t="s">
        <v>874</v>
      </c>
      <c r="D308" s="50" t="s">
        <v>875</v>
      </c>
      <c r="E308" s="50" t="s">
        <v>876</v>
      </c>
      <c r="F308" s="8" t="s">
        <v>3333</v>
      </c>
      <c r="G308" s="6">
        <v>1438.1</v>
      </c>
      <c r="H308" s="37">
        <v>29</v>
      </c>
      <c r="I308" s="6">
        <v>3.5</v>
      </c>
      <c r="J308" s="7">
        <f t="shared" si="26"/>
        <v>101.5</v>
      </c>
      <c r="K308" s="7">
        <f t="shared" si="27"/>
        <v>7.1050000000000004</v>
      </c>
      <c r="L308" s="7">
        <f t="shared" si="25"/>
        <v>108.61</v>
      </c>
      <c r="M308" s="7">
        <f t="shared" si="28"/>
        <v>1546.7099999999998</v>
      </c>
      <c r="N308" s="6">
        <v>1546.71</v>
      </c>
      <c r="O308" s="63">
        <v>0</v>
      </c>
      <c r="P308" s="63"/>
      <c r="AA308" s="1"/>
    </row>
    <row r="309" spans="1:27" ht="24" customHeight="1" x14ac:dyDescent="0.4">
      <c r="A309" s="2">
        <v>305</v>
      </c>
      <c r="B309" s="61">
        <v>6020005996</v>
      </c>
      <c r="C309" s="47" t="s">
        <v>877</v>
      </c>
      <c r="D309" s="50" t="s">
        <v>878</v>
      </c>
      <c r="E309" s="50" t="s">
        <v>879</v>
      </c>
      <c r="F309" s="3" t="s">
        <v>3328</v>
      </c>
      <c r="G309" s="6">
        <v>74.900000000000006</v>
      </c>
      <c r="H309" s="37">
        <v>24</v>
      </c>
      <c r="I309" s="6">
        <v>3.5</v>
      </c>
      <c r="J309" s="7">
        <f t="shared" si="26"/>
        <v>84</v>
      </c>
      <c r="K309" s="7">
        <f t="shared" si="27"/>
        <v>5.8800000000000008</v>
      </c>
      <c r="L309" s="7">
        <f t="shared" si="25"/>
        <v>89.88</v>
      </c>
      <c r="M309" s="7">
        <f>SUM(G309+L309)</f>
        <v>164.78</v>
      </c>
      <c r="N309" s="6">
        <v>164.78</v>
      </c>
      <c r="O309" s="63">
        <v>1</v>
      </c>
      <c r="P309" s="63"/>
      <c r="AA309" s="1"/>
    </row>
    <row r="310" spans="1:27" ht="24" customHeight="1" x14ac:dyDescent="0.4">
      <c r="A310" s="2">
        <v>306</v>
      </c>
      <c r="B310" s="61">
        <v>6020005997</v>
      </c>
      <c r="C310" s="47" t="s">
        <v>880</v>
      </c>
      <c r="D310" s="50" t="s">
        <v>563</v>
      </c>
      <c r="E310" s="50" t="s">
        <v>881</v>
      </c>
      <c r="F310" s="8" t="s">
        <v>3358</v>
      </c>
      <c r="G310" s="6">
        <v>5816.01</v>
      </c>
      <c r="H310" s="37">
        <v>176</v>
      </c>
      <c r="I310" s="6">
        <v>3.5</v>
      </c>
      <c r="J310" s="7">
        <f t="shared" si="26"/>
        <v>616</v>
      </c>
      <c r="K310" s="7">
        <f t="shared" si="27"/>
        <v>43.120000000000005</v>
      </c>
      <c r="L310" s="7">
        <f t="shared" si="25"/>
        <v>659.12</v>
      </c>
      <c r="M310" s="7">
        <f t="shared" si="28"/>
        <v>6475.13</v>
      </c>
      <c r="N310" s="6">
        <v>6475.13</v>
      </c>
      <c r="O310" s="63">
        <v>0</v>
      </c>
      <c r="P310" s="63"/>
      <c r="AA310" s="1"/>
    </row>
    <row r="311" spans="1:27" ht="24" customHeight="1" x14ac:dyDescent="0.4">
      <c r="A311" s="2">
        <v>307</v>
      </c>
      <c r="B311" s="61">
        <v>6020005998</v>
      </c>
      <c r="C311" s="47" t="s">
        <v>882</v>
      </c>
      <c r="D311" s="50" t="s">
        <v>872</v>
      </c>
      <c r="E311" s="50" t="s">
        <v>883</v>
      </c>
      <c r="F311" s="3" t="s">
        <v>3356</v>
      </c>
      <c r="G311" s="6">
        <v>1644.09</v>
      </c>
      <c r="H311" s="37">
        <v>41</v>
      </c>
      <c r="I311" s="6">
        <v>3.5</v>
      </c>
      <c r="J311" s="7">
        <f t="shared" si="26"/>
        <v>143.5</v>
      </c>
      <c r="K311" s="7">
        <f t="shared" si="27"/>
        <v>10.045000000000002</v>
      </c>
      <c r="L311" s="7">
        <f t="shared" si="25"/>
        <v>153.54999999999998</v>
      </c>
      <c r="M311" s="7">
        <f>SUM(G311+L311)</f>
        <v>1797.6399999999999</v>
      </c>
      <c r="N311" s="6">
        <v>1797.64</v>
      </c>
      <c r="O311" s="63">
        <v>1</v>
      </c>
      <c r="P311" s="63"/>
      <c r="AA311" s="1"/>
    </row>
    <row r="312" spans="1:27" ht="24" customHeight="1" x14ac:dyDescent="0.4">
      <c r="A312" s="2">
        <v>308</v>
      </c>
      <c r="B312" s="61">
        <v>6020005999</v>
      </c>
      <c r="C312" s="47" t="s">
        <v>884</v>
      </c>
      <c r="D312" s="50" t="s">
        <v>872</v>
      </c>
      <c r="E312" s="50" t="s">
        <v>885</v>
      </c>
      <c r="F312" s="3" t="s">
        <v>3356</v>
      </c>
      <c r="G312" s="6">
        <v>340.82</v>
      </c>
      <c r="H312" s="37">
        <v>3</v>
      </c>
      <c r="I312" s="6">
        <v>3.5</v>
      </c>
      <c r="J312" s="7">
        <f t="shared" si="26"/>
        <v>10.5</v>
      </c>
      <c r="K312" s="7">
        <f t="shared" si="27"/>
        <v>0.7350000000000001</v>
      </c>
      <c r="L312" s="7">
        <f t="shared" si="25"/>
        <v>11.24</v>
      </c>
      <c r="M312" s="7">
        <f t="shared" si="28"/>
        <v>352.06</v>
      </c>
      <c r="N312" s="6">
        <v>352.06</v>
      </c>
      <c r="O312" s="63">
        <v>0</v>
      </c>
      <c r="P312" s="63"/>
      <c r="AA312" s="1"/>
    </row>
    <row r="313" spans="1:27" ht="24" customHeight="1" x14ac:dyDescent="0.4">
      <c r="A313" s="2">
        <v>309</v>
      </c>
      <c r="B313" s="61">
        <v>6020006000</v>
      </c>
      <c r="C313" s="47" t="s">
        <v>886</v>
      </c>
      <c r="D313" s="50" t="s">
        <v>887</v>
      </c>
      <c r="E313" s="50" t="s">
        <v>888</v>
      </c>
      <c r="F313" s="3" t="s">
        <v>3333</v>
      </c>
      <c r="G313" s="6">
        <v>925.04</v>
      </c>
      <c r="H313" s="37">
        <v>29</v>
      </c>
      <c r="I313" s="6">
        <v>3.5</v>
      </c>
      <c r="J313" s="7">
        <f t="shared" si="26"/>
        <v>101.5</v>
      </c>
      <c r="K313" s="7">
        <f t="shared" si="27"/>
        <v>7.1050000000000004</v>
      </c>
      <c r="L313" s="7">
        <f t="shared" si="25"/>
        <v>108.61</v>
      </c>
      <c r="M313" s="7">
        <f>SUM(G313+L313)</f>
        <v>1033.6499999999999</v>
      </c>
      <c r="N313" s="6">
        <v>1033.6500000000001</v>
      </c>
      <c r="O313" s="63">
        <v>1</v>
      </c>
      <c r="P313" s="63"/>
      <c r="AA313" s="1"/>
    </row>
    <row r="314" spans="1:27" ht="24" customHeight="1" x14ac:dyDescent="0.4">
      <c r="A314" s="2">
        <v>310</v>
      </c>
      <c r="B314" s="61">
        <v>6020006001</v>
      </c>
      <c r="C314" s="47" t="s">
        <v>889</v>
      </c>
      <c r="D314" s="50" t="s">
        <v>890</v>
      </c>
      <c r="E314" s="50" t="s">
        <v>891</v>
      </c>
      <c r="F314" s="3" t="s">
        <v>3342</v>
      </c>
      <c r="G314" s="6">
        <v>363.29</v>
      </c>
      <c r="H314" s="37">
        <v>8</v>
      </c>
      <c r="I314" s="6">
        <v>3.5</v>
      </c>
      <c r="J314" s="7">
        <f t="shared" si="26"/>
        <v>28</v>
      </c>
      <c r="K314" s="7">
        <f t="shared" si="27"/>
        <v>1.9600000000000002</v>
      </c>
      <c r="L314" s="7">
        <f t="shared" si="25"/>
        <v>29.96</v>
      </c>
      <c r="M314" s="7">
        <f t="shared" si="28"/>
        <v>393.25</v>
      </c>
      <c r="N314" s="6">
        <v>393.25</v>
      </c>
      <c r="O314" s="63">
        <v>0</v>
      </c>
      <c r="P314" s="63"/>
      <c r="AA314" s="1"/>
    </row>
    <row r="315" spans="1:27" ht="24" customHeight="1" x14ac:dyDescent="0.4">
      <c r="A315" s="2">
        <v>311</v>
      </c>
      <c r="B315" s="61">
        <v>6020006002</v>
      </c>
      <c r="C315" s="47" t="s">
        <v>892</v>
      </c>
      <c r="D315" s="50" t="s">
        <v>893</v>
      </c>
      <c r="E315" s="50" t="s">
        <v>894</v>
      </c>
      <c r="F315" s="3" t="s">
        <v>3356</v>
      </c>
      <c r="G315" s="6">
        <v>587.99</v>
      </c>
      <c r="H315" s="37">
        <v>10</v>
      </c>
      <c r="I315" s="6">
        <v>3.5</v>
      </c>
      <c r="J315" s="7">
        <f t="shared" si="26"/>
        <v>35</v>
      </c>
      <c r="K315" s="7">
        <f t="shared" si="27"/>
        <v>2.4500000000000002</v>
      </c>
      <c r="L315" s="7">
        <f t="shared" si="25"/>
        <v>37.450000000000003</v>
      </c>
      <c r="M315" s="7">
        <f>SUM(G315+L315)</f>
        <v>625.44000000000005</v>
      </c>
      <c r="N315" s="6">
        <v>625.44000000000005</v>
      </c>
      <c r="O315" s="63">
        <v>1</v>
      </c>
      <c r="P315" s="63"/>
      <c r="AA315" s="1"/>
    </row>
    <row r="316" spans="1:27" ht="24" customHeight="1" x14ac:dyDescent="0.4">
      <c r="A316" s="2">
        <v>312</v>
      </c>
      <c r="B316" s="61">
        <v>6020006003</v>
      </c>
      <c r="C316" s="47" t="s">
        <v>895</v>
      </c>
      <c r="D316" s="50" t="s">
        <v>896</v>
      </c>
      <c r="E316" s="50" t="s">
        <v>897</v>
      </c>
      <c r="F316" s="3" t="s">
        <v>3330</v>
      </c>
      <c r="G316" s="6">
        <v>292.13</v>
      </c>
      <c r="H316" s="37">
        <v>3</v>
      </c>
      <c r="I316" s="6">
        <v>3.5</v>
      </c>
      <c r="J316" s="7">
        <f t="shared" si="26"/>
        <v>10.5</v>
      </c>
      <c r="K316" s="7">
        <f t="shared" si="27"/>
        <v>0.7350000000000001</v>
      </c>
      <c r="L316" s="7">
        <f t="shared" si="25"/>
        <v>11.24</v>
      </c>
      <c r="M316" s="7">
        <f t="shared" si="28"/>
        <v>303.37</v>
      </c>
      <c r="N316" s="6">
        <v>303.37</v>
      </c>
      <c r="O316" s="63">
        <v>0</v>
      </c>
      <c r="P316" s="63"/>
      <c r="AA316" s="1"/>
    </row>
    <row r="317" spans="1:27" ht="24" customHeight="1" x14ac:dyDescent="0.4">
      <c r="A317" s="2">
        <v>313</v>
      </c>
      <c r="B317" s="61">
        <v>6020006004</v>
      </c>
      <c r="C317" s="47" t="s">
        <v>898</v>
      </c>
      <c r="D317" s="50" t="s">
        <v>899</v>
      </c>
      <c r="E317" s="50" t="s">
        <v>900</v>
      </c>
      <c r="F317" s="3" t="s">
        <v>3289</v>
      </c>
      <c r="G317" s="6">
        <v>842.66</v>
      </c>
      <c r="H317" s="37">
        <v>28</v>
      </c>
      <c r="I317" s="6">
        <v>3.5</v>
      </c>
      <c r="J317" s="7">
        <f t="shared" si="26"/>
        <v>98</v>
      </c>
      <c r="K317" s="7">
        <f t="shared" si="27"/>
        <v>6.86</v>
      </c>
      <c r="L317" s="7">
        <f t="shared" si="25"/>
        <v>104.86</v>
      </c>
      <c r="M317" s="7">
        <f>SUM(G317+L317)</f>
        <v>947.52</v>
      </c>
      <c r="N317" s="6">
        <v>947.52</v>
      </c>
      <c r="O317" s="63">
        <v>1</v>
      </c>
      <c r="P317" s="63"/>
      <c r="AA317" s="1"/>
    </row>
    <row r="318" spans="1:27" ht="24" customHeight="1" x14ac:dyDescent="0.4">
      <c r="A318" s="2">
        <v>314</v>
      </c>
      <c r="B318" s="61">
        <v>6020006005</v>
      </c>
      <c r="C318" s="47" t="s">
        <v>901</v>
      </c>
      <c r="D318" s="50" t="s">
        <v>902</v>
      </c>
      <c r="E318" s="50" t="s">
        <v>903</v>
      </c>
      <c r="F318" s="3" t="s">
        <v>3329</v>
      </c>
      <c r="G318" s="6">
        <v>26.22</v>
      </c>
      <c r="H318" s="37">
        <v>3</v>
      </c>
      <c r="I318" s="6">
        <v>3.5</v>
      </c>
      <c r="J318" s="7">
        <f t="shared" si="26"/>
        <v>10.5</v>
      </c>
      <c r="K318" s="7">
        <f t="shared" si="27"/>
        <v>0.7350000000000001</v>
      </c>
      <c r="L318" s="7">
        <f t="shared" si="25"/>
        <v>11.24</v>
      </c>
      <c r="M318" s="7">
        <f t="shared" si="28"/>
        <v>37.46</v>
      </c>
      <c r="N318" s="6">
        <v>37.46</v>
      </c>
      <c r="O318" s="63">
        <v>0</v>
      </c>
      <c r="P318" s="63"/>
      <c r="AA318" s="1"/>
    </row>
    <row r="319" spans="1:27" ht="24" customHeight="1" x14ac:dyDescent="0.4">
      <c r="A319" s="2">
        <v>315</v>
      </c>
      <c r="B319" s="61">
        <v>6020006006</v>
      </c>
      <c r="C319" s="47" t="s">
        <v>904</v>
      </c>
      <c r="D319" s="50" t="s">
        <v>905</v>
      </c>
      <c r="E319" s="50" t="s">
        <v>906</v>
      </c>
      <c r="F319" s="3" t="s">
        <v>907</v>
      </c>
      <c r="G319" s="6">
        <v>74.91</v>
      </c>
      <c r="H319" s="37">
        <v>0</v>
      </c>
      <c r="I319" s="6">
        <v>3.5</v>
      </c>
      <c r="J319" s="7">
        <f t="shared" si="26"/>
        <v>0</v>
      </c>
      <c r="K319" s="7">
        <f t="shared" si="27"/>
        <v>0</v>
      </c>
      <c r="L319" s="7">
        <f t="shared" ref="L319:L382" si="29">ROUNDUP(J319+K319,2)</f>
        <v>0</v>
      </c>
      <c r="M319" s="7">
        <f>SUM(G319+L319)</f>
        <v>74.91</v>
      </c>
      <c r="N319" s="6">
        <v>74.91</v>
      </c>
      <c r="O319" s="63">
        <v>1</v>
      </c>
      <c r="P319" s="63"/>
      <c r="AA319" s="1"/>
    </row>
    <row r="320" spans="1:27" ht="24" customHeight="1" x14ac:dyDescent="0.4">
      <c r="A320" s="2">
        <v>316</v>
      </c>
      <c r="B320" s="61">
        <v>6020006007</v>
      </c>
      <c r="C320" s="47" t="s">
        <v>908</v>
      </c>
      <c r="D320" s="50" t="s">
        <v>909</v>
      </c>
      <c r="E320" s="50" t="s">
        <v>910</v>
      </c>
      <c r="F320" s="3" t="s">
        <v>3359</v>
      </c>
      <c r="G320" s="6">
        <v>1426.88</v>
      </c>
      <c r="H320" s="37">
        <v>36</v>
      </c>
      <c r="I320" s="6">
        <v>3.5</v>
      </c>
      <c r="J320" s="7">
        <f t="shared" si="26"/>
        <v>126</v>
      </c>
      <c r="K320" s="7">
        <f t="shared" si="27"/>
        <v>8.82</v>
      </c>
      <c r="L320" s="7">
        <f t="shared" si="29"/>
        <v>134.82</v>
      </c>
      <c r="M320" s="7">
        <f t="shared" si="28"/>
        <v>1561.7</v>
      </c>
      <c r="N320" s="6">
        <v>1561.7</v>
      </c>
      <c r="O320" s="63">
        <v>0</v>
      </c>
      <c r="P320" s="63"/>
      <c r="AA320" s="1"/>
    </row>
    <row r="321" spans="1:27" ht="24" customHeight="1" x14ac:dyDescent="0.4">
      <c r="A321" s="2">
        <v>317</v>
      </c>
      <c r="B321" s="61">
        <v>6020006008</v>
      </c>
      <c r="C321" s="47" t="s">
        <v>911</v>
      </c>
      <c r="D321" s="50" t="s">
        <v>912</v>
      </c>
      <c r="E321" s="50" t="s">
        <v>913</v>
      </c>
      <c r="F321" s="3" t="s">
        <v>3333</v>
      </c>
      <c r="G321" s="6">
        <v>127.36</v>
      </c>
      <c r="H321" s="37">
        <v>3</v>
      </c>
      <c r="I321" s="6">
        <v>3.5</v>
      </c>
      <c r="J321" s="7">
        <f t="shared" ref="J321:J384" si="30">H321*I321</f>
        <v>10.5</v>
      </c>
      <c r="K321" s="7">
        <f t="shared" ref="K321:K384" si="31">J321*7%</f>
        <v>0.7350000000000001</v>
      </c>
      <c r="L321" s="7">
        <f t="shared" si="29"/>
        <v>11.24</v>
      </c>
      <c r="M321" s="7">
        <f>SUM(G321+L321)</f>
        <v>138.6</v>
      </c>
      <c r="N321" s="6">
        <v>138.6</v>
      </c>
      <c r="O321" s="63">
        <v>1</v>
      </c>
      <c r="P321" s="63"/>
      <c r="AA321" s="1"/>
    </row>
    <row r="322" spans="1:27" ht="24" customHeight="1" x14ac:dyDescent="0.4">
      <c r="A322" s="2">
        <v>318</v>
      </c>
      <c r="B322" s="61">
        <v>6020006009</v>
      </c>
      <c r="C322" s="47" t="s">
        <v>914</v>
      </c>
      <c r="D322" s="50" t="s">
        <v>912</v>
      </c>
      <c r="E322" s="50" t="s">
        <v>915</v>
      </c>
      <c r="F322" s="3" t="s">
        <v>3333</v>
      </c>
      <c r="G322" s="6">
        <v>408.24</v>
      </c>
      <c r="H322" s="37">
        <v>12</v>
      </c>
      <c r="I322" s="6">
        <v>3.5</v>
      </c>
      <c r="J322" s="7">
        <f t="shared" si="30"/>
        <v>42</v>
      </c>
      <c r="K322" s="7">
        <f t="shared" si="31"/>
        <v>2.9400000000000004</v>
      </c>
      <c r="L322" s="7">
        <f t="shared" si="29"/>
        <v>44.94</v>
      </c>
      <c r="M322" s="7">
        <f t="shared" si="28"/>
        <v>453.18</v>
      </c>
      <c r="N322" s="6">
        <v>453.18</v>
      </c>
      <c r="O322" s="63">
        <v>0</v>
      </c>
      <c r="P322" s="63"/>
      <c r="AA322" s="1"/>
    </row>
    <row r="323" spans="1:27" ht="24" customHeight="1" x14ac:dyDescent="0.4">
      <c r="A323" s="2">
        <v>319</v>
      </c>
      <c r="B323" s="61">
        <v>6020006010</v>
      </c>
      <c r="C323" s="47" t="s">
        <v>916</v>
      </c>
      <c r="D323" s="50" t="s">
        <v>917</v>
      </c>
      <c r="E323" s="50" t="s">
        <v>918</v>
      </c>
      <c r="F323" s="3" t="s">
        <v>3333</v>
      </c>
      <c r="G323" s="6">
        <v>5887.17</v>
      </c>
      <c r="H323" s="37">
        <v>102</v>
      </c>
      <c r="I323" s="6">
        <v>3.5</v>
      </c>
      <c r="J323" s="7">
        <f t="shared" si="30"/>
        <v>357</v>
      </c>
      <c r="K323" s="7">
        <f t="shared" si="31"/>
        <v>24.990000000000002</v>
      </c>
      <c r="L323" s="7">
        <f t="shared" si="29"/>
        <v>381.99</v>
      </c>
      <c r="M323" s="7">
        <f>SUM(G323+L323)</f>
        <v>6269.16</v>
      </c>
      <c r="N323" s="6">
        <v>6269.16</v>
      </c>
      <c r="O323" s="63">
        <v>1</v>
      </c>
      <c r="P323" s="63"/>
      <c r="AA323" s="1"/>
    </row>
    <row r="324" spans="1:27" ht="24" customHeight="1" x14ac:dyDescent="0.4">
      <c r="A324" s="2">
        <v>320</v>
      </c>
      <c r="B324" s="61">
        <v>6020006011</v>
      </c>
      <c r="C324" s="47" t="s">
        <v>919</v>
      </c>
      <c r="D324" s="50" t="s">
        <v>563</v>
      </c>
      <c r="E324" s="50" t="s">
        <v>920</v>
      </c>
      <c r="F324" s="3" t="s">
        <v>3333</v>
      </c>
      <c r="G324" s="6">
        <v>1636.59</v>
      </c>
      <c r="H324" s="37">
        <v>37</v>
      </c>
      <c r="I324" s="6">
        <v>3.5</v>
      </c>
      <c r="J324" s="7">
        <f t="shared" si="30"/>
        <v>129.5</v>
      </c>
      <c r="K324" s="7">
        <f t="shared" si="31"/>
        <v>9.0650000000000013</v>
      </c>
      <c r="L324" s="7">
        <f t="shared" si="29"/>
        <v>138.57</v>
      </c>
      <c r="M324" s="7">
        <f t="shared" ref="M324:M386" si="32">SUM(G324+L324)</f>
        <v>1775.1599999999999</v>
      </c>
      <c r="N324" s="6">
        <v>1775.16</v>
      </c>
      <c r="O324" s="63">
        <v>0</v>
      </c>
      <c r="P324" s="63"/>
      <c r="AA324" s="1"/>
    </row>
    <row r="325" spans="1:27" ht="24" customHeight="1" x14ac:dyDescent="0.4">
      <c r="A325" s="2">
        <v>321</v>
      </c>
      <c r="B325" s="61">
        <v>6020006012</v>
      </c>
      <c r="C325" s="47" t="s">
        <v>921</v>
      </c>
      <c r="D325" s="50" t="s">
        <v>922</v>
      </c>
      <c r="E325" s="50" t="s">
        <v>923</v>
      </c>
      <c r="F325" s="3" t="s">
        <v>3333</v>
      </c>
      <c r="G325" s="6">
        <v>2198.36</v>
      </c>
      <c r="H325" s="37">
        <v>21</v>
      </c>
      <c r="I325" s="6">
        <v>3.5</v>
      </c>
      <c r="J325" s="7">
        <f t="shared" si="30"/>
        <v>73.5</v>
      </c>
      <c r="K325" s="7">
        <f t="shared" si="31"/>
        <v>5.1450000000000005</v>
      </c>
      <c r="L325" s="7">
        <f t="shared" si="29"/>
        <v>78.650000000000006</v>
      </c>
      <c r="M325" s="7">
        <f>SUM(G325+L325)</f>
        <v>2277.0100000000002</v>
      </c>
      <c r="N325" s="6">
        <v>2277.0100000000002</v>
      </c>
      <c r="O325" s="63">
        <v>1</v>
      </c>
      <c r="P325" s="63"/>
      <c r="AA325" s="1"/>
    </row>
    <row r="326" spans="1:27" ht="24" customHeight="1" x14ac:dyDescent="0.4">
      <c r="A326" s="2">
        <v>322</v>
      </c>
      <c r="B326" s="61">
        <v>6020006013</v>
      </c>
      <c r="C326" s="47" t="s">
        <v>924</v>
      </c>
      <c r="D326" s="50" t="s">
        <v>925</v>
      </c>
      <c r="E326" s="50" t="s">
        <v>926</v>
      </c>
      <c r="F326" s="3" t="s">
        <v>927</v>
      </c>
      <c r="G326" s="6">
        <v>14.99</v>
      </c>
      <c r="H326" s="37">
        <v>0</v>
      </c>
      <c r="I326" s="6">
        <v>3.5</v>
      </c>
      <c r="J326" s="7">
        <f t="shared" si="30"/>
        <v>0</v>
      </c>
      <c r="K326" s="7">
        <f t="shared" si="31"/>
        <v>0</v>
      </c>
      <c r="L326" s="7">
        <f t="shared" si="29"/>
        <v>0</v>
      </c>
      <c r="M326" s="7">
        <f t="shared" si="32"/>
        <v>14.99</v>
      </c>
      <c r="N326" s="6">
        <v>14.99</v>
      </c>
      <c r="O326" s="63">
        <v>0</v>
      </c>
      <c r="P326" s="63"/>
      <c r="AA326" s="1"/>
    </row>
    <row r="327" spans="1:27" ht="24" customHeight="1" x14ac:dyDescent="0.4">
      <c r="A327" s="2">
        <v>323</v>
      </c>
      <c r="B327" s="61">
        <v>6020006014</v>
      </c>
      <c r="C327" s="47" t="s">
        <v>928</v>
      </c>
      <c r="D327" s="50" t="s">
        <v>929</v>
      </c>
      <c r="E327" s="50" t="s">
        <v>930</v>
      </c>
      <c r="F327" s="3" t="s">
        <v>3360</v>
      </c>
      <c r="G327" s="6">
        <v>153.56</v>
      </c>
      <c r="H327" s="37">
        <v>13</v>
      </c>
      <c r="I327" s="6">
        <v>3.5</v>
      </c>
      <c r="J327" s="7">
        <f t="shared" si="30"/>
        <v>45.5</v>
      </c>
      <c r="K327" s="7">
        <f t="shared" si="31"/>
        <v>3.1850000000000005</v>
      </c>
      <c r="L327" s="7">
        <f t="shared" si="29"/>
        <v>48.69</v>
      </c>
      <c r="M327" s="7">
        <f>SUM(G327+L327)</f>
        <v>202.25</v>
      </c>
      <c r="N327" s="6">
        <v>202.25</v>
      </c>
      <c r="O327" s="63">
        <v>1</v>
      </c>
      <c r="P327" s="63"/>
      <c r="AA327" s="1"/>
    </row>
    <row r="328" spans="1:27" ht="24" customHeight="1" x14ac:dyDescent="0.4">
      <c r="A328" s="2">
        <v>324</v>
      </c>
      <c r="B328" s="61">
        <v>6020006015</v>
      </c>
      <c r="C328" s="47" t="s">
        <v>931</v>
      </c>
      <c r="D328" s="50" t="s">
        <v>932</v>
      </c>
      <c r="E328" s="50" t="s">
        <v>933</v>
      </c>
      <c r="F328" s="3" t="s">
        <v>3333</v>
      </c>
      <c r="G328" s="6">
        <v>1052.3699999999999</v>
      </c>
      <c r="H328" s="37">
        <v>31</v>
      </c>
      <c r="I328" s="6">
        <v>3.5</v>
      </c>
      <c r="J328" s="7">
        <f t="shared" si="30"/>
        <v>108.5</v>
      </c>
      <c r="K328" s="7">
        <f t="shared" si="31"/>
        <v>7.5950000000000006</v>
      </c>
      <c r="L328" s="7">
        <f t="shared" si="29"/>
        <v>116.10000000000001</v>
      </c>
      <c r="M328" s="7">
        <f t="shared" si="32"/>
        <v>1168.4699999999998</v>
      </c>
      <c r="N328" s="6">
        <v>1168.47</v>
      </c>
      <c r="O328" s="63">
        <v>0</v>
      </c>
      <c r="P328" s="63"/>
      <c r="AA328" s="1"/>
    </row>
    <row r="329" spans="1:27" ht="24" customHeight="1" x14ac:dyDescent="0.4">
      <c r="A329" s="2">
        <v>325</v>
      </c>
      <c r="B329" s="61">
        <v>6020006016</v>
      </c>
      <c r="C329" s="47" t="s">
        <v>934</v>
      </c>
      <c r="D329" s="50" t="s">
        <v>935</v>
      </c>
      <c r="E329" s="50" t="s">
        <v>936</v>
      </c>
      <c r="F329" s="3" t="s">
        <v>68</v>
      </c>
      <c r="G329" s="6">
        <v>0</v>
      </c>
      <c r="H329" s="37">
        <v>14</v>
      </c>
      <c r="I329" s="6">
        <v>3.5</v>
      </c>
      <c r="J329" s="7">
        <f t="shared" si="30"/>
        <v>49</v>
      </c>
      <c r="K329" s="7">
        <f t="shared" si="31"/>
        <v>3.43</v>
      </c>
      <c r="L329" s="7">
        <f t="shared" si="29"/>
        <v>52.43</v>
      </c>
      <c r="M329" s="7">
        <f>SUM(G329+L329)</f>
        <v>52.43</v>
      </c>
      <c r="N329" s="6">
        <v>52.43</v>
      </c>
      <c r="O329" s="63">
        <v>1</v>
      </c>
      <c r="P329" s="63"/>
      <c r="AA329" s="1"/>
    </row>
    <row r="330" spans="1:27" ht="24" customHeight="1" x14ac:dyDescent="0.4">
      <c r="A330" s="2">
        <v>326</v>
      </c>
      <c r="B330" s="61">
        <v>6020006017</v>
      </c>
      <c r="C330" s="47" t="s">
        <v>937</v>
      </c>
      <c r="D330" s="50" t="s">
        <v>938</v>
      </c>
      <c r="E330" s="50" t="s">
        <v>939</v>
      </c>
      <c r="F330" s="3" t="s">
        <v>24</v>
      </c>
      <c r="G330" s="6">
        <v>355.79</v>
      </c>
      <c r="H330" s="37">
        <v>1</v>
      </c>
      <c r="I330" s="6">
        <v>3.5</v>
      </c>
      <c r="J330" s="7">
        <f t="shared" si="30"/>
        <v>3.5</v>
      </c>
      <c r="K330" s="7">
        <f t="shared" si="31"/>
        <v>0.24500000000000002</v>
      </c>
      <c r="L330" s="7">
        <f t="shared" si="29"/>
        <v>3.75</v>
      </c>
      <c r="M330" s="7">
        <f t="shared" si="32"/>
        <v>359.54</v>
      </c>
      <c r="N330" s="6">
        <v>359.54</v>
      </c>
      <c r="O330" s="63">
        <v>0</v>
      </c>
      <c r="P330" s="63"/>
      <c r="AA330" s="1"/>
    </row>
    <row r="331" spans="1:27" ht="24" customHeight="1" x14ac:dyDescent="0.4">
      <c r="A331" s="2">
        <v>327</v>
      </c>
      <c r="B331" s="61">
        <v>6020006018</v>
      </c>
      <c r="C331" s="48" t="s">
        <v>940</v>
      </c>
      <c r="D331" s="50" t="s">
        <v>941</v>
      </c>
      <c r="E331" s="50" t="s">
        <v>942</v>
      </c>
      <c r="F331" s="3" t="s">
        <v>3337</v>
      </c>
      <c r="G331" s="6">
        <v>602.95000000000005</v>
      </c>
      <c r="H331" s="37">
        <v>29</v>
      </c>
      <c r="I331" s="6">
        <v>3.5</v>
      </c>
      <c r="J331" s="7">
        <f t="shared" si="30"/>
        <v>101.5</v>
      </c>
      <c r="K331" s="7">
        <f t="shared" si="31"/>
        <v>7.1050000000000004</v>
      </c>
      <c r="L331" s="7">
        <f t="shared" si="29"/>
        <v>108.61</v>
      </c>
      <c r="M331" s="7">
        <f>SUM(G331+L331)</f>
        <v>711.56000000000006</v>
      </c>
      <c r="N331" s="6">
        <v>711.56</v>
      </c>
      <c r="O331" s="63">
        <v>1</v>
      </c>
      <c r="P331" s="63"/>
      <c r="AA331" s="1"/>
    </row>
    <row r="332" spans="1:27" ht="24" customHeight="1" x14ac:dyDescent="0.4">
      <c r="A332" s="2">
        <v>328</v>
      </c>
      <c r="B332" s="61">
        <v>6020006019</v>
      </c>
      <c r="C332" s="47" t="s">
        <v>943</v>
      </c>
      <c r="D332" s="50" t="s">
        <v>944</v>
      </c>
      <c r="E332" s="50" t="s">
        <v>945</v>
      </c>
      <c r="F332" s="3" t="s">
        <v>3333</v>
      </c>
      <c r="G332" s="6">
        <v>1460.58</v>
      </c>
      <c r="H332" s="37">
        <v>31</v>
      </c>
      <c r="I332" s="6">
        <v>3.5</v>
      </c>
      <c r="J332" s="7">
        <f t="shared" si="30"/>
        <v>108.5</v>
      </c>
      <c r="K332" s="7">
        <f t="shared" si="31"/>
        <v>7.5950000000000006</v>
      </c>
      <c r="L332" s="7">
        <f t="shared" si="29"/>
        <v>116.10000000000001</v>
      </c>
      <c r="M332" s="7">
        <f t="shared" si="32"/>
        <v>1576.6799999999998</v>
      </c>
      <c r="N332" s="6">
        <v>1576.68</v>
      </c>
      <c r="O332" s="63">
        <v>0</v>
      </c>
      <c r="P332" s="63"/>
      <c r="AA332" s="1"/>
    </row>
    <row r="333" spans="1:27" ht="24" customHeight="1" x14ac:dyDescent="0.4">
      <c r="A333" s="2">
        <v>329</v>
      </c>
      <c r="B333" s="61">
        <v>6020006020</v>
      </c>
      <c r="C333" s="47" t="s">
        <v>946</v>
      </c>
      <c r="D333" s="50" t="s">
        <v>947</v>
      </c>
      <c r="E333" s="50" t="s">
        <v>948</v>
      </c>
      <c r="F333" s="3" t="s">
        <v>949</v>
      </c>
      <c r="G333" s="6">
        <v>11.25</v>
      </c>
      <c r="H333" s="37">
        <v>0</v>
      </c>
      <c r="I333" s="6">
        <v>3.5</v>
      </c>
      <c r="J333" s="7">
        <f t="shared" si="30"/>
        <v>0</v>
      </c>
      <c r="K333" s="7">
        <f t="shared" si="31"/>
        <v>0</v>
      </c>
      <c r="L333" s="7">
        <f>ROUNDUP(J333+K333,2)</f>
        <v>0</v>
      </c>
      <c r="M333" s="7">
        <f>SUM(G333+L333)</f>
        <v>11.25</v>
      </c>
      <c r="N333" s="6">
        <v>11.25</v>
      </c>
      <c r="O333" s="63">
        <v>1</v>
      </c>
      <c r="P333" s="63"/>
      <c r="AA333" s="1"/>
    </row>
    <row r="334" spans="1:27" ht="24" customHeight="1" x14ac:dyDescent="0.4">
      <c r="A334" s="2">
        <v>330</v>
      </c>
      <c r="B334" s="61">
        <v>6020006021</v>
      </c>
      <c r="C334" s="47" t="s">
        <v>950</v>
      </c>
      <c r="D334" s="50" t="s">
        <v>951</v>
      </c>
      <c r="E334" s="50" t="s">
        <v>952</v>
      </c>
      <c r="F334" s="3" t="s">
        <v>3217</v>
      </c>
      <c r="G334" s="6">
        <v>479.38</v>
      </c>
      <c r="H334" s="37">
        <v>0</v>
      </c>
      <c r="I334" s="6">
        <v>3.5</v>
      </c>
      <c r="J334" s="7">
        <f t="shared" si="30"/>
        <v>0</v>
      </c>
      <c r="K334" s="7">
        <f t="shared" si="31"/>
        <v>0</v>
      </c>
      <c r="L334" s="7">
        <f t="shared" si="29"/>
        <v>0</v>
      </c>
      <c r="M334" s="7">
        <f t="shared" si="32"/>
        <v>479.38</v>
      </c>
      <c r="N334" s="6">
        <v>479.38</v>
      </c>
      <c r="O334" s="63">
        <v>0</v>
      </c>
      <c r="P334" s="63"/>
      <c r="AA334" s="1"/>
    </row>
    <row r="335" spans="1:27" ht="24" customHeight="1" x14ac:dyDescent="0.4">
      <c r="A335" s="2">
        <v>331</v>
      </c>
      <c r="B335" s="61">
        <v>6020006022</v>
      </c>
      <c r="C335" s="47" t="s">
        <v>953</v>
      </c>
      <c r="D335" s="50" t="s">
        <v>951</v>
      </c>
      <c r="E335" s="50" t="s">
        <v>954</v>
      </c>
      <c r="F335" s="3" t="s">
        <v>3361</v>
      </c>
      <c r="G335" s="6">
        <v>509.33</v>
      </c>
      <c r="H335" s="37">
        <v>18</v>
      </c>
      <c r="I335" s="6">
        <v>3.5</v>
      </c>
      <c r="J335" s="7">
        <f t="shared" si="30"/>
        <v>63</v>
      </c>
      <c r="K335" s="7">
        <f t="shared" si="31"/>
        <v>4.41</v>
      </c>
      <c r="L335" s="7">
        <f t="shared" si="29"/>
        <v>67.41</v>
      </c>
      <c r="M335" s="7">
        <f>SUM(G335+L335)</f>
        <v>576.74</v>
      </c>
      <c r="N335" s="6">
        <v>576.74</v>
      </c>
      <c r="O335" s="63">
        <v>1</v>
      </c>
      <c r="P335" s="63"/>
      <c r="AA335" s="1"/>
    </row>
    <row r="336" spans="1:27" ht="24" customHeight="1" x14ac:dyDescent="0.4">
      <c r="A336" s="2">
        <v>332</v>
      </c>
      <c r="B336" s="61">
        <v>6020006023</v>
      </c>
      <c r="C336" s="47" t="s">
        <v>3221</v>
      </c>
      <c r="D336" s="50" t="s">
        <v>951</v>
      </c>
      <c r="E336" s="50" t="s">
        <v>955</v>
      </c>
      <c r="F336" s="2" t="s">
        <v>956</v>
      </c>
      <c r="G336" s="6">
        <v>7.49</v>
      </c>
      <c r="H336" s="37">
        <v>0</v>
      </c>
      <c r="I336" s="6">
        <v>3.5</v>
      </c>
      <c r="J336" s="7">
        <f t="shared" si="30"/>
        <v>0</v>
      </c>
      <c r="K336" s="7">
        <f t="shared" si="31"/>
        <v>0</v>
      </c>
      <c r="L336" s="7">
        <f t="shared" si="29"/>
        <v>0</v>
      </c>
      <c r="M336" s="7">
        <f t="shared" si="32"/>
        <v>7.49</v>
      </c>
      <c r="N336" s="6">
        <v>7.49</v>
      </c>
      <c r="O336" s="63">
        <v>0</v>
      </c>
      <c r="P336" s="63"/>
      <c r="AA336" s="1"/>
    </row>
    <row r="337" spans="1:27" ht="24" customHeight="1" x14ac:dyDescent="0.4">
      <c r="A337" s="2">
        <v>333</v>
      </c>
      <c r="B337" s="61">
        <v>6020006024</v>
      </c>
      <c r="C337" s="47" t="s">
        <v>957</v>
      </c>
      <c r="D337" s="50" t="s">
        <v>958</v>
      </c>
      <c r="E337" s="50" t="s">
        <v>959</v>
      </c>
      <c r="F337" s="3" t="s">
        <v>68</v>
      </c>
      <c r="G337" s="6">
        <v>0</v>
      </c>
      <c r="H337" s="37">
        <v>11</v>
      </c>
      <c r="I337" s="6">
        <v>3.5</v>
      </c>
      <c r="J337" s="7">
        <f t="shared" si="30"/>
        <v>38.5</v>
      </c>
      <c r="K337" s="7">
        <f t="shared" si="31"/>
        <v>2.6950000000000003</v>
      </c>
      <c r="L337" s="7">
        <f t="shared" si="29"/>
        <v>41.199999999999996</v>
      </c>
      <c r="M337" s="7">
        <f>SUM(G337+L337)</f>
        <v>41.199999999999996</v>
      </c>
      <c r="N337" s="6">
        <v>41.2</v>
      </c>
      <c r="O337" s="63">
        <v>1</v>
      </c>
      <c r="P337" s="63"/>
      <c r="AA337" s="1"/>
    </row>
    <row r="338" spans="1:27" ht="24" customHeight="1" x14ac:dyDescent="0.4">
      <c r="A338" s="2">
        <v>334</v>
      </c>
      <c r="B338" s="61">
        <v>6020006025</v>
      </c>
      <c r="C338" s="47" t="s">
        <v>960</v>
      </c>
      <c r="D338" s="50" t="s">
        <v>958</v>
      </c>
      <c r="E338" s="50" t="s">
        <v>961</v>
      </c>
      <c r="F338" s="3" t="s">
        <v>3336</v>
      </c>
      <c r="G338" s="6">
        <v>468.13</v>
      </c>
      <c r="H338" s="37">
        <v>25</v>
      </c>
      <c r="I338" s="6">
        <v>3.5</v>
      </c>
      <c r="J338" s="7">
        <f t="shared" si="30"/>
        <v>87.5</v>
      </c>
      <c r="K338" s="7">
        <f t="shared" si="31"/>
        <v>6.1250000000000009</v>
      </c>
      <c r="L338" s="7">
        <f t="shared" si="29"/>
        <v>93.63000000000001</v>
      </c>
      <c r="M338" s="7">
        <f t="shared" si="32"/>
        <v>561.76</v>
      </c>
      <c r="N338" s="6">
        <v>561.76</v>
      </c>
      <c r="O338" s="63">
        <v>0</v>
      </c>
      <c r="P338" s="63"/>
      <c r="AA338" s="1"/>
    </row>
    <row r="339" spans="1:27" ht="24" customHeight="1" x14ac:dyDescent="0.4">
      <c r="A339" s="2">
        <v>335</v>
      </c>
      <c r="B339" s="61">
        <v>6020006026</v>
      </c>
      <c r="C339" s="47" t="s">
        <v>962</v>
      </c>
      <c r="D339" s="50" t="s">
        <v>963</v>
      </c>
      <c r="E339" s="50" t="s">
        <v>964</v>
      </c>
      <c r="F339" s="3" t="s">
        <v>68</v>
      </c>
      <c r="G339" s="6">
        <v>0</v>
      </c>
      <c r="H339" s="37">
        <v>25</v>
      </c>
      <c r="I339" s="6">
        <v>3.5</v>
      </c>
      <c r="J339" s="7">
        <f t="shared" si="30"/>
        <v>87.5</v>
      </c>
      <c r="K339" s="7">
        <f t="shared" si="31"/>
        <v>6.1250000000000009</v>
      </c>
      <c r="L339" s="7">
        <f t="shared" si="29"/>
        <v>93.63000000000001</v>
      </c>
      <c r="M339" s="7">
        <f>SUM(G339+L339)</f>
        <v>93.63000000000001</v>
      </c>
      <c r="N339" s="6">
        <v>93.63</v>
      </c>
      <c r="O339" s="63">
        <v>1</v>
      </c>
      <c r="P339" s="63"/>
      <c r="AA339" s="1"/>
    </row>
    <row r="340" spans="1:27" ht="24" customHeight="1" x14ac:dyDescent="0.4">
      <c r="A340" s="2">
        <v>336</v>
      </c>
      <c r="B340" s="61">
        <v>6020006027</v>
      </c>
      <c r="C340" s="47" t="s">
        <v>965</v>
      </c>
      <c r="D340" s="50" t="s">
        <v>966</v>
      </c>
      <c r="E340" s="50" t="s">
        <v>967</v>
      </c>
      <c r="F340" s="3" t="s">
        <v>3362</v>
      </c>
      <c r="G340" s="6">
        <v>823.92</v>
      </c>
      <c r="H340" s="37">
        <v>32</v>
      </c>
      <c r="I340" s="6">
        <v>3.5</v>
      </c>
      <c r="J340" s="7">
        <f t="shared" si="30"/>
        <v>112</v>
      </c>
      <c r="K340" s="7">
        <f t="shared" si="31"/>
        <v>7.8400000000000007</v>
      </c>
      <c r="L340" s="7">
        <f t="shared" si="29"/>
        <v>119.84</v>
      </c>
      <c r="M340" s="7">
        <f t="shared" si="32"/>
        <v>943.76</v>
      </c>
      <c r="N340" s="6">
        <v>943.76</v>
      </c>
      <c r="O340" s="63">
        <v>0</v>
      </c>
      <c r="P340" s="63"/>
      <c r="AA340" s="1"/>
    </row>
    <row r="341" spans="1:27" ht="24" customHeight="1" x14ac:dyDescent="0.4">
      <c r="A341" s="2">
        <v>337</v>
      </c>
      <c r="B341" s="61">
        <v>6020006028</v>
      </c>
      <c r="C341" s="47" t="s">
        <v>968</v>
      </c>
      <c r="D341" s="50" t="s">
        <v>969</v>
      </c>
      <c r="E341" s="50" t="s">
        <v>970</v>
      </c>
      <c r="F341" s="3" t="s">
        <v>49</v>
      </c>
      <c r="G341" s="6">
        <v>7.5</v>
      </c>
      <c r="H341" s="37">
        <v>0</v>
      </c>
      <c r="I341" s="6">
        <v>3.5</v>
      </c>
      <c r="J341" s="7">
        <f t="shared" si="30"/>
        <v>0</v>
      </c>
      <c r="K341" s="7">
        <f t="shared" si="31"/>
        <v>0</v>
      </c>
      <c r="L341" s="7">
        <f t="shared" si="29"/>
        <v>0</v>
      </c>
      <c r="M341" s="7">
        <f>SUM(G341+L341)</f>
        <v>7.5</v>
      </c>
      <c r="N341" s="6">
        <v>7.5</v>
      </c>
      <c r="O341" s="63">
        <v>1</v>
      </c>
      <c r="P341" s="63"/>
      <c r="AA341" s="1"/>
    </row>
    <row r="342" spans="1:27" ht="24" customHeight="1" x14ac:dyDescent="0.4">
      <c r="A342" s="2">
        <v>338</v>
      </c>
      <c r="B342" s="61">
        <v>6020006029</v>
      </c>
      <c r="C342" s="47" t="s">
        <v>972</v>
      </c>
      <c r="D342" s="50" t="s">
        <v>973</v>
      </c>
      <c r="E342" s="50" t="s">
        <v>974</v>
      </c>
      <c r="F342" s="3" t="s">
        <v>3333</v>
      </c>
      <c r="G342" s="6">
        <v>426.96</v>
      </c>
      <c r="H342" s="37">
        <v>9</v>
      </c>
      <c r="I342" s="6">
        <v>3.5</v>
      </c>
      <c r="J342" s="7">
        <f t="shared" si="30"/>
        <v>31.5</v>
      </c>
      <c r="K342" s="7">
        <f t="shared" si="31"/>
        <v>2.2050000000000001</v>
      </c>
      <c r="L342" s="7">
        <f t="shared" si="29"/>
        <v>33.71</v>
      </c>
      <c r="M342" s="7">
        <f t="shared" si="32"/>
        <v>460.66999999999996</v>
      </c>
      <c r="N342" s="6">
        <v>460.67</v>
      </c>
      <c r="O342" s="63">
        <v>0</v>
      </c>
      <c r="P342" s="63"/>
      <c r="AA342" s="1"/>
    </row>
    <row r="343" spans="1:27" ht="24" customHeight="1" x14ac:dyDescent="0.4">
      <c r="A343" s="2">
        <v>339</v>
      </c>
      <c r="B343" s="61">
        <v>6020006030</v>
      </c>
      <c r="C343" s="47" t="s">
        <v>975</v>
      </c>
      <c r="D343" s="50" t="s">
        <v>976</v>
      </c>
      <c r="E343" s="50" t="s">
        <v>977</v>
      </c>
      <c r="F343" s="3" t="s">
        <v>3336</v>
      </c>
      <c r="G343" s="6">
        <v>382</v>
      </c>
      <c r="H343" s="37">
        <v>40</v>
      </c>
      <c r="I343" s="6">
        <v>3.5</v>
      </c>
      <c r="J343" s="7">
        <f t="shared" si="30"/>
        <v>140</v>
      </c>
      <c r="K343" s="7">
        <f t="shared" si="31"/>
        <v>9.8000000000000007</v>
      </c>
      <c r="L343" s="7">
        <f t="shared" si="29"/>
        <v>149.80000000000001</v>
      </c>
      <c r="M343" s="7">
        <f>SUM(G343+L343)</f>
        <v>531.79999999999995</v>
      </c>
      <c r="N343" s="6">
        <v>531.79999999999995</v>
      </c>
      <c r="O343" s="63">
        <v>1</v>
      </c>
      <c r="P343" s="63"/>
      <c r="AA343" s="1"/>
    </row>
    <row r="344" spans="1:27" ht="24" customHeight="1" x14ac:dyDescent="0.4">
      <c r="A344" s="2">
        <v>340</v>
      </c>
      <c r="B344" s="61">
        <v>6020006031</v>
      </c>
      <c r="C344" s="47" t="s">
        <v>978</v>
      </c>
      <c r="D344" s="50" t="s">
        <v>979</v>
      </c>
      <c r="E344" s="50" t="s">
        <v>980</v>
      </c>
      <c r="F344" s="3" t="s">
        <v>68</v>
      </c>
      <c r="G344" s="6">
        <v>0</v>
      </c>
      <c r="H344" s="37">
        <v>15</v>
      </c>
      <c r="I344" s="6">
        <v>3.5</v>
      </c>
      <c r="J344" s="7">
        <f t="shared" si="30"/>
        <v>52.5</v>
      </c>
      <c r="K344" s="7">
        <f t="shared" si="31"/>
        <v>3.6750000000000003</v>
      </c>
      <c r="L344" s="7">
        <f t="shared" si="29"/>
        <v>56.18</v>
      </c>
      <c r="M344" s="7">
        <f t="shared" si="32"/>
        <v>56.18</v>
      </c>
      <c r="N344" s="6">
        <v>56.18</v>
      </c>
      <c r="O344" s="63">
        <v>0</v>
      </c>
      <c r="P344" s="63"/>
      <c r="AA344" s="1"/>
    </row>
    <row r="345" spans="1:27" ht="24" customHeight="1" x14ac:dyDescent="0.4">
      <c r="A345" s="2">
        <v>341</v>
      </c>
      <c r="B345" s="61">
        <v>6020006032</v>
      </c>
      <c r="C345" s="47" t="s">
        <v>981</v>
      </c>
      <c r="D345" s="50" t="s">
        <v>982</v>
      </c>
      <c r="E345" s="50" t="s">
        <v>983</v>
      </c>
      <c r="F345" s="3" t="s">
        <v>3216</v>
      </c>
      <c r="G345" s="6">
        <v>741.54</v>
      </c>
      <c r="H345" s="37">
        <v>0</v>
      </c>
      <c r="I345" s="6">
        <v>3.5</v>
      </c>
      <c r="J345" s="7">
        <f t="shared" si="30"/>
        <v>0</v>
      </c>
      <c r="K345" s="7">
        <f t="shared" si="31"/>
        <v>0</v>
      </c>
      <c r="L345" s="7">
        <f t="shared" si="29"/>
        <v>0</v>
      </c>
      <c r="M345" s="7">
        <f>SUM(G345+L345)</f>
        <v>741.54</v>
      </c>
      <c r="N345" s="6">
        <v>741.54</v>
      </c>
      <c r="O345" s="63">
        <v>1</v>
      </c>
      <c r="P345" s="63"/>
      <c r="AA345" s="1"/>
    </row>
    <row r="346" spans="1:27" ht="24" customHeight="1" x14ac:dyDescent="0.4">
      <c r="A346" s="2">
        <v>342</v>
      </c>
      <c r="B346" s="61">
        <v>6020006033</v>
      </c>
      <c r="C346" s="47" t="s">
        <v>984</v>
      </c>
      <c r="D346" s="50" t="s">
        <v>324</v>
      </c>
      <c r="E346" s="50" t="s">
        <v>985</v>
      </c>
      <c r="F346" s="3" t="s">
        <v>68</v>
      </c>
      <c r="G346" s="6">
        <v>0</v>
      </c>
      <c r="H346" s="37">
        <v>34</v>
      </c>
      <c r="I346" s="6">
        <v>3.5</v>
      </c>
      <c r="J346" s="7">
        <f t="shared" si="30"/>
        <v>119</v>
      </c>
      <c r="K346" s="7">
        <f t="shared" si="31"/>
        <v>8.33</v>
      </c>
      <c r="L346" s="7">
        <f t="shared" si="29"/>
        <v>127.33</v>
      </c>
      <c r="M346" s="7">
        <f t="shared" si="32"/>
        <v>127.33</v>
      </c>
      <c r="N346" s="6">
        <v>127.33</v>
      </c>
      <c r="O346" s="63">
        <v>0</v>
      </c>
      <c r="P346" s="63"/>
      <c r="AA346" s="1"/>
    </row>
    <row r="347" spans="1:27" ht="24" customHeight="1" x14ac:dyDescent="0.4">
      <c r="A347" s="2">
        <v>343</v>
      </c>
      <c r="B347" s="61">
        <v>6020006034</v>
      </c>
      <c r="C347" s="47" t="s">
        <v>986</v>
      </c>
      <c r="D347" s="50" t="s">
        <v>324</v>
      </c>
      <c r="E347" s="50" t="s">
        <v>987</v>
      </c>
      <c r="F347" s="3" t="s">
        <v>68</v>
      </c>
      <c r="G347" s="6">
        <v>0</v>
      </c>
      <c r="H347" s="37">
        <v>7</v>
      </c>
      <c r="I347" s="6">
        <v>3.5</v>
      </c>
      <c r="J347" s="7">
        <f t="shared" si="30"/>
        <v>24.5</v>
      </c>
      <c r="K347" s="7">
        <f t="shared" si="31"/>
        <v>1.7150000000000001</v>
      </c>
      <c r="L347" s="7">
        <f t="shared" si="29"/>
        <v>26.220000000000002</v>
      </c>
      <c r="M347" s="7">
        <f>SUM(G347+L347)</f>
        <v>26.220000000000002</v>
      </c>
      <c r="N347" s="6">
        <v>26.22</v>
      </c>
      <c r="O347" s="63">
        <v>1</v>
      </c>
      <c r="P347" s="63"/>
      <c r="AA347" s="1"/>
    </row>
    <row r="348" spans="1:27" ht="24" customHeight="1" x14ac:dyDescent="0.4">
      <c r="A348" s="2">
        <v>344</v>
      </c>
      <c r="B348" s="61">
        <v>6020006035</v>
      </c>
      <c r="C348" s="47" t="s">
        <v>988</v>
      </c>
      <c r="D348" s="50" t="s">
        <v>989</v>
      </c>
      <c r="E348" s="50" t="s">
        <v>990</v>
      </c>
      <c r="F348" s="3" t="s">
        <v>3363</v>
      </c>
      <c r="G348" s="6">
        <v>640.4</v>
      </c>
      <c r="H348" s="37">
        <v>35</v>
      </c>
      <c r="I348" s="6">
        <v>3.5</v>
      </c>
      <c r="J348" s="7">
        <f t="shared" si="30"/>
        <v>122.5</v>
      </c>
      <c r="K348" s="7">
        <f t="shared" si="31"/>
        <v>8.5750000000000011</v>
      </c>
      <c r="L348" s="7">
        <f t="shared" si="29"/>
        <v>131.07999999999998</v>
      </c>
      <c r="M348" s="7">
        <f t="shared" si="32"/>
        <v>771.48</v>
      </c>
      <c r="N348" s="6">
        <v>771.48</v>
      </c>
      <c r="O348" s="63">
        <v>0</v>
      </c>
      <c r="P348" s="63"/>
      <c r="AA348" s="1"/>
    </row>
    <row r="349" spans="1:27" ht="24" customHeight="1" x14ac:dyDescent="0.4">
      <c r="A349" s="2">
        <v>345</v>
      </c>
      <c r="B349" s="61">
        <v>6020006036</v>
      </c>
      <c r="C349" s="47" t="s">
        <v>991</v>
      </c>
      <c r="D349" s="50" t="s">
        <v>989</v>
      </c>
      <c r="E349" s="50" t="s">
        <v>992</v>
      </c>
      <c r="F349" s="3" t="s">
        <v>3333</v>
      </c>
      <c r="G349" s="6">
        <v>1026.1500000000001</v>
      </c>
      <c r="H349" s="37">
        <v>19</v>
      </c>
      <c r="I349" s="6">
        <v>3.5</v>
      </c>
      <c r="J349" s="7">
        <f t="shared" si="30"/>
        <v>66.5</v>
      </c>
      <c r="K349" s="7">
        <f t="shared" si="31"/>
        <v>4.6550000000000002</v>
      </c>
      <c r="L349" s="7">
        <f t="shared" si="29"/>
        <v>71.160000000000011</v>
      </c>
      <c r="M349" s="7">
        <f>SUM(G349+L349)</f>
        <v>1097.3100000000002</v>
      </c>
      <c r="N349" s="6">
        <v>1097.31</v>
      </c>
      <c r="O349" s="63">
        <v>1</v>
      </c>
      <c r="P349" s="63"/>
      <c r="AA349" s="1"/>
    </row>
    <row r="350" spans="1:27" ht="24" customHeight="1" x14ac:dyDescent="0.4">
      <c r="A350" s="2">
        <v>346</v>
      </c>
      <c r="B350" s="61">
        <v>6020006037</v>
      </c>
      <c r="C350" s="47" t="s">
        <v>993</v>
      </c>
      <c r="D350" s="50" t="s">
        <v>989</v>
      </c>
      <c r="E350" s="50" t="s">
        <v>994</v>
      </c>
      <c r="F350" s="3" t="s">
        <v>3333</v>
      </c>
      <c r="G350" s="6">
        <v>280.91000000000003</v>
      </c>
      <c r="H350" s="37">
        <v>3</v>
      </c>
      <c r="I350" s="6">
        <v>3.5</v>
      </c>
      <c r="J350" s="7">
        <f t="shared" si="30"/>
        <v>10.5</v>
      </c>
      <c r="K350" s="7">
        <f t="shared" si="31"/>
        <v>0.7350000000000001</v>
      </c>
      <c r="L350" s="7">
        <f t="shared" si="29"/>
        <v>11.24</v>
      </c>
      <c r="M350" s="7">
        <f t="shared" si="32"/>
        <v>292.15000000000003</v>
      </c>
      <c r="N350" s="6">
        <v>292.14999999999998</v>
      </c>
      <c r="O350" s="63">
        <v>0</v>
      </c>
      <c r="P350" s="63"/>
      <c r="AA350" s="1"/>
    </row>
    <row r="351" spans="1:27" ht="24" customHeight="1" x14ac:dyDescent="0.4">
      <c r="A351" s="2">
        <v>347</v>
      </c>
      <c r="B351" s="61">
        <v>6020006038</v>
      </c>
      <c r="C351" s="47" t="s">
        <v>995</v>
      </c>
      <c r="D351" s="50" t="s">
        <v>989</v>
      </c>
      <c r="E351" s="50" t="s">
        <v>996</v>
      </c>
      <c r="F351" s="3" t="s">
        <v>3333</v>
      </c>
      <c r="G351" s="6">
        <v>771.48</v>
      </c>
      <c r="H351" s="37">
        <v>14</v>
      </c>
      <c r="I351" s="6">
        <v>3.5</v>
      </c>
      <c r="J351" s="7">
        <f t="shared" si="30"/>
        <v>49</v>
      </c>
      <c r="K351" s="7">
        <f t="shared" si="31"/>
        <v>3.43</v>
      </c>
      <c r="L351" s="7">
        <f t="shared" si="29"/>
        <v>52.43</v>
      </c>
      <c r="M351" s="7">
        <f>SUM(G351+L351)</f>
        <v>823.91</v>
      </c>
      <c r="N351" s="6">
        <v>823.91</v>
      </c>
      <c r="O351" s="63">
        <v>1</v>
      </c>
      <c r="P351" s="63"/>
      <c r="AA351" s="1"/>
    </row>
    <row r="352" spans="1:27" ht="24" customHeight="1" x14ac:dyDescent="0.4">
      <c r="A352" s="2">
        <v>348</v>
      </c>
      <c r="B352" s="61">
        <v>6020006039</v>
      </c>
      <c r="C352" s="47" t="s">
        <v>997</v>
      </c>
      <c r="D352" s="50" t="s">
        <v>998</v>
      </c>
      <c r="E352" s="50" t="s">
        <v>999</v>
      </c>
      <c r="F352" s="3" t="s">
        <v>3333</v>
      </c>
      <c r="G352" s="6">
        <v>745.29</v>
      </c>
      <c r="H352" s="37">
        <v>16</v>
      </c>
      <c r="I352" s="6">
        <v>3.5</v>
      </c>
      <c r="J352" s="7">
        <f t="shared" si="30"/>
        <v>56</v>
      </c>
      <c r="K352" s="7">
        <f t="shared" si="31"/>
        <v>3.9200000000000004</v>
      </c>
      <c r="L352" s="7">
        <f t="shared" si="29"/>
        <v>59.92</v>
      </c>
      <c r="M352" s="7">
        <f t="shared" si="32"/>
        <v>805.20999999999992</v>
      </c>
      <c r="N352" s="6">
        <v>805.21</v>
      </c>
      <c r="O352" s="63">
        <v>0</v>
      </c>
      <c r="P352" s="63"/>
      <c r="AA352" s="1"/>
    </row>
    <row r="353" spans="1:27" ht="24" customHeight="1" x14ac:dyDescent="0.4">
      <c r="A353" s="2">
        <v>349</v>
      </c>
      <c r="B353" s="61">
        <v>6020006040</v>
      </c>
      <c r="C353" s="47" t="s">
        <v>1000</v>
      </c>
      <c r="D353" s="50" t="s">
        <v>1001</v>
      </c>
      <c r="E353" s="50" t="s">
        <v>1002</v>
      </c>
      <c r="F353" s="3" t="s">
        <v>3333</v>
      </c>
      <c r="G353" s="6">
        <v>441.96</v>
      </c>
      <c r="H353" s="37">
        <v>7</v>
      </c>
      <c r="I353" s="6">
        <v>3.5</v>
      </c>
      <c r="J353" s="7">
        <f t="shared" si="30"/>
        <v>24.5</v>
      </c>
      <c r="K353" s="7">
        <f t="shared" si="31"/>
        <v>1.7150000000000001</v>
      </c>
      <c r="L353" s="7">
        <f t="shared" si="29"/>
        <v>26.220000000000002</v>
      </c>
      <c r="M353" s="7">
        <f>SUM(G353+L353)</f>
        <v>468.18</v>
      </c>
      <c r="N353" s="6">
        <v>468.18</v>
      </c>
      <c r="O353" s="63">
        <v>1</v>
      </c>
      <c r="P353" s="63"/>
      <c r="AA353" s="1"/>
    </row>
    <row r="354" spans="1:27" ht="24" customHeight="1" x14ac:dyDescent="0.4">
      <c r="A354" s="2">
        <v>350</v>
      </c>
      <c r="B354" s="61">
        <v>6020006041</v>
      </c>
      <c r="C354" s="47" t="s">
        <v>1003</v>
      </c>
      <c r="D354" s="50" t="s">
        <v>1004</v>
      </c>
      <c r="E354" s="50" t="s">
        <v>1005</v>
      </c>
      <c r="F354" s="3" t="s">
        <v>3333</v>
      </c>
      <c r="G354" s="6">
        <v>1194.69</v>
      </c>
      <c r="H354" s="37">
        <v>23</v>
      </c>
      <c r="I354" s="6">
        <v>3.5</v>
      </c>
      <c r="J354" s="7">
        <f t="shared" si="30"/>
        <v>80.5</v>
      </c>
      <c r="K354" s="7">
        <f t="shared" si="31"/>
        <v>5.6350000000000007</v>
      </c>
      <c r="L354" s="7">
        <f t="shared" si="29"/>
        <v>86.14</v>
      </c>
      <c r="M354" s="7">
        <f t="shared" si="32"/>
        <v>1280.8300000000002</v>
      </c>
      <c r="N354" s="6">
        <v>1280.83</v>
      </c>
      <c r="O354" s="63">
        <v>0</v>
      </c>
      <c r="P354" s="63"/>
      <c r="AA354" s="1"/>
    </row>
    <row r="355" spans="1:27" ht="24" customHeight="1" x14ac:dyDescent="0.4">
      <c r="A355" s="2">
        <v>351</v>
      </c>
      <c r="B355" s="61">
        <v>6020006042</v>
      </c>
      <c r="C355" s="47" t="s">
        <v>1006</v>
      </c>
      <c r="D355" s="50" t="s">
        <v>51</v>
      </c>
      <c r="E355" s="50" t="s">
        <v>1007</v>
      </c>
      <c r="F355" s="3" t="s">
        <v>3339</v>
      </c>
      <c r="G355" s="6">
        <v>269.66000000000003</v>
      </c>
      <c r="H355" s="37">
        <v>10</v>
      </c>
      <c r="I355" s="6">
        <v>3.5</v>
      </c>
      <c r="J355" s="7">
        <f t="shared" si="30"/>
        <v>35</v>
      </c>
      <c r="K355" s="7">
        <f t="shared" si="31"/>
        <v>2.4500000000000002</v>
      </c>
      <c r="L355" s="7">
        <f t="shared" si="29"/>
        <v>37.450000000000003</v>
      </c>
      <c r="M355" s="7">
        <f>SUM(G355+L355)</f>
        <v>307.11</v>
      </c>
      <c r="N355" s="6">
        <v>307.11</v>
      </c>
      <c r="O355" s="63">
        <v>1</v>
      </c>
      <c r="P355" s="63"/>
      <c r="AA355" s="1"/>
    </row>
    <row r="356" spans="1:27" ht="24" customHeight="1" x14ac:dyDescent="0.4">
      <c r="A356" s="2">
        <v>352</v>
      </c>
      <c r="B356" s="61">
        <v>6020006043</v>
      </c>
      <c r="C356" s="47" t="s">
        <v>1008</v>
      </c>
      <c r="D356" s="50" t="s">
        <v>1009</v>
      </c>
      <c r="E356" s="50" t="s">
        <v>1010</v>
      </c>
      <c r="F356" s="3" t="s">
        <v>68</v>
      </c>
      <c r="G356" s="6">
        <v>0</v>
      </c>
      <c r="H356" s="37">
        <v>15</v>
      </c>
      <c r="I356" s="6">
        <v>3.5</v>
      </c>
      <c r="J356" s="7">
        <f t="shared" si="30"/>
        <v>52.5</v>
      </c>
      <c r="K356" s="7">
        <f t="shared" si="31"/>
        <v>3.6750000000000003</v>
      </c>
      <c r="L356" s="7">
        <f t="shared" si="29"/>
        <v>56.18</v>
      </c>
      <c r="M356" s="7">
        <f t="shared" si="32"/>
        <v>56.18</v>
      </c>
      <c r="N356" s="6">
        <v>56.18</v>
      </c>
      <c r="O356" s="63">
        <v>0</v>
      </c>
      <c r="P356" s="63"/>
      <c r="AA356" s="1"/>
    </row>
    <row r="357" spans="1:27" ht="24" customHeight="1" x14ac:dyDescent="0.4">
      <c r="A357" s="2">
        <v>353</v>
      </c>
      <c r="B357" s="61">
        <v>6020006044</v>
      </c>
      <c r="C357" s="47" t="s">
        <v>1011</v>
      </c>
      <c r="D357" s="50" t="s">
        <v>1012</v>
      </c>
      <c r="E357" s="50" t="s">
        <v>1013</v>
      </c>
      <c r="F357" s="3" t="s">
        <v>3328</v>
      </c>
      <c r="G357" s="6">
        <v>48.69</v>
      </c>
      <c r="H357" s="37">
        <v>7</v>
      </c>
      <c r="I357" s="6">
        <v>3.5</v>
      </c>
      <c r="J357" s="7">
        <f t="shared" si="30"/>
        <v>24.5</v>
      </c>
      <c r="K357" s="7">
        <f t="shared" si="31"/>
        <v>1.7150000000000001</v>
      </c>
      <c r="L357" s="7">
        <f t="shared" si="29"/>
        <v>26.220000000000002</v>
      </c>
      <c r="M357" s="7">
        <f>SUM(G357+L357)</f>
        <v>74.91</v>
      </c>
      <c r="N357" s="6">
        <v>74.91</v>
      </c>
      <c r="O357" s="63">
        <v>1</v>
      </c>
      <c r="P357" s="63"/>
      <c r="AA357" s="1"/>
    </row>
    <row r="358" spans="1:27" ht="24" customHeight="1" x14ac:dyDescent="0.4">
      <c r="A358" s="2">
        <v>354</v>
      </c>
      <c r="B358" s="61">
        <v>6020006045</v>
      </c>
      <c r="C358" s="47" t="s">
        <v>1014</v>
      </c>
      <c r="D358" s="50" t="s">
        <v>1015</v>
      </c>
      <c r="E358" s="50" t="s">
        <v>1016</v>
      </c>
      <c r="F358" s="3" t="s">
        <v>3333</v>
      </c>
      <c r="G358" s="6">
        <v>1116.04</v>
      </c>
      <c r="H358" s="37">
        <v>22</v>
      </c>
      <c r="I358" s="6">
        <v>3.5</v>
      </c>
      <c r="J358" s="7">
        <f t="shared" si="30"/>
        <v>77</v>
      </c>
      <c r="K358" s="7">
        <f t="shared" si="31"/>
        <v>5.3900000000000006</v>
      </c>
      <c r="L358" s="7">
        <f t="shared" si="29"/>
        <v>82.39</v>
      </c>
      <c r="M358" s="7">
        <f t="shared" si="32"/>
        <v>1198.43</v>
      </c>
      <c r="N358" s="6">
        <v>1198.43</v>
      </c>
      <c r="O358" s="63">
        <v>0</v>
      </c>
      <c r="P358" s="63"/>
      <c r="AA358" s="1"/>
    </row>
    <row r="359" spans="1:27" ht="24" customHeight="1" x14ac:dyDescent="0.4">
      <c r="A359" s="2">
        <v>355</v>
      </c>
      <c r="B359" s="61">
        <v>6020006046</v>
      </c>
      <c r="C359" s="47" t="s">
        <v>1017</v>
      </c>
      <c r="D359" s="50" t="s">
        <v>1018</v>
      </c>
      <c r="E359" s="50" t="s">
        <v>1019</v>
      </c>
      <c r="F359" s="3" t="s">
        <v>3328</v>
      </c>
      <c r="G359" s="6">
        <v>26.22</v>
      </c>
      <c r="H359" s="37">
        <v>4</v>
      </c>
      <c r="I359" s="6">
        <v>3.5</v>
      </c>
      <c r="J359" s="7">
        <f t="shared" si="30"/>
        <v>14</v>
      </c>
      <c r="K359" s="7">
        <f t="shared" si="31"/>
        <v>0.98000000000000009</v>
      </c>
      <c r="L359" s="7">
        <f t="shared" si="29"/>
        <v>14.98</v>
      </c>
      <c r="M359" s="7">
        <f>SUM(G359+L359)</f>
        <v>41.2</v>
      </c>
      <c r="N359" s="6">
        <v>41.2</v>
      </c>
      <c r="O359" s="63">
        <v>1</v>
      </c>
      <c r="P359" s="63"/>
      <c r="AA359" s="1"/>
    </row>
    <row r="360" spans="1:27" ht="24" customHeight="1" x14ac:dyDescent="0.4">
      <c r="A360" s="2">
        <v>356</v>
      </c>
      <c r="B360" s="61">
        <v>6020006047</v>
      </c>
      <c r="C360" s="47" t="s">
        <v>1020</v>
      </c>
      <c r="D360" s="50" t="s">
        <v>1018</v>
      </c>
      <c r="E360" s="50" t="s">
        <v>1021</v>
      </c>
      <c r="F360" s="29" t="s">
        <v>3364</v>
      </c>
      <c r="G360" s="6">
        <v>52.47</v>
      </c>
      <c r="H360" s="37">
        <v>1</v>
      </c>
      <c r="I360" s="6">
        <v>3.5</v>
      </c>
      <c r="J360" s="7">
        <f t="shared" si="30"/>
        <v>3.5</v>
      </c>
      <c r="K360" s="7">
        <f t="shared" si="31"/>
        <v>0.24500000000000002</v>
      </c>
      <c r="L360" s="7">
        <f t="shared" si="29"/>
        <v>3.75</v>
      </c>
      <c r="M360" s="7">
        <f t="shared" si="32"/>
        <v>56.22</v>
      </c>
      <c r="N360" s="6">
        <v>56.22</v>
      </c>
      <c r="O360" s="63">
        <v>0</v>
      </c>
      <c r="P360" s="63"/>
      <c r="AA360" s="1"/>
    </row>
    <row r="361" spans="1:27" ht="24" customHeight="1" x14ac:dyDescent="0.4">
      <c r="A361" s="2">
        <v>357</v>
      </c>
      <c r="B361" s="61">
        <v>6020006048</v>
      </c>
      <c r="C361" s="47" t="s">
        <v>1022</v>
      </c>
      <c r="D361" s="50" t="s">
        <v>1018</v>
      </c>
      <c r="E361" s="50" t="s">
        <v>1023</v>
      </c>
      <c r="F361" s="3" t="s">
        <v>3331</v>
      </c>
      <c r="G361" s="6">
        <v>131.09</v>
      </c>
      <c r="H361" s="37">
        <v>6</v>
      </c>
      <c r="I361" s="6">
        <v>3.5</v>
      </c>
      <c r="J361" s="7">
        <f t="shared" si="30"/>
        <v>21</v>
      </c>
      <c r="K361" s="7">
        <f t="shared" si="31"/>
        <v>1.4700000000000002</v>
      </c>
      <c r="L361" s="7">
        <f t="shared" si="29"/>
        <v>22.47</v>
      </c>
      <c r="M361" s="7">
        <f>SUM(G361+L361)</f>
        <v>153.56</v>
      </c>
      <c r="N361" s="6">
        <v>153.56</v>
      </c>
      <c r="O361" s="63">
        <v>1</v>
      </c>
      <c r="P361" s="63"/>
      <c r="AA361" s="1"/>
    </row>
    <row r="362" spans="1:27" ht="24" customHeight="1" x14ac:dyDescent="0.4">
      <c r="A362" s="2">
        <v>358</v>
      </c>
      <c r="B362" s="61">
        <v>6020006049</v>
      </c>
      <c r="C362" s="47" t="s">
        <v>1024</v>
      </c>
      <c r="D362" s="50" t="s">
        <v>1018</v>
      </c>
      <c r="E362" s="50" t="s">
        <v>1025</v>
      </c>
      <c r="F362" s="3" t="s">
        <v>3339</v>
      </c>
      <c r="G362" s="6">
        <v>56.2</v>
      </c>
      <c r="H362" s="37">
        <v>5</v>
      </c>
      <c r="I362" s="6">
        <v>3.5</v>
      </c>
      <c r="J362" s="7">
        <f t="shared" si="30"/>
        <v>17.5</v>
      </c>
      <c r="K362" s="7">
        <f t="shared" si="31"/>
        <v>1.2250000000000001</v>
      </c>
      <c r="L362" s="7">
        <f t="shared" si="29"/>
        <v>18.73</v>
      </c>
      <c r="M362" s="7">
        <f t="shared" si="32"/>
        <v>74.930000000000007</v>
      </c>
      <c r="N362" s="6">
        <v>74.930000000000007</v>
      </c>
      <c r="O362" s="63">
        <v>0</v>
      </c>
      <c r="P362" s="63"/>
      <c r="AA362" s="1"/>
    </row>
    <row r="363" spans="1:27" ht="24" customHeight="1" x14ac:dyDescent="0.4">
      <c r="A363" s="2">
        <v>359</v>
      </c>
      <c r="B363" s="61">
        <v>6020006050</v>
      </c>
      <c r="C363" s="47" t="s">
        <v>1026</v>
      </c>
      <c r="D363" s="50" t="s">
        <v>1018</v>
      </c>
      <c r="E363" s="50" t="s">
        <v>1027</v>
      </c>
      <c r="F363" s="3" t="s">
        <v>3336</v>
      </c>
      <c r="G363" s="6">
        <v>29.97</v>
      </c>
      <c r="H363" s="37">
        <v>5</v>
      </c>
      <c r="I363" s="6">
        <v>3.5</v>
      </c>
      <c r="J363" s="7">
        <f t="shared" si="30"/>
        <v>17.5</v>
      </c>
      <c r="K363" s="7">
        <f t="shared" si="31"/>
        <v>1.2250000000000001</v>
      </c>
      <c r="L363" s="7">
        <f t="shared" si="29"/>
        <v>18.73</v>
      </c>
      <c r="M363" s="7">
        <f>SUM(G363+L363)</f>
        <v>48.7</v>
      </c>
      <c r="N363" s="6">
        <v>48.7</v>
      </c>
      <c r="O363" s="63">
        <v>1</v>
      </c>
      <c r="P363" s="63"/>
      <c r="AA363" s="1"/>
    </row>
    <row r="364" spans="1:27" ht="24" customHeight="1" x14ac:dyDescent="0.4">
      <c r="A364" s="2">
        <v>360</v>
      </c>
      <c r="B364" s="61">
        <v>6020006051</v>
      </c>
      <c r="C364" s="47" t="s">
        <v>1028</v>
      </c>
      <c r="D364" s="50" t="s">
        <v>1018</v>
      </c>
      <c r="E364" s="50" t="s">
        <v>1029</v>
      </c>
      <c r="F364" s="3" t="s">
        <v>3328</v>
      </c>
      <c r="G364" s="6">
        <v>7.49</v>
      </c>
      <c r="H364" s="37">
        <v>2</v>
      </c>
      <c r="I364" s="6">
        <v>3.5</v>
      </c>
      <c r="J364" s="7">
        <f t="shared" si="30"/>
        <v>7</v>
      </c>
      <c r="K364" s="7">
        <f t="shared" si="31"/>
        <v>0.49000000000000005</v>
      </c>
      <c r="L364" s="7">
        <f t="shared" si="29"/>
        <v>7.49</v>
      </c>
      <c r="M364" s="7">
        <f t="shared" si="32"/>
        <v>14.98</v>
      </c>
      <c r="N364" s="6">
        <v>14.98</v>
      </c>
      <c r="O364" s="63">
        <v>0</v>
      </c>
      <c r="P364" s="63"/>
      <c r="AA364" s="1"/>
    </row>
    <row r="365" spans="1:27" ht="24" customHeight="1" x14ac:dyDescent="0.4">
      <c r="A365" s="2">
        <v>361</v>
      </c>
      <c r="B365" s="61">
        <v>6020006052</v>
      </c>
      <c r="C365" s="47" t="s">
        <v>1030</v>
      </c>
      <c r="D365" s="50" t="s">
        <v>1018</v>
      </c>
      <c r="E365" s="50" t="s">
        <v>1031</v>
      </c>
      <c r="F365" s="3" t="s">
        <v>3328</v>
      </c>
      <c r="G365" s="6">
        <v>33.71</v>
      </c>
      <c r="H365" s="37">
        <v>8</v>
      </c>
      <c r="I365" s="6">
        <v>3.5</v>
      </c>
      <c r="J365" s="7">
        <f t="shared" si="30"/>
        <v>28</v>
      </c>
      <c r="K365" s="7">
        <f t="shared" si="31"/>
        <v>1.9600000000000002</v>
      </c>
      <c r="L365" s="7">
        <f t="shared" si="29"/>
        <v>29.96</v>
      </c>
      <c r="M365" s="7">
        <f>SUM(G365+L365)</f>
        <v>63.67</v>
      </c>
      <c r="N365" s="6">
        <v>63.67</v>
      </c>
      <c r="O365" s="63">
        <v>1</v>
      </c>
      <c r="P365" s="63"/>
      <c r="AA365" s="1"/>
    </row>
    <row r="366" spans="1:27" ht="24" customHeight="1" x14ac:dyDescent="0.4">
      <c r="A366" s="2">
        <v>362</v>
      </c>
      <c r="B366" s="61">
        <v>6020006053</v>
      </c>
      <c r="C366" s="47" t="s">
        <v>1032</v>
      </c>
      <c r="D366" s="50" t="s">
        <v>1018</v>
      </c>
      <c r="E366" s="50" t="s">
        <v>1033</v>
      </c>
      <c r="F366" s="3" t="s">
        <v>3328</v>
      </c>
      <c r="G366" s="6">
        <v>11.24</v>
      </c>
      <c r="H366" s="37">
        <v>1</v>
      </c>
      <c r="I366" s="6">
        <v>3.5</v>
      </c>
      <c r="J366" s="7">
        <f t="shared" si="30"/>
        <v>3.5</v>
      </c>
      <c r="K366" s="7">
        <f t="shared" si="31"/>
        <v>0.24500000000000002</v>
      </c>
      <c r="L366" s="7">
        <f t="shared" si="29"/>
        <v>3.75</v>
      </c>
      <c r="M366" s="7">
        <f t="shared" si="32"/>
        <v>14.99</v>
      </c>
      <c r="N366" s="6">
        <v>14.99</v>
      </c>
      <c r="O366" s="63">
        <v>0</v>
      </c>
      <c r="P366" s="63"/>
      <c r="AA366" s="1"/>
    </row>
    <row r="367" spans="1:27" ht="24" customHeight="1" x14ac:dyDescent="0.4">
      <c r="A367" s="2">
        <v>363</v>
      </c>
      <c r="B367" s="61">
        <v>6020006054</v>
      </c>
      <c r="C367" s="47" t="s">
        <v>1034</v>
      </c>
      <c r="D367" s="50" t="s">
        <v>1035</v>
      </c>
      <c r="E367" s="50" t="s">
        <v>1036</v>
      </c>
      <c r="F367" s="3" t="s">
        <v>3333</v>
      </c>
      <c r="G367" s="6">
        <v>546.79</v>
      </c>
      <c r="H367" s="37">
        <v>6</v>
      </c>
      <c r="I367" s="6">
        <v>3.5</v>
      </c>
      <c r="J367" s="7">
        <f t="shared" si="30"/>
        <v>21</v>
      </c>
      <c r="K367" s="7">
        <f t="shared" si="31"/>
        <v>1.4700000000000002</v>
      </c>
      <c r="L367" s="7">
        <f t="shared" si="29"/>
        <v>22.47</v>
      </c>
      <c r="M367" s="7">
        <f>SUM(G367+L367)</f>
        <v>569.26</v>
      </c>
      <c r="N367" s="6">
        <v>569.26</v>
      </c>
      <c r="O367" s="63">
        <v>1</v>
      </c>
      <c r="P367" s="63"/>
      <c r="AA367" s="1"/>
    </row>
    <row r="368" spans="1:27" ht="24" customHeight="1" x14ac:dyDescent="0.4">
      <c r="A368" s="2">
        <v>364</v>
      </c>
      <c r="B368" s="61">
        <v>6020006055</v>
      </c>
      <c r="C368" s="47" t="s">
        <v>1037</v>
      </c>
      <c r="D368" s="50" t="s">
        <v>1038</v>
      </c>
      <c r="E368" s="50" t="s">
        <v>1039</v>
      </c>
      <c r="F368" s="3" t="s">
        <v>68</v>
      </c>
      <c r="G368" s="6">
        <v>0</v>
      </c>
      <c r="H368" s="37">
        <v>12</v>
      </c>
      <c r="I368" s="6">
        <v>3.5</v>
      </c>
      <c r="J368" s="7">
        <f t="shared" si="30"/>
        <v>42</v>
      </c>
      <c r="K368" s="7">
        <f t="shared" si="31"/>
        <v>2.9400000000000004</v>
      </c>
      <c r="L368" s="7">
        <f t="shared" si="29"/>
        <v>44.94</v>
      </c>
      <c r="M368" s="7">
        <f t="shared" si="32"/>
        <v>44.94</v>
      </c>
      <c r="N368" s="6">
        <v>44.94</v>
      </c>
      <c r="O368" s="63">
        <v>0</v>
      </c>
      <c r="P368" s="63"/>
      <c r="AA368" s="1"/>
    </row>
    <row r="369" spans="1:27" ht="24" customHeight="1" x14ac:dyDescent="0.4">
      <c r="A369" s="2">
        <v>365</v>
      </c>
      <c r="B369" s="61">
        <v>6020006056</v>
      </c>
      <c r="C369" s="47" t="s">
        <v>1040</v>
      </c>
      <c r="D369" s="50" t="s">
        <v>1041</v>
      </c>
      <c r="E369" s="50" t="s">
        <v>1042</v>
      </c>
      <c r="F369" s="3" t="s">
        <v>3333</v>
      </c>
      <c r="G369" s="6">
        <v>3999.7</v>
      </c>
      <c r="H369" s="37">
        <v>83</v>
      </c>
      <c r="I369" s="6">
        <v>3.5</v>
      </c>
      <c r="J369" s="7">
        <f t="shared" si="30"/>
        <v>290.5</v>
      </c>
      <c r="K369" s="7">
        <f t="shared" si="31"/>
        <v>20.335000000000001</v>
      </c>
      <c r="L369" s="7">
        <f t="shared" si="29"/>
        <v>310.83999999999997</v>
      </c>
      <c r="M369" s="7">
        <f>SUM(G369+L369)</f>
        <v>4310.54</v>
      </c>
      <c r="N369" s="6">
        <v>4310.54</v>
      </c>
      <c r="O369" s="63">
        <v>1</v>
      </c>
      <c r="P369" s="63"/>
      <c r="AA369" s="1"/>
    </row>
    <row r="370" spans="1:27" ht="24" customHeight="1" x14ac:dyDescent="0.4">
      <c r="A370" s="2">
        <v>366</v>
      </c>
      <c r="B370" s="61">
        <v>6020006057</v>
      </c>
      <c r="C370" s="47" t="s">
        <v>1043</v>
      </c>
      <c r="D370" s="50" t="s">
        <v>1044</v>
      </c>
      <c r="E370" s="50" t="s">
        <v>1045</v>
      </c>
      <c r="F370" s="3" t="s">
        <v>3333</v>
      </c>
      <c r="G370" s="6">
        <v>2310.6999999999998</v>
      </c>
      <c r="H370" s="37">
        <v>53</v>
      </c>
      <c r="I370" s="6">
        <v>3.5</v>
      </c>
      <c r="J370" s="7">
        <f t="shared" si="30"/>
        <v>185.5</v>
      </c>
      <c r="K370" s="7">
        <f t="shared" si="31"/>
        <v>12.985000000000001</v>
      </c>
      <c r="L370" s="7">
        <f t="shared" si="29"/>
        <v>198.48999999999998</v>
      </c>
      <c r="M370" s="7">
        <f t="shared" si="32"/>
        <v>2509.1899999999996</v>
      </c>
      <c r="N370" s="6">
        <v>2509.19</v>
      </c>
      <c r="O370" s="63">
        <v>0</v>
      </c>
      <c r="P370" s="63"/>
      <c r="AA370" s="1"/>
    </row>
    <row r="371" spans="1:27" ht="24" customHeight="1" x14ac:dyDescent="0.4">
      <c r="A371" s="2">
        <v>367</v>
      </c>
      <c r="B371" s="61">
        <v>6020006058</v>
      </c>
      <c r="C371" s="47" t="s">
        <v>1046</v>
      </c>
      <c r="D371" s="50" t="s">
        <v>1047</v>
      </c>
      <c r="E371" s="50" t="s">
        <v>1048</v>
      </c>
      <c r="F371" s="3" t="s">
        <v>3333</v>
      </c>
      <c r="G371" s="6">
        <v>1528.01</v>
      </c>
      <c r="H371" s="37">
        <v>23</v>
      </c>
      <c r="I371" s="6">
        <v>3.5</v>
      </c>
      <c r="J371" s="7">
        <f t="shared" si="30"/>
        <v>80.5</v>
      </c>
      <c r="K371" s="7">
        <f t="shared" si="31"/>
        <v>5.6350000000000007</v>
      </c>
      <c r="L371" s="7">
        <f t="shared" si="29"/>
        <v>86.14</v>
      </c>
      <c r="M371" s="7">
        <f>SUM(G371+L371)</f>
        <v>1614.15</v>
      </c>
      <c r="N371" s="6">
        <v>1614.15</v>
      </c>
      <c r="O371" s="63">
        <v>1</v>
      </c>
      <c r="P371" s="63"/>
      <c r="AA371" s="1"/>
    </row>
    <row r="372" spans="1:27" ht="24" customHeight="1" x14ac:dyDescent="0.4">
      <c r="A372" s="2">
        <v>368</v>
      </c>
      <c r="B372" s="61">
        <v>6020006059</v>
      </c>
      <c r="C372" s="47" t="s">
        <v>1049</v>
      </c>
      <c r="D372" s="50" t="s">
        <v>1050</v>
      </c>
      <c r="E372" s="50" t="s">
        <v>1051</v>
      </c>
      <c r="F372" s="3" t="s">
        <v>3333</v>
      </c>
      <c r="G372" s="6">
        <v>917.55</v>
      </c>
      <c r="H372" s="37">
        <v>23</v>
      </c>
      <c r="I372" s="6">
        <v>3.5</v>
      </c>
      <c r="J372" s="7">
        <f t="shared" si="30"/>
        <v>80.5</v>
      </c>
      <c r="K372" s="7">
        <f t="shared" si="31"/>
        <v>5.6350000000000007</v>
      </c>
      <c r="L372" s="7">
        <f t="shared" si="29"/>
        <v>86.14</v>
      </c>
      <c r="M372" s="7">
        <f t="shared" si="32"/>
        <v>1003.6899999999999</v>
      </c>
      <c r="N372" s="6">
        <v>1003.69</v>
      </c>
      <c r="O372" s="63">
        <v>0</v>
      </c>
      <c r="P372" s="63"/>
      <c r="AA372" s="1"/>
    </row>
    <row r="373" spans="1:27" ht="24" customHeight="1" x14ac:dyDescent="0.4">
      <c r="A373" s="2">
        <v>369</v>
      </c>
      <c r="B373" s="61">
        <v>6020006060</v>
      </c>
      <c r="C373" s="47" t="s">
        <v>1052</v>
      </c>
      <c r="D373" s="50" t="s">
        <v>1041</v>
      </c>
      <c r="E373" s="50" t="s">
        <v>1053</v>
      </c>
      <c r="F373" s="3" t="s">
        <v>3333</v>
      </c>
      <c r="G373" s="6">
        <v>408.23</v>
      </c>
      <c r="H373" s="37">
        <v>16</v>
      </c>
      <c r="I373" s="6">
        <v>3.5</v>
      </c>
      <c r="J373" s="7">
        <f t="shared" si="30"/>
        <v>56</v>
      </c>
      <c r="K373" s="7">
        <f t="shared" si="31"/>
        <v>3.9200000000000004</v>
      </c>
      <c r="L373" s="7">
        <f t="shared" si="29"/>
        <v>59.92</v>
      </c>
      <c r="M373" s="7">
        <f>SUM(G373+L373)</f>
        <v>468.15000000000003</v>
      </c>
      <c r="N373" s="6">
        <v>468.15</v>
      </c>
      <c r="O373" s="63">
        <v>1</v>
      </c>
      <c r="P373" s="63"/>
      <c r="AA373" s="1"/>
    </row>
    <row r="374" spans="1:27" ht="24" customHeight="1" x14ac:dyDescent="0.4">
      <c r="A374" s="2">
        <v>370</v>
      </c>
      <c r="B374" s="61">
        <v>6020006061</v>
      </c>
      <c r="C374" s="47" t="s">
        <v>1054</v>
      </c>
      <c r="D374" s="50" t="s">
        <v>1055</v>
      </c>
      <c r="E374" s="50" t="s">
        <v>1056</v>
      </c>
      <c r="F374" s="3" t="s">
        <v>68</v>
      </c>
      <c r="G374" s="6">
        <v>0</v>
      </c>
      <c r="H374" s="37">
        <v>31</v>
      </c>
      <c r="I374" s="6">
        <v>3.5</v>
      </c>
      <c r="J374" s="7">
        <f t="shared" si="30"/>
        <v>108.5</v>
      </c>
      <c r="K374" s="7">
        <f t="shared" si="31"/>
        <v>7.5950000000000006</v>
      </c>
      <c r="L374" s="7">
        <f t="shared" si="29"/>
        <v>116.10000000000001</v>
      </c>
      <c r="M374" s="7">
        <f t="shared" si="32"/>
        <v>116.10000000000001</v>
      </c>
      <c r="N374" s="6">
        <v>116.1</v>
      </c>
      <c r="O374" s="63">
        <v>0</v>
      </c>
      <c r="P374" s="63"/>
      <c r="AA374" s="1"/>
    </row>
    <row r="375" spans="1:27" ht="24" customHeight="1" x14ac:dyDescent="0.4">
      <c r="A375" s="2">
        <v>371</v>
      </c>
      <c r="B375" s="61">
        <v>6020006062</v>
      </c>
      <c r="C375" s="47" t="s">
        <v>1057</v>
      </c>
      <c r="D375" s="50" t="s">
        <v>1058</v>
      </c>
      <c r="E375" s="50" t="s">
        <v>1059</v>
      </c>
      <c r="F375" s="3" t="s">
        <v>3332</v>
      </c>
      <c r="G375" s="6">
        <v>1265.8399999999999</v>
      </c>
      <c r="H375" s="37">
        <v>39</v>
      </c>
      <c r="I375" s="6">
        <v>3.5</v>
      </c>
      <c r="J375" s="7">
        <f t="shared" si="30"/>
        <v>136.5</v>
      </c>
      <c r="K375" s="7">
        <f t="shared" si="31"/>
        <v>9.5550000000000015</v>
      </c>
      <c r="L375" s="7">
        <f t="shared" si="29"/>
        <v>146.06</v>
      </c>
      <c r="M375" s="7">
        <f>SUM(G375+L375)</f>
        <v>1411.8999999999999</v>
      </c>
      <c r="N375" s="6">
        <v>1411.9</v>
      </c>
      <c r="O375" s="63">
        <v>1</v>
      </c>
      <c r="P375" s="63"/>
      <c r="AA375" s="1"/>
    </row>
    <row r="376" spans="1:27" ht="24" customHeight="1" x14ac:dyDescent="0.4">
      <c r="A376" s="2">
        <v>372</v>
      </c>
      <c r="B376" s="61">
        <v>6020006063</v>
      </c>
      <c r="C376" s="47" t="s">
        <v>1060</v>
      </c>
      <c r="D376" s="50" t="s">
        <v>1061</v>
      </c>
      <c r="E376" s="50" t="s">
        <v>1062</v>
      </c>
      <c r="F376" s="3" t="s">
        <v>68</v>
      </c>
      <c r="G376" s="6">
        <v>0</v>
      </c>
      <c r="H376" s="37">
        <v>35</v>
      </c>
      <c r="I376" s="6">
        <v>3.5</v>
      </c>
      <c r="J376" s="7">
        <f t="shared" si="30"/>
        <v>122.5</v>
      </c>
      <c r="K376" s="7">
        <f t="shared" si="31"/>
        <v>8.5750000000000011</v>
      </c>
      <c r="L376" s="7">
        <f t="shared" si="29"/>
        <v>131.07999999999998</v>
      </c>
      <c r="M376" s="7">
        <f t="shared" si="32"/>
        <v>131.07999999999998</v>
      </c>
      <c r="N376" s="6">
        <v>131.08000000000001</v>
      </c>
      <c r="O376" s="63">
        <v>0</v>
      </c>
      <c r="P376" s="63"/>
      <c r="AA376" s="1"/>
    </row>
    <row r="377" spans="1:27" ht="24" customHeight="1" x14ac:dyDescent="0.4">
      <c r="A377" s="2">
        <v>373</v>
      </c>
      <c r="B377" s="61">
        <v>6020006064</v>
      </c>
      <c r="C377" s="47" t="s">
        <v>1063</v>
      </c>
      <c r="D377" s="50" t="s">
        <v>1064</v>
      </c>
      <c r="E377" s="50" t="s">
        <v>1065</v>
      </c>
      <c r="F377" s="3" t="s">
        <v>68</v>
      </c>
      <c r="G377" s="6">
        <v>0</v>
      </c>
      <c r="H377" s="37">
        <v>13</v>
      </c>
      <c r="I377" s="6">
        <v>3.5</v>
      </c>
      <c r="J377" s="7">
        <f t="shared" si="30"/>
        <v>45.5</v>
      </c>
      <c r="K377" s="7">
        <f t="shared" si="31"/>
        <v>3.1850000000000005</v>
      </c>
      <c r="L377" s="7">
        <f t="shared" si="29"/>
        <v>48.69</v>
      </c>
      <c r="M377" s="7">
        <f>SUM(G377+L377)</f>
        <v>48.69</v>
      </c>
      <c r="N377" s="6">
        <v>48.69</v>
      </c>
      <c r="O377" s="63">
        <v>1</v>
      </c>
      <c r="P377" s="63"/>
      <c r="AA377" s="1"/>
    </row>
    <row r="378" spans="1:27" ht="24" customHeight="1" x14ac:dyDescent="0.4">
      <c r="A378" s="2">
        <v>374</v>
      </c>
      <c r="B378" s="61">
        <v>6020006065</v>
      </c>
      <c r="C378" s="47" t="s">
        <v>1066</v>
      </c>
      <c r="D378" s="50" t="s">
        <v>1067</v>
      </c>
      <c r="E378" s="50" t="s">
        <v>1068</v>
      </c>
      <c r="F378" s="3" t="s">
        <v>68</v>
      </c>
      <c r="G378" s="6">
        <v>0</v>
      </c>
      <c r="H378" s="37">
        <v>58</v>
      </c>
      <c r="I378" s="6">
        <v>3.5</v>
      </c>
      <c r="J378" s="7">
        <f t="shared" si="30"/>
        <v>203</v>
      </c>
      <c r="K378" s="7">
        <f t="shared" si="31"/>
        <v>14.21</v>
      </c>
      <c r="L378" s="7">
        <f t="shared" si="29"/>
        <v>217.21</v>
      </c>
      <c r="M378" s="7">
        <f t="shared" si="32"/>
        <v>217.21</v>
      </c>
      <c r="N378" s="6">
        <v>217.21</v>
      </c>
      <c r="O378" s="63">
        <v>0</v>
      </c>
      <c r="P378" s="63"/>
      <c r="AA378" s="1"/>
    </row>
    <row r="379" spans="1:27" ht="24" customHeight="1" x14ac:dyDescent="0.4">
      <c r="A379" s="2">
        <v>375</v>
      </c>
      <c r="B379" s="61">
        <v>6020006066</v>
      </c>
      <c r="C379" s="47" t="s">
        <v>1069</v>
      </c>
      <c r="D379" s="50" t="s">
        <v>1070</v>
      </c>
      <c r="E379" s="50" t="s">
        <v>1071</v>
      </c>
      <c r="F379" s="3" t="s">
        <v>68</v>
      </c>
      <c r="G379" s="6">
        <v>0</v>
      </c>
      <c r="H379" s="37">
        <v>9</v>
      </c>
      <c r="I379" s="6">
        <v>3.5</v>
      </c>
      <c r="J379" s="7">
        <f t="shared" si="30"/>
        <v>31.5</v>
      </c>
      <c r="K379" s="7">
        <f t="shared" si="31"/>
        <v>2.2050000000000001</v>
      </c>
      <c r="L379" s="7">
        <f t="shared" si="29"/>
        <v>33.71</v>
      </c>
      <c r="M379" s="7">
        <f>SUM(G379+L379)</f>
        <v>33.71</v>
      </c>
      <c r="N379" s="6">
        <v>33.71</v>
      </c>
      <c r="O379" s="63">
        <v>1</v>
      </c>
      <c r="P379" s="63"/>
      <c r="AA379" s="1"/>
    </row>
    <row r="380" spans="1:27" ht="24" customHeight="1" x14ac:dyDescent="0.4">
      <c r="A380" s="2">
        <v>376</v>
      </c>
      <c r="B380" s="61">
        <v>6020006067</v>
      </c>
      <c r="C380" s="47" t="s">
        <v>1072</v>
      </c>
      <c r="D380" s="50" t="s">
        <v>1070</v>
      </c>
      <c r="E380" s="50" t="s">
        <v>1073</v>
      </c>
      <c r="F380" s="3" t="s">
        <v>68</v>
      </c>
      <c r="G380" s="6">
        <v>0</v>
      </c>
      <c r="H380" s="37">
        <v>17</v>
      </c>
      <c r="I380" s="6">
        <v>3.5</v>
      </c>
      <c r="J380" s="7">
        <f t="shared" si="30"/>
        <v>59.5</v>
      </c>
      <c r="K380" s="7">
        <f t="shared" si="31"/>
        <v>4.165</v>
      </c>
      <c r="L380" s="7">
        <f t="shared" si="29"/>
        <v>63.669999999999995</v>
      </c>
      <c r="M380" s="7">
        <f t="shared" si="32"/>
        <v>63.669999999999995</v>
      </c>
      <c r="N380" s="6">
        <v>63.67</v>
      </c>
      <c r="O380" s="63">
        <v>0</v>
      </c>
      <c r="P380" s="63"/>
      <c r="AA380" s="1"/>
    </row>
    <row r="381" spans="1:27" ht="24" customHeight="1" x14ac:dyDescent="0.4">
      <c r="A381" s="2">
        <v>377</v>
      </c>
      <c r="B381" s="61">
        <v>6020006068</v>
      </c>
      <c r="C381" s="47" t="s">
        <v>1074</v>
      </c>
      <c r="D381" s="50" t="s">
        <v>1070</v>
      </c>
      <c r="E381" s="50" t="s">
        <v>1075</v>
      </c>
      <c r="F381" s="3" t="s">
        <v>68</v>
      </c>
      <c r="G381" s="6">
        <v>0</v>
      </c>
      <c r="H381" s="37">
        <v>11</v>
      </c>
      <c r="I381" s="6">
        <v>3.5</v>
      </c>
      <c r="J381" s="7">
        <f t="shared" si="30"/>
        <v>38.5</v>
      </c>
      <c r="K381" s="7">
        <f t="shared" si="31"/>
        <v>2.6950000000000003</v>
      </c>
      <c r="L381" s="7">
        <f t="shared" si="29"/>
        <v>41.199999999999996</v>
      </c>
      <c r="M381" s="7">
        <f>SUM(G381+L381)</f>
        <v>41.199999999999996</v>
      </c>
      <c r="N381" s="6">
        <v>41.2</v>
      </c>
      <c r="O381" s="63">
        <v>1</v>
      </c>
      <c r="P381" s="63"/>
      <c r="AA381" s="1"/>
    </row>
    <row r="382" spans="1:27" ht="24" customHeight="1" x14ac:dyDescent="0.4">
      <c r="A382" s="2">
        <v>378</v>
      </c>
      <c r="B382" s="61">
        <v>6020006069</v>
      </c>
      <c r="C382" s="47" t="s">
        <v>1076</v>
      </c>
      <c r="D382" s="50" t="s">
        <v>1070</v>
      </c>
      <c r="E382" s="50" t="s">
        <v>1077</v>
      </c>
      <c r="F382" s="3" t="s">
        <v>68</v>
      </c>
      <c r="G382" s="6">
        <v>0</v>
      </c>
      <c r="H382" s="37">
        <v>17</v>
      </c>
      <c r="I382" s="6">
        <v>3.5</v>
      </c>
      <c r="J382" s="7">
        <f t="shared" si="30"/>
        <v>59.5</v>
      </c>
      <c r="K382" s="7">
        <f t="shared" si="31"/>
        <v>4.165</v>
      </c>
      <c r="L382" s="7">
        <f t="shared" si="29"/>
        <v>63.669999999999995</v>
      </c>
      <c r="M382" s="7">
        <f t="shared" si="32"/>
        <v>63.669999999999995</v>
      </c>
      <c r="N382" s="6">
        <v>63.67</v>
      </c>
      <c r="O382" s="63">
        <v>0</v>
      </c>
      <c r="P382" s="63"/>
      <c r="AA382" s="1"/>
    </row>
    <row r="383" spans="1:27" ht="24" customHeight="1" x14ac:dyDescent="0.4">
      <c r="A383" s="2">
        <v>379</v>
      </c>
      <c r="B383" s="61">
        <v>6020006070</v>
      </c>
      <c r="C383" s="47" t="s">
        <v>1078</v>
      </c>
      <c r="D383" s="50" t="s">
        <v>1070</v>
      </c>
      <c r="E383" s="50" t="s">
        <v>1079</v>
      </c>
      <c r="F383" s="3" t="s">
        <v>68</v>
      </c>
      <c r="G383" s="6">
        <v>0</v>
      </c>
      <c r="H383" s="37">
        <v>11</v>
      </c>
      <c r="I383" s="6">
        <v>3.5</v>
      </c>
      <c r="J383" s="7">
        <f t="shared" si="30"/>
        <v>38.5</v>
      </c>
      <c r="K383" s="7">
        <f t="shared" si="31"/>
        <v>2.6950000000000003</v>
      </c>
      <c r="L383" s="7">
        <f t="shared" ref="L383:L443" si="33">ROUNDUP(J383+K383,2)</f>
        <v>41.199999999999996</v>
      </c>
      <c r="M383" s="7">
        <f>SUM(G383+L383)</f>
        <v>41.199999999999996</v>
      </c>
      <c r="N383" s="6">
        <v>41.2</v>
      </c>
      <c r="O383" s="63">
        <v>1</v>
      </c>
      <c r="P383" s="63"/>
      <c r="AA383" s="1"/>
    </row>
    <row r="384" spans="1:27" ht="24" customHeight="1" x14ac:dyDescent="0.4">
      <c r="A384" s="2">
        <v>380</v>
      </c>
      <c r="B384" s="61">
        <v>6020006071</v>
      </c>
      <c r="C384" s="47" t="s">
        <v>1080</v>
      </c>
      <c r="D384" s="50" t="s">
        <v>1081</v>
      </c>
      <c r="E384" s="50" t="s">
        <v>1082</v>
      </c>
      <c r="F384" s="3" t="s">
        <v>68</v>
      </c>
      <c r="G384" s="6">
        <v>0</v>
      </c>
      <c r="H384" s="37">
        <v>10</v>
      </c>
      <c r="I384" s="6">
        <v>3.5</v>
      </c>
      <c r="J384" s="7">
        <f t="shared" si="30"/>
        <v>35</v>
      </c>
      <c r="K384" s="7">
        <f t="shared" si="31"/>
        <v>2.4500000000000002</v>
      </c>
      <c r="L384" s="7">
        <f t="shared" si="33"/>
        <v>37.450000000000003</v>
      </c>
      <c r="M384" s="7">
        <f t="shared" si="32"/>
        <v>37.450000000000003</v>
      </c>
      <c r="N384" s="6">
        <v>37.450000000000003</v>
      </c>
      <c r="O384" s="63">
        <v>0</v>
      </c>
      <c r="P384" s="63"/>
      <c r="AA384" s="1"/>
    </row>
    <row r="385" spans="1:27" ht="24" customHeight="1" x14ac:dyDescent="0.4">
      <c r="A385" s="2">
        <v>381</v>
      </c>
      <c r="B385" s="61">
        <v>6020006072</v>
      </c>
      <c r="C385" s="47" t="s">
        <v>1083</v>
      </c>
      <c r="D385" s="50" t="s">
        <v>1084</v>
      </c>
      <c r="E385" s="50" t="s">
        <v>1085</v>
      </c>
      <c r="F385" s="3" t="s">
        <v>68</v>
      </c>
      <c r="G385" s="6">
        <v>0</v>
      </c>
      <c r="H385" s="37">
        <v>7</v>
      </c>
      <c r="I385" s="6">
        <v>3.5</v>
      </c>
      <c r="J385" s="7">
        <f t="shared" ref="J385:J445" si="34">H385*I385</f>
        <v>24.5</v>
      </c>
      <c r="K385" s="7">
        <f t="shared" ref="K385:K445" si="35">J385*7%</f>
        <v>1.7150000000000001</v>
      </c>
      <c r="L385" s="7">
        <f t="shared" si="33"/>
        <v>26.220000000000002</v>
      </c>
      <c r="M385" s="7">
        <f>SUM(G385+L385)</f>
        <v>26.220000000000002</v>
      </c>
      <c r="N385" s="6">
        <v>26.22</v>
      </c>
      <c r="O385" s="63">
        <v>1</v>
      </c>
      <c r="P385" s="63"/>
      <c r="AA385" s="1"/>
    </row>
    <row r="386" spans="1:27" ht="24" customHeight="1" x14ac:dyDescent="0.4">
      <c r="A386" s="2">
        <v>382</v>
      </c>
      <c r="B386" s="61">
        <v>6020006073</v>
      </c>
      <c r="C386" s="47" t="s">
        <v>1086</v>
      </c>
      <c r="D386" s="50" t="s">
        <v>1070</v>
      </c>
      <c r="E386" s="50" t="s">
        <v>1087</v>
      </c>
      <c r="F386" s="3" t="s">
        <v>3333</v>
      </c>
      <c r="G386" s="6">
        <v>801.46</v>
      </c>
      <c r="H386" s="37">
        <v>17</v>
      </c>
      <c r="I386" s="6">
        <v>3.5</v>
      </c>
      <c r="J386" s="7">
        <f t="shared" si="34"/>
        <v>59.5</v>
      </c>
      <c r="K386" s="7">
        <f t="shared" si="35"/>
        <v>4.165</v>
      </c>
      <c r="L386" s="7">
        <f t="shared" si="33"/>
        <v>63.669999999999995</v>
      </c>
      <c r="M386" s="7">
        <f t="shared" si="32"/>
        <v>865.13</v>
      </c>
      <c r="N386" s="6">
        <v>865.13</v>
      </c>
      <c r="O386" s="63">
        <v>0</v>
      </c>
      <c r="P386" s="63"/>
      <c r="AA386" s="1"/>
    </row>
    <row r="387" spans="1:27" ht="24" customHeight="1" x14ac:dyDescent="0.4">
      <c r="A387" s="2">
        <v>383</v>
      </c>
      <c r="B387" s="61">
        <v>6020006074</v>
      </c>
      <c r="C387" s="47" t="s">
        <v>1088</v>
      </c>
      <c r="D387" s="50" t="s">
        <v>1089</v>
      </c>
      <c r="E387" s="50" t="s">
        <v>1090</v>
      </c>
      <c r="F387" s="3" t="s">
        <v>68</v>
      </c>
      <c r="G387" s="6">
        <v>0</v>
      </c>
      <c r="H387" s="37">
        <v>29</v>
      </c>
      <c r="I387" s="6">
        <v>3.5</v>
      </c>
      <c r="J387" s="7">
        <f t="shared" si="34"/>
        <v>101.5</v>
      </c>
      <c r="K387" s="7">
        <f t="shared" si="35"/>
        <v>7.1050000000000004</v>
      </c>
      <c r="L387" s="7">
        <f t="shared" si="33"/>
        <v>108.61</v>
      </c>
      <c r="M387" s="7">
        <f>SUM(G387+L387)</f>
        <v>108.61</v>
      </c>
      <c r="N387" s="6">
        <v>108.61</v>
      </c>
      <c r="O387" s="63">
        <v>1</v>
      </c>
      <c r="P387" s="63"/>
      <c r="AA387" s="1"/>
    </row>
    <row r="388" spans="1:27" ht="24" customHeight="1" x14ac:dyDescent="0.4">
      <c r="A388" s="2">
        <v>384</v>
      </c>
      <c r="B388" s="61">
        <v>6020006075</v>
      </c>
      <c r="C388" s="47" t="s">
        <v>1091</v>
      </c>
      <c r="D388" s="50" t="s">
        <v>1092</v>
      </c>
      <c r="E388" s="50" t="s">
        <v>1093</v>
      </c>
      <c r="F388" s="3" t="s">
        <v>68</v>
      </c>
      <c r="G388" s="6">
        <v>0</v>
      </c>
      <c r="H388" s="37">
        <v>24</v>
      </c>
      <c r="I388" s="6">
        <v>3.5</v>
      </c>
      <c r="J388" s="7">
        <f t="shared" si="34"/>
        <v>84</v>
      </c>
      <c r="K388" s="7">
        <f t="shared" si="35"/>
        <v>5.8800000000000008</v>
      </c>
      <c r="L388" s="7">
        <f t="shared" si="33"/>
        <v>89.88</v>
      </c>
      <c r="M388" s="7">
        <f t="shared" ref="M388:M450" si="36">SUM(G388+L388)</f>
        <v>89.88</v>
      </c>
      <c r="N388" s="6">
        <v>89.88</v>
      </c>
      <c r="O388" s="63">
        <v>0</v>
      </c>
      <c r="P388" s="63"/>
      <c r="AA388" s="1"/>
    </row>
    <row r="389" spans="1:27" ht="24" customHeight="1" x14ac:dyDescent="0.4">
      <c r="A389" s="2">
        <v>385</v>
      </c>
      <c r="B389" s="61">
        <v>6020006076</v>
      </c>
      <c r="C389" s="47" t="s">
        <v>1094</v>
      </c>
      <c r="D389" s="50" t="s">
        <v>1095</v>
      </c>
      <c r="E389" s="50" t="s">
        <v>1096</v>
      </c>
      <c r="F389" s="3" t="s">
        <v>68</v>
      </c>
      <c r="G389" s="6">
        <v>0</v>
      </c>
      <c r="H389" s="37">
        <v>7</v>
      </c>
      <c r="I389" s="6">
        <v>3.5</v>
      </c>
      <c r="J389" s="7">
        <f t="shared" si="34"/>
        <v>24.5</v>
      </c>
      <c r="K389" s="7">
        <f t="shared" si="35"/>
        <v>1.7150000000000001</v>
      </c>
      <c r="L389" s="7">
        <f t="shared" si="33"/>
        <v>26.220000000000002</v>
      </c>
      <c r="M389" s="7">
        <f>SUM(G389+L389)</f>
        <v>26.220000000000002</v>
      </c>
      <c r="N389" s="6">
        <v>26.22</v>
      </c>
      <c r="O389" s="63">
        <v>1</v>
      </c>
      <c r="P389" s="63"/>
      <c r="AA389" s="1"/>
    </row>
    <row r="390" spans="1:27" ht="24" customHeight="1" x14ac:dyDescent="0.4">
      <c r="A390" s="2">
        <v>386</v>
      </c>
      <c r="B390" s="61">
        <v>6020006077</v>
      </c>
      <c r="C390" s="47" t="s">
        <v>1097</v>
      </c>
      <c r="D390" s="50" t="s">
        <v>1098</v>
      </c>
      <c r="E390" s="50" t="s">
        <v>1099</v>
      </c>
      <c r="F390" s="3" t="s">
        <v>3335</v>
      </c>
      <c r="G390" s="6">
        <v>812.68</v>
      </c>
      <c r="H390" s="37">
        <v>27</v>
      </c>
      <c r="I390" s="6">
        <v>3.5</v>
      </c>
      <c r="J390" s="7">
        <f t="shared" si="34"/>
        <v>94.5</v>
      </c>
      <c r="K390" s="7">
        <f t="shared" si="35"/>
        <v>6.6150000000000002</v>
      </c>
      <c r="L390" s="7">
        <f t="shared" si="33"/>
        <v>101.12</v>
      </c>
      <c r="M390" s="7">
        <f t="shared" si="36"/>
        <v>913.8</v>
      </c>
      <c r="N390" s="6">
        <v>913.8</v>
      </c>
      <c r="O390" s="63">
        <v>0</v>
      </c>
      <c r="P390" s="63"/>
      <c r="AA390" s="1"/>
    </row>
    <row r="391" spans="1:27" ht="24" customHeight="1" x14ac:dyDescent="0.4">
      <c r="A391" s="2">
        <v>387</v>
      </c>
      <c r="B391" s="61">
        <v>6020006078</v>
      </c>
      <c r="C391" s="47" t="s">
        <v>1100</v>
      </c>
      <c r="D391" s="50" t="s">
        <v>1101</v>
      </c>
      <c r="E391" s="50" t="s">
        <v>1102</v>
      </c>
      <c r="F391" s="3" t="s">
        <v>3342</v>
      </c>
      <c r="G391" s="6">
        <v>1097.29</v>
      </c>
      <c r="H391" s="37">
        <v>31</v>
      </c>
      <c r="I391" s="6">
        <v>3.5</v>
      </c>
      <c r="J391" s="7">
        <f t="shared" si="34"/>
        <v>108.5</v>
      </c>
      <c r="K391" s="7">
        <f t="shared" si="35"/>
        <v>7.5950000000000006</v>
      </c>
      <c r="L391" s="7">
        <f t="shared" si="33"/>
        <v>116.10000000000001</v>
      </c>
      <c r="M391" s="7">
        <f>SUM(G391+L391)</f>
        <v>1213.3899999999999</v>
      </c>
      <c r="N391" s="6">
        <v>1213.3900000000001</v>
      </c>
      <c r="O391" s="63">
        <v>1</v>
      </c>
      <c r="P391" s="63"/>
      <c r="AA391" s="1"/>
    </row>
    <row r="392" spans="1:27" ht="24" customHeight="1" x14ac:dyDescent="0.4">
      <c r="A392" s="2">
        <v>388</v>
      </c>
      <c r="B392" s="61">
        <v>6020006079</v>
      </c>
      <c r="C392" s="47" t="s">
        <v>1103</v>
      </c>
      <c r="D392" s="50" t="s">
        <v>1104</v>
      </c>
      <c r="E392" s="50" t="s">
        <v>1105</v>
      </c>
      <c r="F392" s="3" t="s">
        <v>3333</v>
      </c>
      <c r="G392" s="6">
        <v>3490.35</v>
      </c>
      <c r="H392" s="37">
        <v>56</v>
      </c>
      <c r="I392" s="6">
        <v>3.5</v>
      </c>
      <c r="J392" s="7">
        <f t="shared" si="34"/>
        <v>196</v>
      </c>
      <c r="K392" s="7">
        <f t="shared" si="35"/>
        <v>13.72</v>
      </c>
      <c r="L392" s="7">
        <f t="shared" si="33"/>
        <v>209.72</v>
      </c>
      <c r="M392" s="7">
        <f t="shared" si="36"/>
        <v>3700.0699999999997</v>
      </c>
      <c r="N392" s="6">
        <v>3700.07</v>
      </c>
      <c r="O392" s="63">
        <v>0</v>
      </c>
      <c r="P392" s="63"/>
      <c r="AA392" s="1"/>
    </row>
    <row r="393" spans="1:27" ht="24" customHeight="1" x14ac:dyDescent="0.4">
      <c r="A393" s="2">
        <v>389</v>
      </c>
      <c r="B393" s="61">
        <v>6020006080</v>
      </c>
      <c r="C393" s="47" t="s">
        <v>1106</v>
      </c>
      <c r="D393" s="50" t="s">
        <v>1107</v>
      </c>
      <c r="E393" s="50" t="s">
        <v>1108</v>
      </c>
      <c r="F393" s="3" t="s">
        <v>3365</v>
      </c>
      <c r="G393" s="6">
        <v>797.72</v>
      </c>
      <c r="H393" s="37">
        <v>18</v>
      </c>
      <c r="I393" s="6">
        <v>3.5</v>
      </c>
      <c r="J393" s="7">
        <f t="shared" si="34"/>
        <v>63</v>
      </c>
      <c r="K393" s="7">
        <f t="shared" si="35"/>
        <v>4.41</v>
      </c>
      <c r="L393" s="7">
        <f t="shared" si="33"/>
        <v>67.41</v>
      </c>
      <c r="M393" s="7">
        <f>SUM(G393+L393)</f>
        <v>865.13</v>
      </c>
      <c r="N393" s="6">
        <v>865.13</v>
      </c>
      <c r="O393" s="63">
        <v>1</v>
      </c>
      <c r="P393" s="63"/>
      <c r="AA393" s="1"/>
    </row>
    <row r="394" spans="1:27" ht="24" customHeight="1" x14ac:dyDescent="0.4">
      <c r="A394" s="2">
        <v>390</v>
      </c>
      <c r="B394" s="61">
        <v>6020006081</v>
      </c>
      <c r="C394" s="47" t="s">
        <v>1109</v>
      </c>
      <c r="D394" s="50" t="s">
        <v>1110</v>
      </c>
      <c r="E394" s="50" t="s">
        <v>1111</v>
      </c>
      <c r="F394" s="3" t="s">
        <v>3331</v>
      </c>
      <c r="G394" s="6">
        <v>153.56</v>
      </c>
      <c r="H394" s="37">
        <v>11</v>
      </c>
      <c r="I394" s="6">
        <v>3.5</v>
      </c>
      <c r="J394" s="7">
        <f t="shared" si="34"/>
        <v>38.5</v>
      </c>
      <c r="K394" s="7">
        <f t="shared" si="35"/>
        <v>2.6950000000000003</v>
      </c>
      <c r="L394" s="7">
        <f t="shared" si="33"/>
        <v>41.199999999999996</v>
      </c>
      <c r="M394" s="7">
        <f t="shared" si="36"/>
        <v>194.76</v>
      </c>
      <c r="N394" s="6">
        <v>194.76</v>
      </c>
      <c r="O394" s="63">
        <v>0</v>
      </c>
      <c r="P394" s="63"/>
      <c r="AA394" s="1"/>
    </row>
    <row r="395" spans="1:27" ht="24" customHeight="1" x14ac:dyDescent="0.4">
      <c r="A395" s="2">
        <v>391</v>
      </c>
      <c r="B395" s="61">
        <v>6020006082</v>
      </c>
      <c r="C395" s="47" t="s">
        <v>1112</v>
      </c>
      <c r="D395" s="50" t="s">
        <v>1113</v>
      </c>
      <c r="E395" s="50" t="s">
        <v>1114</v>
      </c>
      <c r="F395" s="3" t="s">
        <v>3333</v>
      </c>
      <c r="G395" s="6">
        <v>1670.31</v>
      </c>
      <c r="H395" s="37">
        <v>26</v>
      </c>
      <c r="I395" s="6">
        <v>3.5</v>
      </c>
      <c r="J395" s="7">
        <f t="shared" si="34"/>
        <v>91</v>
      </c>
      <c r="K395" s="7">
        <f t="shared" si="35"/>
        <v>6.370000000000001</v>
      </c>
      <c r="L395" s="7">
        <f t="shared" si="33"/>
        <v>97.37</v>
      </c>
      <c r="M395" s="7">
        <f>SUM(G395+L395)</f>
        <v>1767.6799999999998</v>
      </c>
      <c r="N395" s="6">
        <v>1767.68</v>
      </c>
      <c r="O395" s="63">
        <v>1</v>
      </c>
      <c r="P395" s="63"/>
      <c r="AA395" s="1"/>
    </row>
    <row r="396" spans="1:27" ht="24" customHeight="1" x14ac:dyDescent="0.4">
      <c r="A396" s="2">
        <v>392</v>
      </c>
      <c r="B396" s="61">
        <v>6020006083</v>
      </c>
      <c r="C396" s="47" t="s">
        <v>1115</v>
      </c>
      <c r="D396" s="50" t="s">
        <v>1116</v>
      </c>
      <c r="E396" s="50" t="s">
        <v>1117</v>
      </c>
      <c r="F396" s="3" t="s">
        <v>3330</v>
      </c>
      <c r="G396" s="6">
        <v>202.26</v>
      </c>
      <c r="H396" s="37">
        <v>3</v>
      </c>
      <c r="I396" s="6">
        <v>3.5</v>
      </c>
      <c r="J396" s="7">
        <f t="shared" si="34"/>
        <v>10.5</v>
      </c>
      <c r="K396" s="7">
        <f t="shared" si="35"/>
        <v>0.7350000000000001</v>
      </c>
      <c r="L396" s="7">
        <f t="shared" si="33"/>
        <v>11.24</v>
      </c>
      <c r="M396" s="7">
        <f t="shared" si="36"/>
        <v>213.5</v>
      </c>
      <c r="N396" s="6">
        <v>213.5</v>
      </c>
      <c r="O396" s="63">
        <v>0</v>
      </c>
      <c r="P396" s="63"/>
      <c r="AA396" s="1"/>
    </row>
    <row r="397" spans="1:27" ht="24" customHeight="1" x14ac:dyDescent="0.4">
      <c r="A397" s="2">
        <v>393</v>
      </c>
      <c r="B397" s="61">
        <v>6020006084</v>
      </c>
      <c r="C397" s="47" t="s">
        <v>1118</v>
      </c>
      <c r="D397" s="50" t="s">
        <v>1119</v>
      </c>
      <c r="E397" s="50" t="s">
        <v>1120</v>
      </c>
      <c r="F397" s="3" t="s">
        <v>68</v>
      </c>
      <c r="G397" s="6">
        <v>0</v>
      </c>
      <c r="H397" s="37">
        <v>6</v>
      </c>
      <c r="I397" s="6">
        <v>3.5</v>
      </c>
      <c r="J397" s="7">
        <f t="shared" si="34"/>
        <v>21</v>
      </c>
      <c r="K397" s="7">
        <f t="shared" si="35"/>
        <v>1.4700000000000002</v>
      </c>
      <c r="L397" s="7">
        <f t="shared" si="33"/>
        <v>22.47</v>
      </c>
      <c r="M397" s="7">
        <f>SUM(G397+L397)</f>
        <v>22.47</v>
      </c>
      <c r="N397" s="6">
        <v>22.47</v>
      </c>
      <c r="O397" s="63">
        <v>1</v>
      </c>
      <c r="P397" s="63"/>
      <c r="AA397" s="1"/>
    </row>
    <row r="398" spans="1:27" ht="24" customHeight="1" x14ac:dyDescent="0.4">
      <c r="A398" s="2">
        <v>394</v>
      </c>
      <c r="B398" s="61">
        <v>6020006085</v>
      </c>
      <c r="C398" s="47" t="s">
        <v>1121</v>
      </c>
      <c r="D398" s="50" t="s">
        <v>905</v>
      </c>
      <c r="E398" s="50" t="s">
        <v>1122</v>
      </c>
      <c r="F398" s="3" t="s">
        <v>3333</v>
      </c>
      <c r="G398" s="6">
        <v>1172.22</v>
      </c>
      <c r="H398" s="37">
        <v>23</v>
      </c>
      <c r="I398" s="6">
        <v>3.5</v>
      </c>
      <c r="J398" s="7">
        <f t="shared" si="34"/>
        <v>80.5</v>
      </c>
      <c r="K398" s="7">
        <f t="shared" si="35"/>
        <v>5.6350000000000007</v>
      </c>
      <c r="L398" s="7">
        <f t="shared" si="33"/>
        <v>86.14</v>
      </c>
      <c r="M398" s="7">
        <f t="shared" si="36"/>
        <v>1258.3600000000001</v>
      </c>
      <c r="N398" s="6">
        <v>1258.3599999999999</v>
      </c>
      <c r="O398" s="63">
        <v>0</v>
      </c>
      <c r="P398" s="63"/>
      <c r="AA398" s="1"/>
    </row>
    <row r="399" spans="1:27" ht="24" customHeight="1" x14ac:dyDescent="0.4">
      <c r="A399" s="2">
        <v>395</v>
      </c>
      <c r="B399" s="61">
        <v>6020006086</v>
      </c>
      <c r="C399" s="47" t="s">
        <v>1123</v>
      </c>
      <c r="D399" s="50" t="s">
        <v>1124</v>
      </c>
      <c r="E399" s="50" t="s">
        <v>1125</v>
      </c>
      <c r="F399" s="3" t="s">
        <v>3333</v>
      </c>
      <c r="G399" s="6">
        <v>539.32000000000005</v>
      </c>
      <c r="H399" s="37">
        <v>3</v>
      </c>
      <c r="I399" s="6">
        <v>3.5</v>
      </c>
      <c r="J399" s="7">
        <f t="shared" si="34"/>
        <v>10.5</v>
      </c>
      <c r="K399" s="7">
        <f t="shared" si="35"/>
        <v>0.7350000000000001</v>
      </c>
      <c r="L399" s="7">
        <f t="shared" si="33"/>
        <v>11.24</v>
      </c>
      <c r="M399" s="7">
        <f>SUM(G399+L399)</f>
        <v>550.56000000000006</v>
      </c>
      <c r="N399" s="6">
        <v>550.55999999999995</v>
      </c>
      <c r="O399" s="63">
        <v>1</v>
      </c>
      <c r="P399" s="63"/>
      <c r="AA399" s="1"/>
    </row>
    <row r="400" spans="1:27" ht="24" customHeight="1" x14ac:dyDescent="0.4">
      <c r="A400" s="2">
        <v>396</v>
      </c>
      <c r="B400" s="61">
        <v>6020006087</v>
      </c>
      <c r="C400" s="47" t="s">
        <v>1126</v>
      </c>
      <c r="D400" s="50" t="s">
        <v>1127</v>
      </c>
      <c r="E400" s="50" t="s">
        <v>1128</v>
      </c>
      <c r="F400" s="3" t="s">
        <v>3333</v>
      </c>
      <c r="G400" s="6">
        <v>1569.19</v>
      </c>
      <c r="H400" s="37">
        <v>31</v>
      </c>
      <c r="I400" s="6">
        <v>3.5</v>
      </c>
      <c r="J400" s="7">
        <f t="shared" si="34"/>
        <v>108.5</v>
      </c>
      <c r="K400" s="7">
        <f t="shared" si="35"/>
        <v>7.5950000000000006</v>
      </c>
      <c r="L400" s="7">
        <f t="shared" si="33"/>
        <v>116.10000000000001</v>
      </c>
      <c r="M400" s="7">
        <f t="shared" si="36"/>
        <v>1685.29</v>
      </c>
      <c r="N400" s="6">
        <v>1685.29</v>
      </c>
      <c r="O400" s="63">
        <v>0</v>
      </c>
      <c r="P400" s="63"/>
      <c r="AA400" s="1"/>
    </row>
    <row r="401" spans="1:27" ht="24" customHeight="1" x14ac:dyDescent="0.4">
      <c r="A401" s="2">
        <v>397</v>
      </c>
      <c r="B401" s="61">
        <v>6020006088</v>
      </c>
      <c r="C401" s="47" t="s">
        <v>1129</v>
      </c>
      <c r="D401" s="50" t="s">
        <v>1127</v>
      </c>
      <c r="E401" s="50" t="s">
        <v>1130</v>
      </c>
      <c r="F401" s="3" t="s">
        <v>3218</v>
      </c>
      <c r="G401" s="6">
        <v>408.23</v>
      </c>
      <c r="H401" s="37">
        <v>2</v>
      </c>
      <c r="I401" s="6">
        <v>3.5</v>
      </c>
      <c r="J401" s="7">
        <f t="shared" si="34"/>
        <v>7</v>
      </c>
      <c r="K401" s="7">
        <f t="shared" si="35"/>
        <v>0.49000000000000005</v>
      </c>
      <c r="L401" s="7">
        <f t="shared" si="33"/>
        <v>7.49</v>
      </c>
      <c r="M401" s="7">
        <f>SUM(G401+L401)</f>
        <v>415.72</v>
      </c>
      <c r="N401" s="6">
        <v>415.72</v>
      </c>
      <c r="O401" s="63">
        <v>1</v>
      </c>
      <c r="P401" s="63"/>
      <c r="AA401" s="1"/>
    </row>
    <row r="402" spans="1:27" ht="24" customHeight="1" x14ac:dyDescent="0.4">
      <c r="A402" s="2">
        <v>398</v>
      </c>
      <c r="B402" s="61">
        <v>6020006089</v>
      </c>
      <c r="C402" s="47" t="s">
        <v>1131</v>
      </c>
      <c r="D402" s="50" t="s">
        <v>1132</v>
      </c>
      <c r="E402" s="50" t="s">
        <v>1133</v>
      </c>
      <c r="F402" s="3" t="s">
        <v>3333</v>
      </c>
      <c r="G402" s="6">
        <v>2527.91</v>
      </c>
      <c r="H402" s="37">
        <v>57</v>
      </c>
      <c r="I402" s="6">
        <v>3.5</v>
      </c>
      <c r="J402" s="7">
        <f t="shared" si="34"/>
        <v>199.5</v>
      </c>
      <c r="K402" s="7">
        <f t="shared" si="35"/>
        <v>13.965000000000002</v>
      </c>
      <c r="L402" s="7">
        <f t="shared" si="33"/>
        <v>213.47</v>
      </c>
      <c r="M402" s="7">
        <f t="shared" si="36"/>
        <v>2741.3799999999997</v>
      </c>
      <c r="N402" s="6">
        <v>2741.38</v>
      </c>
      <c r="O402" s="63">
        <v>0</v>
      </c>
      <c r="P402" s="63"/>
      <c r="AA402" s="1"/>
    </row>
    <row r="403" spans="1:27" ht="24" customHeight="1" x14ac:dyDescent="0.4">
      <c r="A403" s="2">
        <v>399</v>
      </c>
      <c r="B403" s="61">
        <v>6020006090</v>
      </c>
      <c r="C403" s="47" t="s">
        <v>1134</v>
      </c>
      <c r="D403" s="50" t="s">
        <v>1135</v>
      </c>
      <c r="E403" s="50" t="s">
        <v>1136</v>
      </c>
      <c r="F403" s="3" t="s">
        <v>68</v>
      </c>
      <c r="G403" s="6">
        <v>0</v>
      </c>
      <c r="H403" s="37">
        <v>15</v>
      </c>
      <c r="I403" s="6">
        <v>3.5</v>
      </c>
      <c r="J403" s="7">
        <f t="shared" si="34"/>
        <v>52.5</v>
      </c>
      <c r="K403" s="7">
        <f t="shared" si="35"/>
        <v>3.6750000000000003</v>
      </c>
      <c r="L403" s="7">
        <f t="shared" si="33"/>
        <v>56.18</v>
      </c>
      <c r="M403" s="7">
        <f>SUM(G403+L403)</f>
        <v>56.18</v>
      </c>
      <c r="N403" s="6">
        <v>56.18</v>
      </c>
      <c r="O403" s="63">
        <v>1</v>
      </c>
      <c r="P403" s="63"/>
      <c r="AA403" s="1"/>
    </row>
    <row r="404" spans="1:27" ht="24" customHeight="1" x14ac:dyDescent="0.4">
      <c r="A404" s="2">
        <v>400</v>
      </c>
      <c r="B404" s="61">
        <v>6020006091</v>
      </c>
      <c r="C404" s="47" t="s">
        <v>1137</v>
      </c>
      <c r="D404" s="50" t="s">
        <v>1127</v>
      </c>
      <c r="E404" s="50" t="s">
        <v>1138</v>
      </c>
      <c r="F404" s="3" t="s">
        <v>3342</v>
      </c>
      <c r="G404" s="6">
        <v>730.29</v>
      </c>
      <c r="H404" s="37">
        <v>23</v>
      </c>
      <c r="I404" s="6">
        <v>3.5</v>
      </c>
      <c r="J404" s="7">
        <f t="shared" si="34"/>
        <v>80.5</v>
      </c>
      <c r="K404" s="7">
        <f t="shared" si="35"/>
        <v>5.6350000000000007</v>
      </c>
      <c r="L404" s="7">
        <f t="shared" si="33"/>
        <v>86.14</v>
      </c>
      <c r="M404" s="7">
        <f t="shared" si="36"/>
        <v>816.43</v>
      </c>
      <c r="N404" s="6">
        <v>816.43</v>
      </c>
      <c r="O404" s="63">
        <v>0</v>
      </c>
      <c r="P404" s="63"/>
      <c r="AA404" s="1"/>
    </row>
    <row r="405" spans="1:27" ht="24" customHeight="1" x14ac:dyDescent="0.4">
      <c r="A405" s="2">
        <v>401</v>
      </c>
      <c r="B405" s="61">
        <v>6020006092</v>
      </c>
      <c r="C405" s="47" t="s">
        <v>1139</v>
      </c>
      <c r="D405" s="50" t="s">
        <v>1140</v>
      </c>
      <c r="E405" s="50" t="s">
        <v>1141</v>
      </c>
      <c r="F405" s="3" t="s">
        <v>3330</v>
      </c>
      <c r="G405" s="6">
        <v>2100.9699999999998</v>
      </c>
      <c r="H405" s="37">
        <v>74</v>
      </c>
      <c r="I405" s="6">
        <v>3.5</v>
      </c>
      <c r="J405" s="7">
        <f t="shared" si="34"/>
        <v>259</v>
      </c>
      <c r="K405" s="7">
        <f t="shared" si="35"/>
        <v>18.130000000000003</v>
      </c>
      <c r="L405" s="7">
        <f t="shared" si="33"/>
        <v>277.13</v>
      </c>
      <c r="M405" s="7">
        <f>SUM(G405+L405)</f>
        <v>2378.1</v>
      </c>
      <c r="N405" s="6">
        <v>2378.1</v>
      </c>
      <c r="O405" s="63">
        <v>1</v>
      </c>
      <c r="P405" s="63"/>
      <c r="AA405" s="1"/>
    </row>
    <row r="406" spans="1:27" ht="24" customHeight="1" x14ac:dyDescent="0.4">
      <c r="A406" s="2">
        <v>402</v>
      </c>
      <c r="B406" s="61">
        <v>6020006093</v>
      </c>
      <c r="C406" s="47" t="s">
        <v>1142</v>
      </c>
      <c r="D406" s="50" t="s">
        <v>1140</v>
      </c>
      <c r="E406" s="50" t="s">
        <v>1143</v>
      </c>
      <c r="F406" s="3" t="s">
        <v>3335</v>
      </c>
      <c r="G406" s="6">
        <v>419.45</v>
      </c>
      <c r="H406" s="37">
        <v>30</v>
      </c>
      <c r="I406" s="6">
        <v>3.5</v>
      </c>
      <c r="J406" s="7">
        <f t="shared" si="34"/>
        <v>105</v>
      </c>
      <c r="K406" s="7">
        <f t="shared" si="35"/>
        <v>7.3500000000000005</v>
      </c>
      <c r="L406" s="7">
        <f t="shared" si="33"/>
        <v>112.35</v>
      </c>
      <c r="M406" s="7">
        <f t="shared" si="36"/>
        <v>531.79999999999995</v>
      </c>
      <c r="N406" s="6">
        <v>531.79999999999995</v>
      </c>
      <c r="O406" s="63">
        <v>0</v>
      </c>
      <c r="P406" s="63"/>
      <c r="AA406" s="1"/>
    </row>
    <row r="407" spans="1:27" ht="24" customHeight="1" x14ac:dyDescent="0.4">
      <c r="A407" s="2">
        <v>403</v>
      </c>
      <c r="B407" s="61">
        <v>6020006094</v>
      </c>
      <c r="C407" s="47" t="s">
        <v>1144</v>
      </c>
      <c r="D407" s="50" t="s">
        <v>1145</v>
      </c>
      <c r="E407" s="50" t="s">
        <v>1146</v>
      </c>
      <c r="F407" s="3" t="s">
        <v>68</v>
      </c>
      <c r="G407" s="6">
        <v>0</v>
      </c>
      <c r="H407" s="37">
        <v>61</v>
      </c>
      <c r="I407" s="6">
        <v>3.5</v>
      </c>
      <c r="J407" s="7">
        <f t="shared" si="34"/>
        <v>213.5</v>
      </c>
      <c r="K407" s="7">
        <f t="shared" si="35"/>
        <v>14.945000000000002</v>
      </c>
      <c r="L407" s="7">
        <f t="shared" si="33"/>
        <v>228.45</v>
      </c>
      <c r="M407" s="7">
        <f>SUM(G407+L407)</f>
        <v>228.45</v>
      </c>
      <c r="N407" s="6">
        <v>228.45</v>
      </c>
      <c r="O407" s="63">
        <v>1</v>
      </c>
      <c r="P407" s="63"/>
      <c r="AA407" s="1"/>
    </row>
    <row r="408" spans="1:27" ht="24" customHeight="1" x14ac:dyDescent="0.4">
      <c r="A408" s="2">
        <v>404</v>
      </c>
      <c r="B408" s="61">
        <v>6020006095</v>
      </c>
      <c r="C408" s="47" t="s">
        <v>1147</v>
      </c>
      <c r="D408" s="50" t="s">
        <v>1148</v>
      </c>
      <c r="E408" s="50" t="s">
        <v>1149</v>
      </c>
      <c r="F408" s="3" t="s">
        <v>3333</v>
      </c>
      <c r="G408" s="6">
        <v>82.42</v>
      </c>
      <c r="H408" s="37">
        <v>2</v>
      </c>
      <c r="I408" s="6">
        <v>3.5</v>
      </c>
      <c r="J408" s="7">
        <f t="shared" si="34"/>
        <v>7</v>
      </c>
      <c r="K408" s="7">
        <f t="shared" si="35"/>
        <v>0.49000000000000005</v>
      </c>
      <c r="L408" s="7">
        <f t="shared" si="33"/>
        <v>7.49</v>
      </c>
      <c r="M408" s="7">
        <f t="shared" si="36"/>
        <v>89.91</v>
      </c>
      <c r="N408" s="6">
        <v>89.91</v>
      </c>
      <c r="O408" s="63">
        <v>0</v>
      </c>
      <c r="P408" s="63"/>
      <c r="AA408" s="1"/>
    </row>
    <row r="409" spans="1:27" ht="24" customHeight="1" x14ac:dyDescent="0.4">
      <c r="A409" s="2">
        <v>405</v>
      </c>
      <c r="B409" s="61">
        <v>6020006096</v>
      </c>
      <c r="C409" s="47" t="s">
        <v>1150</v>
      </c>
      <c r="D409" s="50" t="s">
        <v>1148</v>
      </c>
      <c r="E409" s="50" t="s">
        <v>1151</v>
      </c>
      <c r="F409" s="3" t="s">
        <v>3333</v>
      </c>
      <c r="G409" s="6">
        <v>348.32</v>
      </c>
      <c r="H409" s="37">
        <v>10</v>
      </c>
      <c r="I409" s="6">
        <v>3.5</v>
      </c>
      <c r="J409" s="7">
        <f t="shared" si="34"/>
        <v>35</v>
      </c>
      <c r="K409" s="7">
        <f t="shared" si="35"/>
        <v>2.4500000000000002</v>
      </c>
      <c r="L409" s="7">
        <f t="shared" si="33"/>
        <v>37.450000000000003</v>
      </c>
      <c r="M409" s="7">
        <f>SUM(G409+L409)</f>
        <v>385.77</v>
      </c>
      <c r="N409" s="6">
        <v>385.77</v>
      </c>
      <c r="O409" s="63">
        <v>1</v>
      </c>
      <c r="P409" s="63"/>
      <c r="AA409" s="1"/>
    </row>
    <row r="410" spans="1:27" ht="24" customHeight="1" x14ac:dyDescent="0.4">
      <c r="A410" s="2">
        <v>406</v>
      </c>
      <c r="B410" s="61">
        <v>6020006097</v>
      </c>
      <c r="C410" s="47" t="s">
        <v>1152</v>
      </c>
      <c r="D410" s="50" t="s">
        <v>1148</v>
      </c>
      <c r="E410" s="50" t="s">
        <v>1153</v>
      </c>
      <c r="F410" s="3" t="s">
        <v>68</v>
      </c>
      <c r="G410" s="6">
        <v>0</v>
      </c>
      <c r="H410" s="37">
        <v>4</v>
      </c>
      <c r="I410" s="6">
        <v>3.5</v>
      </c>
      <c r="J410" s="7">
        <f t="shared" si="34"/>
        <v>14</v>
      </c>
      <c r="K410" s="7">
        <f t="shared" si="35"/>
        <v>0.98000000000000009</v>
      </c>
      <c r="L410" s="7">
        <f t="shared" si="33"/>
        <v>14.98</v>
      </c>
      <c r="M410" s="7">
        <f t="shared" si="36"/>
        <v>14.98</v>
      </c>
      <c r="N410" s="6">
        <v>14.98</v>
      </c>
      <c r="O410" s="63">
        <v>0</v>
      </c>
      <c r="P410" s="63"/>
      <c r="AA410" s="1"/>
    </row>
    <row r="411" spans="1:27" ht="24" customHeight="1" x14ac:dyDescent="0.4">
      <c r="A411" s="2">
        <v>407</v>
      </c>
      <c r="B411" s="61">
        <v>6020006098</v>
      </c>
      <c r="C411" s="47" t="s">
        <v>1154</v>
      </c>
      <c r="D411" s="50" t="s">
        <v>1148</v>
      </c>
      <c r="E411" s="50" t="s">
        <v>1155</v>
      </c>
      <c r="F411" s="3" t="s">
        <v>68</v>
      </c>
      <c r="G411" s="6">
        <v>0</v>
      </c>
      <c r="H411" s="37">
        <v>34</v>
      </c>
      <c r="I411" s="6">
        <v>3.5</v>
      </c>
      <c r="J411" s="7">
        <f t="shared" si="34"/>
        <v>119</v>
      </c>
      <c r="K411" s="7">
        <f t="shared" si="35"/>
        <v>8.33</v>
      </c>
      <c r="L411" s="7">
        <f t="shared" si="33"/>
        <v>127.33</v>
      </c>
      <c r="M411" s="7">
        <f>SUM(G411+L411)</f>
        <v>127.33</v>
      </c>
      <c r="N411" s="6">
        <v>127.33</v>
      </c>
      <c r="O411" s="63">
        <v>1</v>
      </c>
      <c r="P411" s="63"/>
      <c r="AA411" s="1"/>
    </row>
    <row r="412" spans="1:27" ht="24" customHeight="1" x14ac:dyDescent="0.4">
      <c r="A412" s="2">
        <v>408</v>
      </c>
      <c r="B412" s="61">
        <v>6020006099</v>
      </c>
      <c r="C412" s="47" t="s">
        <v>1156</v>
      </c>
      <c r="D412" s="50" t="s">
        <v>1148</v>
      </c>
      <c r="E412" s="50" t="s">
        <v>1157</v>
      </c>
      <c r="F412" s="3" t="s">
        <v>3328</v>
      </c>
      <c r="G412" s="6">
        <v>11.24</v>
      </c>
      <c r="H412" s="37">
        <v>0</v>
      </c>
      <c r="I412" s="6">
        <v>3.5</v>
      </c>
      <c r="J412" s="7">
        <f t="shared" si="34"/>
        <v>0</v>
      </c>
      <c r="K412" s="7">
        <f t="shared" si="35"/>
        <v>0</v>
      </c>
      <c r="L412" s="7">
        <f t="shared" si="33"/>
        <v>0</v>
      </c>
      <c r="M412" s="7">
        <f t="shared" si="36"/>
        <v>11.24</v>
      </c>
      <c r="N412" s="6">
        <v>11.24</v>
      </c>
      <c r="O412" s="63">
        <v>0</v>
      </c>
      <c r="P412" s="63"/>
      <c r="AA412" s="1"/>
    </row>
    <row r="413" spans="1:27" ht="24" customHeight="1" x14ac:dyDescent="0.4">
      <c r="A413" s="2">
        <v>409</v>
      </c>
      <c r="B413" s="61">
        <v>6020006100</v>
      </c>
      <c r="C413" s="47" t="s">
        <v>1158</v>
      </c>
      <c r="D413" s="50" t="s">
        <v>1148</v>
      </c>
      <c r="E413" s="50" t="s">
        <v>1159</v>
      </c>
      <c r="F413" s="3" t="s">
        <v>3333</v>
      </c>
      <c r="G413" s="6">
        <v>1303.28</v>
      </c>
      <c r="H413" s="37">
        <v>31</v>
      </c>
      <c r="I413" s="6">
        <v>3.5</v>
      </c>
      <c r="J413" s="7">
        <f t="shared" si="34"/>
        <v>108.5</v>
      </c>
      <c r="K413" s="7">
        <f t="shared" si="35"/>
        <v>7.5950000000000006</v>
      </c>
      <c r="L413" s="7">
        <f t="shared" si="33"/>
        <v>116.10000000000001</v>
      </c>
      <c r="M413" s="7">
        <f>SUM(G413+L413)</f>
        <v>1419.3799999999999</v>
      </c>
      <c r="N413" s="6">
        <v>1419.38</v>
      </c>
      <c r="O413" s="63">
        <v>1</v>
      </c>
      <c r="P413" s="63"/>
      <c r="AA413" s="1"/>
    </row>
    <row r="414" spans="1:27" ht="24" customHeight="1" x14ac:dyDescent="0.4">
      <c r="A414" s="2">
        <v>410</v>
      </c>
      <c r="B414" s="61">
        <v>6020006101</v>
      </c>
      <c r="C414" s="47" t="s">
        <v>1160</v>
      </c>
      <c r="D414" s="50" t="s">
        <v>3252</v>
      </c>
      <c r="E414" s="50" t="s">
        <v>1161</v>
      </c>
      <c r="F414" s="3" t="s">
        <v>3333</v>
      </c>
      <c r="G414" s="6">
        <v>1089.8399999999999</v>
      </c>
      <c r="H414" s="37">
        <v>19</v>
      </c>
      <c r="I414" s="6">
        <v>3.5</v>
      </c>
      <c r="J414" s="7">
        <f t="shared" si="34"/>
        <v>66.5</v>
      </c>
      <c r="K414" s="7">
        <f t="shared" si="35"/>
        <v>4.6550000000000002</v>
      </c>
      <c r="L414" s="7">
        <f t="shared" si="33"/>
        <v>71.160000000000011</v>
      </c>
      <c r="M414" s="7">
        <f t="shared" si="36"/>
        <v>1161</v>
      </c>
      <c r="N414" s="6">
        <v>1161</v>
      </c>
      <c r="O414" s="63">
        <v>0</v>
      </c>
      <c r="P414" s="63"/>
      <c r="AA414" s="1"/>
    </row>
    <row r="415" spans="1:27" ht="24" customHeight="1" x14ac:dyDescent="0.4">
      <c r="A415" s="2">
        <v>411</v>
      </c>
      <c r="B415" s="61">
        <v>6020006102</v>
      </c>
      <c r="C415" s="47" t="s">
        <v>1162</v>
      </c>
      <c r="D415" s="50" t="s">
        <v>1163</v>
      </c>
      <c r="E415" s="50" t="s">
        <v>1164</v>
      </c>
      <c r="F415" s="3" t="s">
        <v>68</v>
      </c>
      <c r="G415" s="6">
        <v>0</v>
      </c>
      <c r="H415" s="37">
        <v>7</v>
      </c>
      <c r="I415" s="6">
        <v>3.5</v>
      </c>
      <c r="J415" s="7">
        <f t="shared" si="34"/>
        <v>24.5</v>
      </c>
      <c r="K415" s="7">
        <f t="shared" si="35"/>
        <v>1.7150000000000001</v>
      </c>
      <c r="L415" s="7">
        <f t="shared" si="33"/>
        <v>26.220000000000002</v>
      </c>
      <c r="M415" s="7">
        <f>SUM(G415+L415)</f>
        <v>26.220000000000002</v>
      </c>
      <c r="N415" s="6">
        <v>26.22</v>
      </c>
      <c r="O415" s="63">
        <v>1</v>
      </c>
      <c r="P415" s="63"/>
      <c r="AA415" s="1"/>
    </row>
    <row r="416" spans="1:27" ht="24" customHeight="1" x14ac:dyDescent="0.4">
      <c r="A416" s="2">
        <v>412</v>
      </c>
      <c r="B416" s="61">
        <v>6020006103</v>
      </c>
      <c r="C416" s="47" t="s">
        <v>1165</v>
      </c>
      <c r="D416" s="50" t="s">
        <v>3253</v>
      </c>
      <c r="E416" s="50" t="s">
        <v>1166</v>
      </c>
      <c r="F416" s="3" t="s">
        <v>3332</v>
      </c>
      <c r="G416" s="6">
        <v>280.89999999999998</v>
      </c>
      <c r="H416" s="37">
        <v>6</v>
      </c>
      <c r="I416" s="6">
        <v>3.5</v>
      </c>
      <c r="J416" s="7">
        <f t="shared" si="34"/>
        <v>21</v>
      </c>
      <c r="K416" s="7">
        <f t="shared" si="35"/>
        <v>1.4700000000000002</v>
      </c>
      <c r="L416" s="7">
        <f t="shared" si="33"/>
        <v>22.47</v>
      </c>
      <c r="M416" s="7">
        <f t="shared" si="36"/>
        <v>303.37</v>
      </c>
      <c r="N416" s="6">
        <v>303.37</v>
      </c>
      <c r="O416" s="63">
        <v>0</v>
      </c>
      <c r="P416" s="63"/>
      <c r="AA416" s="1"/>
    </row>
    <row r="417" spans="1:27" ht="24" customHeight="1" x14ac:dyDescent="0.4">
      <c r="A417" s="2">
        <v>413</v>
      </c>
      <c r="B417" s="61">
        <v>6020006104</v>
      </c>
      <c r="C417" s="47" t="s">
        <v>1167</v>
      </c>
      <c r="D417" s="50" t="s">
        <v>1168</v>
      </c>
      <c r="E417" s="50" t="s">
        <v>1169</v>
      </c>
      <c r="F417" s="8" t="s">
        <v>3329</v>
      </c>
      <c r="G417" s="6">
        <v>71.16</v>
      </c>
      <c r="H417" s="37">
        <v>10</v>
      </c>
      <c r="I417" s="6">
        <v>3.5</v>
      </c>
      <c r="J417" s="7">
        <f t="shared" si="34"/>
        <v>35</v>
      </c>
      <c r="K417" s="7">
        <f t="shared" si="35"/>
        <v>2.4500000000000002</v>
      </c>
      <c r="L417" s="7">
        <f t="shared" si="33"/>
        <v>37.450000000000003</v>
      </c>
      <c r="M417" s="7">
        <f>SUM(G417+L417)</f>
        <v>108.61</v>
      </c>
      <c r="N417" s="6">
        <v>108.61</v>
      </c>
      <c r="O417" s="63">
        <v>1</v>
      </c>
      <c r="P417" s="63"/>
      <c r="AA417" s="1"/>
    </row>
    <row r="418" spans="1:27" ht="24" customHeight="1" x14ac:dyDescent="0.4">
      <c r="A418" s="2">
        <v>414</v>
      </c>
      <c r="B418" s="61">
        <v>6020006105</v>
      </c>
      <c r="C418" s="47" t="s">
        <v>1170</v>
      </c>
      <c r="D418" s="50" t="s">
        <v>1171</v>
      </c>
      <c r="E418" s="50" t="s">
        <v>1172</v>
      </c>
      <c r="F418" s="3" t="s">
        <v>3328</v>
      </c>
      <c r="G418" s="6">
        <v>59.92</v>
      </c>
      <c r="H418" s="37">
        <v>13</v>
      </c>
      <c r="I418" s="6">
        <v>3.5</v>
      </c>
      <c r="J418" s="7">
        <f t="shared" si="34"/>
        <v>45.5</v>
      </c>
      <c r="K418" s="7">
        <f t="shared" si="35"/>
        <v>3.1850000000000005</v>
      </c>
      <c r="L418" s="7">
        <f t="shared" si="33"/>
        <v>48.69</v>
      </c>
      <c r="M418" s="7">
        <f t="shared" si="36"/>
        <v>108.61</v>
      </c>
      <c r="N418" s="6">
        <v>108.61</v>
      </c>
      <c r="O418" s="63">
        <v>0</v>
      </c>
      <c r="P418" s="63"/>
      <c r="AA418" s="1"/>
    </row>
    <row r="419" spans="1:27" ht="24" customHeight="1" x14ac:dyDescent="0.4">
      <c r="A419" s="2">
        <v>415</v>
      </c>
      <c r="B419" s="61">
        <v>6020006106</v>
      </c>
      <c r="C419" s="47" t="s">
        <v>1173</v>
      </c>
      <c r="D419" s="50" t="s">
        <v>1174</v>
      </c>
      <c r="E419" s="50" t="s">
        <v>1175</v>
      </c>
      <c r="F419" s="8" t="s">
        <v>3333</v>
      </c>
      <c r="G419" s="6">
        <v>438.2</v>
      </c>
      <c r="H419" s="37">
        <v>1</v>
      </c>
      <c r="I419" s="6">
        <v>3.5</v>
      </c>
      <c r="J419" s="7">
        <f t="shared" si="34"/>
        <v>3.5</v>
      </c>
      <c r="K419" s="7">
        <f t="shared" si="35"/>
        <v>0.24500000000000002</v>
      </c>
      <c r="L419" s="7">
        <f t="shared" si="33"/>
        <v>3.75</v>
      </c>
      <c r="M419" s="7">
        <f>SUM(G419+L419)</f>
        <v>441.95</v>
      </c>
      <c r="N419" s="6">
        <v>441.95</v>
      </c>
      <c r="O419" s="63">
        <v>1</v>
      </c>
      <c r="P419" s="63"/>
      <c r="AA419" s="1"/>
    </row>
    <row r="420" spans="1:27" ht="24" customHeight="1" x14ac:dyDescent="0.4">
      <c r="A420" s="2">
        <v>416</v>
      </c>
      <c r="B420" s="61">
        <v>6020006107</v>
      </c>
      <c r="C420" s="47" t="s">
        <v>1176</v>
      </c>
      <c r="D420" s="50" t="s">
        <v>1177</v>
      </c>
      <c r="E420" s="50" t="s">
        <v>1178</v>
      </c>
      <c r="F420" s="3" t="s">
        <v>3333</v>
      </c>
      <c r="G420" s="6">
        <v>524.35</v>
      </c>
      <c r="H420" s="37">
        <v>15</v>
      </c>
      <c r="I420" s="6">
        <v>3.5</v>
      </c>
      <c r="J420" s="7">
        <f t="shared" si="34"/>
        <v>52.5</v>
      </c>
      <c r="K420" s="7">
        <f t="shared" si="35"/>
        <v>3.6750000000000003</v>
      </c>
      <c r="L420" s="7">
        <f t="shared" si="33"/>
        <v>56.18</v>
      </c>
      <c r="M420" s="7">
        <f t="shared" si="36"/>
        <v>580.53</v>
      </c>
      <c r="N420" s="6">
        <v>580.53</v>
      </c>
      <c r="O420" s="63">
        <v>0</v>
      </c>
      <c r="P420" s="63"/>
      <c r="AA420" s="1"/>
    </row>
    <row r="421" spans="1:27" ht="24" customHeight="1" x14ac:dyDescent="0.4">
      <c r="A421" s="2">
        <v>417</v>
      </c>
      <c r="B421" s="61">
        <v>6020006108</v>
      </c>
      <c r="C421" s="47" t="s">
        <v>1179</v>
      </c>
      <c r="D421" s="50" t="s">
        <v>3254</v>
      </c>
      <c r="E421" s="50" t="s">
        <v>1180</v>
      </c>
      <c r="F421" s="8" t="s">
        <v>3331</v>
      </c>
      <c r="G421" s="6">
        <v>329.58</v>
      </c>
      <c r="H421" s="37">
        <v>10</v>
      </c>
      <c r="I421" s="6">
        <v>3.5</v>
      </c>
      <c r="J421" s="7">
        <f t="shared" si="34"/>
        <v>35</v>
      </c>
      <c r="K421" s="7">
        <f t="shared" si="35"/>
        <v>2.4500000000000002</v>
      </c>
      <c r="L421" s="7">
        <f t="shared" si="33"/>
        <v>37.450000000000003</v>
      </c>
      <c r="M421" s="7">
        <f>SUM(G421+L421)</f>
        <v>367.03</v>
      </c>
      <c r="N421" s="6">
        <v>367.03</v>
      </c>
      <c r="O421" s="63">
        <v>1</v>
      </c>
      <c r="P421" s="63"/>
      <c r="AA421" s="1"/>
    </row>
    <row r="422" spans="1:27" ht="24" customHeight="1" x14ac:dyDescent="0.4">
      <c r="A422" s="2">
        <v>418</v>
      </c>
      <c r="B422" s="61">
        <v>6020006109</v>
      </c>
      <c r="C422" s="47" t="s">
        <v>1181</v>
      </c>
      <c r="D422" s="50" t="s">
        <v>3255</v>
      </c>
      <c r="E422" s="50" t="s">
        <v>1182</v>
      </c>
      <c r="F422" s="8" t="s">
        <v>68</v>
      </c>
      <c r="G422" s="6">
        <v>0</v>
      </c>
      <c r="H422" s="37">
        <v>8</v>
      </c>
      <c r="I422" s="6">
        <v>3.5</v>
      </c>
      <c r="J422" s="7">
        <f t="shared" si="34"/>
        <v>28</v>
      </c>
      <c r="K422" s="7">
        <f t="shared" si="35"/>
        <v>1.9600000000000002</v>
      </c>
      <c r="L422" s="7">
        <f t="shared" si="33"/>
        <v>29.96</v>
      </c>
      <c r="M422" s="7">
        <f t="shared" si="36"/>
        <v>29.96</v>
      </c>
      <c r="N422" s="6">
        <v>29.96</v>
      </c>
      <c r="O422" s="63">
        <v>0</v>
      </c>
      <c r="P422" s="63"/>
      <c r="AA422" s="1"/>
    </row>
    <row r="423" spans="1:27" ht="24" customHeight="1" x14ac:dyDescent="0.4">
      <c r="A423" s="2">
        <v>419</v>
      </c>
      <c r="B423" s="61">
        <v>6020006110</v>
      </c>
      <c r="C423" s="47" t="s">
        <v>1183</v>
      </c>
      <c r="D423" s="50" t="s">
        <v>3256</v>
      </c>
      <c r="E423" s="50" t="s">
        <v>1184</v>
      </c>
      <c r="F423" s="8" t="s">
        <v>68</v>
      </c>
      <c r="G423" s="6">
        <v>0</v>
      </c>
      <c r="H423" s="37">
        <v>2</v>
      </c>
      <c r="I423" s="6">
        <v>3.5</v>
      </c>
      <c r="J423" s="7">
        <f t="shared" si="34"/>
        <v>7</v>
      </c>
      <c r="K423" s="7">
        <f t="shared" si="35"/>
        <v>0.49000000000000005</v>
      </c>
      <c r="L423" s="7">
        <f t="shared" si="33"/>
        <v>7.49</v>
      </c>
      <c r="M423" s="7">
        <f>SUM(G423+L423)</f>
        <v>7.49</v>
      </c>
      <c r="N423" s="6">
        <v>7.49</v>
      </c>
      <c r="O423" s="63">
        <v>1</v>
      </c>
      <c r="P423" s="63"/>
      <c r="AA423" s="1"/>
    </row>
    <row r="424" spans="1:27" ht="24" customHeight="1" x14ac:dyDescent="0.4">
      <c r="A424" s="2">
        <v>420</v>
      </c>
      <c r="B424" s="61">
        <v>6020006111</v>
      </c>
      <c r="C424" s="47" t="s">
        <v>1185</v>
      </c>
      <c r="D424" s="50" t="s">
        <v>3317</v>
      </c>
      <c r="E424" s="50" t="s">
        <v>1186</v>
      </c>
      <c r="F424" s="8" t="s">
        <v>68</v>
      </c>
      <c r="G424" s="6">
        <v>0</v>
      </c>
      <c r="H424" s="37">
        <v>5</v>
      </c>
      <c r="I424" s="6">
        <v>3.5</v>
      </c>
      <c r="J424" s="7">
        <f t="shared" si="34"/>
        <v>17.5</v>
      </c>
      <c r="K424" s="7">
        <f t="shared" si="35"/>
        <v>1.2250000000000001</v>
      </c>
      <c r="L424" s="7">
        <f t="shared" si="33"/>
        <v>18.73</v>
      </c>
      <c r="M424" s="7">
        <f t="shared" si="36"/>
        <v>18.73</v>
      </c>
      <c r="N424" s="6">
        <v>18.73</v>
      </c>
      <c r="O424" s="63">
        <v>0</v>
      </c>
      <c r="P424" s="63"/>
      <c r="AA424" s="1"/>
    </row>
    <row r="425" spans="1:27" ht="24" customHeight="1" x14ac:dyDescent="0.4">
      <c r="A425" s="2">
        <v>421</v>
      </c>
      <c r="B425" s="61">
        <v>6020006112</v>
      </c>
      <c r="C425" s="47" t="s">
        <v>1187</v>
      </c>
      <c r="D425" s="50" t="s">
        <v>3257</v>
      </c>
      <c r="E425" s="50" t="s">
        <v>1188</v>
      </c>
      <c r="F425" s="8" t="s">
        <v>3333</v>
      </c>
      <c r="G425" s="6">
        <v>756.53</v>
      </c>
      <c r="H425" s="37">
        <v>2</v>
      </c>
      <c r="I425" s="6">
        <v>3.5</v>
      </c>
      <c r="J425" s="7">
        <f t="shared" si="34"/>
        <v>7</v>
      </c>
      <c r="K425" s="7">
        <f t="shared" si="35"/>
        <v>0.49000000000000005</v>
      </c>
      <c r="L425" s="7">
        <f t="shared" si="33"/>
        <v>7.49</v>
      </c>
      <c r="M425" s="7">
        <f>SUM(G425+L425)</f>
        <v>764.02</v>
      </c>
      <c r="N425" s="6">
        <v>764.02</v>
      </c>
      <c r="O425" s="63">
        <v>1</v>
      </c>
      <c r="P425" s="63"/>
      <c r="AA425" s="1"/>
    </row>
    <row r="426" spans="1:27" ht="24" customHeight="1" x14ac:dyDescent="0.4">
      <c r="A426" s="2">
        <v>422</v>
      </c>
      <c r="B426" s="61">
        <v>6020006113</v>
      </c>
      <c r="C426" s="47" t="s">
        <v>1189</v>
      </c>
      <c r="D426" s="50" t="s">
        <v>3258</v>
      </c>
      <c r="E426" s="50" t="s">
        <v>1190</v>
      </c>
      <c r="F426" s="8" t="s">
        <v>68</v>
      </c>
      <c r="G426" s="6">
        <v>0</v>
      </c>
      <c r="H426" s="37">
        <v>29</v>
      </c>
      <c r="I426" s="6">
        <v>3.5</v>
      </c>
      <c r="J426" s="7">
        <f t="shared" si="34"/>
        <v>101.5</v>
      </c>
      <c r="K426" s="7">
        <f t="shared" si="35"/>
        <v>7.1050000000000004</v>
      </c>
      <c r="L426" s="7">
        <f t="shared" si="33"/>
        <v>108.61</v>
      </c>
      <c r="M426" s="7">
        <f t="shared" si="36"/>
        <v>108.61</v>
      </c>
      <c r="N426" s="6">
        <v>108.61</v>
      </c>
      <c r="O426" s="63">
        <v>0</v>
      </c>
      <c r="P426" s="63"/>
      <c r="AA426" s="1"/>
    </row>
    <row r="427" spans="1:27" ht="24" customHeight="1" x14ac:dyDescent="0.4">
      <c r="A427" s="2">
        <v>423</v>
      </c>
      <c r="B427" s="61">
        <v>6020006114</v>
      </c>
      <c r="C427" s="47" t="s">
        <v>1191</v>
      </c>
      <c r="D427" s="50" t="s">
        <v>3259</v>
      </c>
      <c r="E427" s="50" t="s">
        <v>1192</v>
      </c>
      <c r="F427" s="8" t="s">
        <v>3337</v>
      </c>
      <c r="G427" s="6">
        <v>951.24</v>
      </c>
      <c r="H427" s="37">
        <v>46</v>
      </c>
      <c r="I427" s="6">
        <v>3.5</v>
      </c>
      <c r="J427" s="7">
        <f t="shared" si="34"/>
        <v>161</v>
      </c>
      <c r="K427" s="7">
        <f t="shared" si="35"/>
        <v>11.270000000000001</v>
      </c>
      <c r="L427" s="7">
        <f t="shared" si="33"/>
        <v>172.27</v>
      </c>
      <c r="M427" s="7">
        <f>SUM(G427+L427)</f>
        <v>1123.51</v>
      </c>
      <c r="N427" s="6">
        <v>1123.51</v>
      </c>
      <c r="O427" s="63">
        <v>1</v>
      </c>
      <c r="P427" s="63"/>
      <c r="AA427" s="1"/>
    </row>
    <row r="428" spans="1:27" ht="24" customHeight="1" x14ac:dyDescent="0.4">
      <c r="A428" s="2">
        <v>424</v>
      </c>
      <c r="B428" s="61">
        <v>6020006115</v>
      </c>
      <c r="C428" s="47" t="s">
        <v>1193</v>
      </c>
      <c r="D428" s="50" t="s">
        <v>1194</v>
      </c>
      <c r="E428" s="50" t="s">
        <v>1195</v>
      </c>
      <c r="F428" s="8" t="s">
        <v>68</v>
      </c>
      <c r="G428" s="6">
        <v>0</v>
      </c>
      <c r="H428" s="37">
        <v>5</v>
      </c>
      <c r="I428" s="6">
        <v>3.5</v>
      </c>
      <c r="J428" s="7">
        <f t="shared" si="34"/>
        <v>17.5</v>
      </c>
      <c r="K428" s="7">
        <f t="shared" si="35"/>
        <v>1.2250000000000001</v>
      </c>
      <c r="L428" s="7">
        <f t="shared" si="33"/>
        <v>18.73</v>
      </c>
      <c r="M428" s="7">
        <f t="shared" si="36"/>
        <v>18.73</v>
      </c>
      <c r="N428" s="6">
        <v>18.73</v>
      </c>
      <c r="O428" s="63">
        <v>0</v>
      </c>
      <c r="P428" s="63"/>
      <c r="AA428" s="1"/>
    </row>
    <row r="429" spans="1:27" ht="24" customHeight="1" x14ac:dyDescent="0.4">
      <c r="A429" s="2">
        <v>425</v>
      </c>
      <c r="B429" s="61">
        <v>6020006116</v>
      </c>
      <c r="C429" s="47" t="s">
        <v>1196</v>
      </c>
      <c r="D429" s="50" t="s">
        <v>1197</v>
      </c>
      <c r="E429" s="50" t="s">
        <v>1198</v>
      </c>
      <c r="F429" s="3" t="s">
        <v>3328</v>
      </c>
      <c r="G429" s="6">
        <v>41.2</v>
      </c>
      <c r="H429" s="37">
        <v>19</v>
      </c>
      <c r="I429" s="6">
        <v>3.5</v>
      </c>
      <c r="J429" s="7">
        <f t="shared" si="34"/>
        <v>66.5</v>
      </c>
      <c r="K429" s="7">
        <f t="shared" si="35"/>
        <v>4.6550000000000002</v>
      </c>
      <c r="L429" s="7">
        <f t="shared" si="33"/>
        <v>71.160000000000011</v>
      </c>
      <c r="M429" s="7">
        <f>SUM(G429+L429)</f>
        <v>112.36000000000001</v>
      </c>
      <c r="N429" s="6">
        <v>112.36</v>
      </c>
      <c r="O429" s="63">
        <v>1</v>
      </c>
      <c r="P429" s="63"/>
      <c r="AA429" s="1"/>
    </row>
    <row r="430" spans="1:27" ht="24" customHeight="1" x14ac:dyDescent="0.4">
      <c r="A430" s="2">
        <v>426</v>
      </c>
      <c r="B430" s="61">
        <v>6020006117</v>
      </c>
      <c r="C430" s="47" t="s">
        <v>1199</v>
      </c>
      <c r="D430" s="50" t="s">
        <v>1200</v>
      </c>
      <c r="E430" s="50" t="s">
        <v>1201</v>
      </c>
      <c r="F430" s="8" t="s">
        <v>3328</v>
      </c>
      <c r="G430" s="6">
        <v>3.75</v>
      </c>
      <c r="H430" s="37">
        <v>4</v>
      </c>
      <c r="I430" s="6">
        <v>3.5</v>
      </c>
      <c r="J430" s="7">
        <f t="shared" si="34"/>
        <v>14</v>
      </c>
      <c r="K430" s="7">
        <f t="shared" si="35"/>
        <v>0.98000000000000009</v>
      </c>
      <c r="L430" s="7">
        <f t="shared" si="33"/>
        <v>14.98</v>
      </c>
      <c r="M430" s="7">
        <f t="shared" si="36"/>
        <v>18.73</v>
      </c>
      <c r="N430" s="6">
        <v>18.73</v>
      </c>
      <c r="O430" s="63">
        <v>0</v>
      </c>
      <c r="P430" s="63"/>
      <c r="AA430" s="1"/>
    </row>
    <row r="431" spans="1:27" ht="24" customHeight="1" x14ac:dyDescent="0.4">
      <c r="A431" s="2">
        <v>427</v>
      </c>
      <c r="B431" s="61">
        <v>6020006118</v>
      </c>
      <c r="C431" s="47" t="s">
        <v>1202</v>
      </c>
      <c r="D431" s="50" t="s">
        <v>3260</v>
      </c>
      <c r="E431" s="50" t="s">
        <v>1203</v>
      </c>
      <c r="F431" s="3" t="s">
        <v>68</v>
      </c>
      <c r="G431" s="6">
        <v>0</v>
      </c>
      <c r="H431" s="37">
        <v>47</v>
      </c>
      <c r="I431" s="6">
        <v>3.5</v>
      </c>
      <c r="J431" s="7">
        <f t="shared" si="34"/>
        <v>164.5</v>
      </c>
      <c r="K431" s="7">
        <f t="shared" si="35"/>
        <v>11.515000000000001</v>
      </c>
      <c r="L431" s="7">
        <f t="shared" si="33"/>
        <v>176.01999999999998</v>
      </c>
      <c r="M431" s="7">
        <f>SUM(G431+L431)</f>
        <v>176.01999999999998</v>
      </c>
      <c r="N431" s="6">
        <v>176.02</v>
      </c>
      <c r="O431" s="63">
        <v>1</v>
      </c>
      <c r="P431" s="63"/>
      <c r="AA431" s="1"/>
    </row>
    <row r="432" spans="1:27" ht="24" customHeight="1" x14ac:dyDescent="0.4">
      <c r="A432" s="2">
        <v>428</v>
      </c>
      <c r="B432" s="61">
        <v>6020006119</v>
      </c>
      <c r="C432" s="47" t="s">
        <v>1204</v>
      </c>
      <c r="D432" s="50" t="s">
        <v>1205</v>
      </c>
      <c r="E432" s="50" t="s">
        <v>1206</v>
      </c>
      <c r="F432" s="3" t="s">
        <v>68</v>
      </c>
      <c r="G432" s="6">
        <v>0</v>
      </c>
      <c r="H432" s="37">
        <v>17</v>
      </c>
      <c r="I432" s="6">
        <v>3.5</v>
      </c>
      <c r="J432" s="7">
        <f t="shared" si="34"/>
        <v>59.5</v>
      </c>
      <c r="K432" s="7">
        <f t="shared" si="35"/>
        <v>4.165</v>
      </c>
      <c r="L432" s="7">
        <f t="shared" si="33"/>
        <v>63.669999999999995</v>
      </c>
      <c r="M432" s="7">
        <f t="shared" si="36"/>
        <v>63.669999999999995</v>
      </c>
      <c r="N432" s="6">
        <v>63.67</v>
      </c>
      <c r="O432" s="63">
        <v>0</v>
      </c>
      <c r="P432" s="63"/>
      <c r="AA432" s="1"/>
    </row>
    <row r="433" spans="1:27" ht="24" customHeight="1" x14ac:dyDescent="0.4">
      <c r="A433" s="2">
        <v>429</v>
      </c>
      <c r="B433" s="61">
        <v>6020006120</v>
      </c>
      <c r="C433" s="47" t="s">
        <v>1207</v>
      </c>
      <c r="D433" s="50" t="s">
        <v>3261</v>
      </c>
      <c r="E433" s="50" t="s">
        <v>1208</v>
      </c>
      <c r="F433" s="8" t="s">
        <v>3328</v>
      </c>
      <c r="G433" s="6">
        <v>37.450000000000003</v>
      </c>
      <c r="H433" s="37">
        <v>16</v>
      </c>
      <c r="I433" s="6">
        <v>3.5</v>
      </c>
      <c r="J433" s="7">
        <f t="shared" si="34"/>
        <v>56</v>
      </c>
      <c r="K433" s="7">
        <f t="shared" si="35"/>
        <v>3.9200000000000004</v>
      </c>
      <c r="L433" s="7">
        <f t="shared" si="33"/>
        <v>59.92</v>
      </c>
      <c r="M433" s="7">
        <f>SUM(G433+L433)</f>
        <v>97.37</v>
      </c>
      <c r="N433" s="6">
        <v>97.37</v>
      </c>
      <c r="O433" s="63">
        <v>1</v>
      </c>
      <c r="P433" s="63"/>
      <c r="AA433" s="1"/>
    </row>
    <row r="434" spans="1:27" ht="24" customHeight="1" x14ac:dyDescent="0.4">
      <c r="A434" s="2">
        <v>430</v>
      </c>
      <c r="B434" s="61">
        <v>6020006121</v>
      </c>
      <c r="C434" s="47" t="s">
        <v>1209</v>
      </c>
      <c r="D434" s="50" t="s">
        <v>1210</v>
      </c>
      <c r="E434" s="50" t="s">
        <v>1211</v>
      </c>
      <c r="F434" s="3" t="s">
        <v>3339</v>
      </c>
      <c r="G434" s="6">
        <v>883.84</v>
      </c>
      <c r="H434" s="37">
        <v>33</v>
      </c>
      <c r="I434" s="6">
        <v>3.5</v>
      </c>
      <c r="J434" s="7">
        <f t="shared" si="34"/>
        <v>115.5</v>
      </c>
      <c r="K434" s="7">
        <f t="shared" si="35"/>
        <v>8.0850000000000009</v>
      </c>
      <c r="L434" s="7">
        <f t="shared" si="33"/>
        <v>123.59</v>
      </c>
      <c r="M434" s="7">
        <f t="shared" si="36"/>
        <v>1007.4300000000001</v>
      </c>
      <c r="N434" s="6">
        <v>1007.43</v>
      </c>
      <c r="O434" s="63">
        <v>0</v>
      </c>
      <c r="P434" s="63"/>
      <c r="AA434" s="1"/>
    </row>
    <row r="435" spans="1:27" ht="24" customHeight="1" x14ac:dyDescent="0.4">
      <c r="A435" s="2">
        <v>431</v>
      </c>
      <c r="B435" s="61">
        <v>6020006122</v>
      </c>
      <c r="C435" s="47" t="s">
        <v>1212</v>
      </c>
      <c r="D435" s="50" t="s">
        <v>1213</v>
      </c>
      <c r="E435" s="50" t="s">
        <v>1214</v>
      </c>
      <c r="F435" s="8" t="s">
        <v>3291</v>
      </c>
      <c r="G435" s="6">
        <v>48.7</v>
      </c>
      <c r="H435" s="37">
        <v>1</v>
      </c>
      <c r="I435" s="6">
        <v>3.5</v>
      </c>
      <c r="J435" s="7">
        <f t="shared" si="34"/>
        <v>3.5</v>
      </c>
      <c r="K435" s="7">
        <f t="shared" si="35"/>
        <v>0.24500000000000002</v>
      </c>
      <c r="L435" s="7">
        <f t="shared" si="33"/>
        <v>3.75</v>
      </c>
      <c r="M435" s="7">
        <f>SUM(G435+L435)</f>
        <v>52.45</v>
      </c>
      <c r="N435" s="6">
        <v>52.45</v>
      </c>
      <c r="O435" s="63">
        <v>1</v>
      </c>
      <c r="P435" s="63"/>
      <c r="AA435" s="1"/>
    </row>
    <row r="436" spans="1:27" ht="24" customHeight="1" x14ac:dyDescent="0.4">
      <c r="A436" s="2">
        <v>432</v>
      </c>
      <c r="B436" s="61">
        <v>6020006123</v>
      </c>
      <c r="C436" s="47" t="s">
        <v>1215</v>
      </c>
      <c r="D436" s="50" t="s">
        <v>1216</v>
      </c>
      <c r="E436" s="50" t="s">
        <v>1217</v>
      </c>
      <c r="F436" s="3" t="s">
        <v>68</v>
      </c>
      <c r="G436" s="6">
        <v>0</v>
      </c>
      <c r="H436" s="37">
        <v>75</v>
      </c>
      <c r="I436" s="6">
        <v>3.5</v>
      </c>
      <c r="J436" s="7">
        <f t="shared" si="34"/>
        <v>262.5</v>
      </c>
      <c r="K436" s="7">
        <f t="shared" si="35"/>
        <v>18.375</v>
      </c>
      <c r="L436" s="7">
        <f t="shared" si="33"/>
        <v>280.88</v>
      </c>
      <c r="M436" s="7">
        <f t="shared" si="36"/>
        <v>280.88</v>
      </c>
      <c r="N436" s="6">
        <v>280.88</v>
      </c>
      <c r="O436" s="63">
        <v>0</v>
      </c>
      <c r="P436" s="63"/>
      <c r="AA436" s="1"/>
    </row>
    <row r="437" spans="1:27" ht="24" customHeight="1" x14ac:dyDescent="0.4">
      <c r="A437" s="2">
        <v>433</v>
      </c>
      <c r="B437" s="61">
        <v>6020006124</v>
      </c>
      <c r="C437" s="47" t="s">
        <v>1218</v>
      </c>
      <c r="D437" s="50" t="s">
        <v>1219</v>
      </c>
      <c r="E437" s="50" t="s">
        <v>1220</v>
      </c>
      <c r="F437" s="8" t="s">
        <v>3333</v>
      </c>
      <c r="G437" s="6">
        <v>2172.13</v>
      </c>
      <c r="H437" s="37">
        <v>27</v>
      </c>
      <c r="I437" s="6">
        <v>3.5</v>
      </c>
      <c r="J437" s="7">
        <f t="shared" si="34"/>
        <v>94.5</v>
      </c>
      <c r="K437" s="7">
        <f t="shared" si="35"/>
        <v>6.6150000000000002</v>
      </c>
      <c r="L437" s="7">
        <f t="shared" si="33"/>
        <v>101.12</v>
      </c>
      <c r="M437" s="7">
        <f>SUM(G437+L437)</f>
        <v>2273.25</v>
      </c>
      <c r="N437" s="6">
        <v>2273.25</v>
      </c>
      <c r="O437" s="63">
        <v>1</v>
      </c>
      <c r="P437" s="63"/>
      <c r="AA437" s="1"/>
    </row>
    <row r="438" spans="1:27" ht="24" customHeight="1" x14ac:dyDescent="0.4">
      <c r="A438" s="2">
        <v>434</v>
      </c>
      <c r="B438" s="61">
        <v>6020006125</v>
      </c>
      <c r="C438" s="47" t="s">
        <v>1221</v>
      </c>
      <c r="D438" s="50" t="s">
        <v>1222</v>
      </c>
      <c r="E438" s="50" t="s">
        <v>1223</v>
      </c>
      <c r="F438" s="3" t="s">
        <v>3366</v>
      </c>
      <c r="G438" s="6">
        <v>146.08000000000001</v>
      </c>
      <c r="H438" s="37">
        <v>6</v>
      </c>
      <c r="I438" s="6">
        <v>3.5</v>
      </c>
      <c r="J438" s="7">
        <f t="shared" si="34"/>
        <v>21</v>
      </c>
      <c r="K438" s="7">
        <f t="shared" si="35"/>
        <v>1.4700000000000002</v>
      </c>
      <c r="L438" s="7">
        <f t="shared" si="33"/>
        <v>22.47</v>
      </c>
      <c r="M438" s="7">
        <f t="shared" si="36"/>
        <v>168.55</v>
      </c>
      <c r="N438" s="6">
        <v>168.55</v>
      </c>
      <c r="O438" s="63">
        <v>0</v>
      </c>
      <c r="P438" s="63"/>
      <c r="AA438" s="1"/>
    </row>
    <row r="439" spans="1:27" ht="24" customHeight="1" x14ac:dyDescent="0.4">
      <c r="A439" s="2">
        <v>435</v>
      </c>
      <c r="B439" s="61">
        <v>6020006126</v>
      </c>
      <c r="C439" s="47" t="s">
        <v>1224</v>
      </c>
      <c r="D439" s="50" t="s">
        <v>1225</v>
      </c>
      <c r="E439" s="50" t="s">
        <v>1226</v>
      </c>
      <c r="F439" s="3" t="s">
        <v>3333</v>
      </c>
      <c r="G439" s="6">
        <v>861.38</v>
      </c>
      <c r="H439" s="37">
        <v>15</v>
      </c>
      <c r="I439" s="6">
        <v>3.5</v>
      </c>
      <c r="J439" s="7">
        <f t="shared" si="34"/>
        <v>52.5</v>
      </c>
      <c r="K439" s="7">
        <f t="shared" si="35"/>
        <v>3.6750000000000003</v>
      </c>
      <c r="L439" s="7">
        <f t="shared" si="33"/>
        <v>56.18</v>
      </c>
      <c r="M439" s="7">
        <f>SUM(G439+L439)</f>
        <v>917.56</v>
      </c>
      <c r="N439" s="6">
        <v>917.56</v>
      </c>
      <c r="O439" s="63">
        <v>1</v>
      </c>
      <c r="P439" s="63"/>
      <c r="AA439" s="1"/>
    </row>
    <row r="440" spans="1:27" ht="24" customHeight="1" x14ac:dyDescent="0.4">
      <c r="A440" s="2">
        <v>436</v>
      </c>
      <c r="B440" s="61">
        <v>6020006127</v>
      </c>
      <c r="C440" s="47" t="s">
        <v>1227</v>
      </c>
      <c r="D440" s="50" t="s">
        <v>1228</v>
      </c>
      <c r="E440" s="50" t="s">
        <v>1229</v>
      </c>
      <c r="F440" s="3" t="s">
        <v>3329</v>
      </c>
      <c r="G440" s="6">
        <v>183.51</v>
      </c>
      <c r="H440" s="37">
        <v>33</v>
      </c>
      <c r="I440" s="6">
        <v>3.5</v>
      </c>
      <c r="J440" s="7">
        <f t="shared" si="34"/>
        <v>115.5</v>
      </c>
      <c r="K440" s="7">
        <f t="shared" si="35"/>
        <v>8.0850000000000009</v>
      </c>
      <c r="L440" s="7">
        <f t="shared" si="33"/>
        <v>123.59</v>
      </c>
      <c r="M440" s="7">
        <f t="shared" si="36"/>
        <v>307.10000000000002</v>
      </c>
      <c r="N440" s="6">
        <v>307.10000000000002</v>
      </c>
      <c r="O440" s="63">
        <v>0</v>
      </c>
      <c r="P440" s="63"/>
      <c r="AA440" s="1"/>
    </row>
    <row r="441" spans="1:27" ht="24" customHeight="1" x14ac:dyDescent="0.4">
      <c r="A441" s="2">
        <v>437</v>
      </c>
      <c r="B441" s="61">
        <v>6020006128</v>
      </c>
      <c r="C441" s="47" t="s">
        <v>1230</v>
      </c>
      <c r="D441" s="50" t="s">
        <v>1231</v>
      </c>
      <c r="E441" s="50" t="s">
        <v>1232</v>
      </c>
      <c r="F441" s="3" t="s">
        <v>68</v>
      </c>
      <c r="G441" s="6">
        <v>0</v>
      </c>
      <c r="H441" s="37">
        <v>1364</v>
      </c>
      <c r="I441" s="6">
        <v>3.5</v>
      </c>
      <c r="J441" s="7">
        <f t="shared" si="34"/>
        <v>4774</v>
      </c>
      <c r="K441" s="7">
        <f t="shared" si="35"/>
        <v>334.18</v>
      </c>
      <c r="L441" s="7">
        <f t="shared" si="33"/>
        <v>5108.18</v>
      </c>
      <c r="M441" s="7">
        <f>SUM(G441+L441)</f>
        <v>5108.18</v>
      </c>
      <c r="N441" s="6">
        <v>5108.18</v>
      </c>
      <c r="O441" s="63">
        <v>1</v>
      </c>
      <c r="P441" s="63"/>
      <c r="AA441" s="1"/>
    </row>
    <row r="442" spans="1:27" ht="24" customHeight="1" x14ac:dyDescent="0.4">
      <c r="A442" s="2">
        <v>438</v>
      </c>
      <c r="B442" s="61">
        <v>6020006129</v>
      </c>
      <c r="C442" s="47" t="s">
        <v>1233</v>
      </c>
      <c r="D442" s="50" t="s">
        <v>1234</v>
      </c>
      <c r="E442" s="50" t="s">
        <v>1232</v>
      </c>
      <c r="F442" s="2" t="s">
        <v>68</v>
      </c>
      <c r="G442" s="6">
        <v>0</v>
      </c>
      <c r="H442" s="37">
        <v>51</v>
      </c>
      <c r="I442" s="6">
        <v>3.5</v>
      </c>
      <c r="J442" s="7">
        <f t="shared" si="34"/>
        <v>178.5</v>
      </c>
      <c r="K442" s="7">
        <f t="shared" si="35"/>
        <v>12.495000000000001</v>
      </c>
      <c r="L442" s="7">
        <f t="shared" si="33"/>
        <v>191</v>
      </c>
      <c r="M442" s="7">
        <f t="shared" si="36"/>
        <v>191</v>
      </c>
      <c r="N442" s="6">
        <v>191</v>
      </c>
      <c r="O442" s="63">
        <v>0</v>
      </c>
      <c r="P442" s="63"/>
      <c r="AA442" s="1"/>
    </row>
    <row r="443" spans="1:27" ht="24" customHeight="1" x14ac:dyDescent="0.4">
      <c r="A443" s="2">
        <v>439</v>
      </c>
      <c r="B443" s="61">
        <v>6020006130</v>
      </c>
      <c r="C443" s="47" t="s">
        <v>1235</v>
      </c>
      <c r="D443" s="50" t="s">
        <v>1236</v>
      </c>
      <c r="E443" s="50" t="s">
        <v>1232</v>
      </c>
      <c r="F443" s="3" t="s">
        <v>68</v>
      </c>
      <c r="G443" s="6">
        <v>0</v>
      </c>
      <c r="H443" s="37">
        <v>12</v>
      </c>
      <c r="I443" s="6">
        <v>3.5</v>
      </c>
      <c r="J443" s="7">
        <f t="shared" si="34"/>
        <v>42</v>
      </c>
      <c r="K443" s="7">
        <f t="shared" si="35"/>
        <v>2.9400000000000004</v>
      </c>
      <c r="L443" s="7">
        <f t="shared" si="33"/>
        <v>44.94</v>
      </c>
      <c r="M443" s="7">
        <f>SUM(G443+L443)</f>
        <v>44.94</v>
      </c>
      <c r="N443" s="6">
        <v>44.94</v>
      </c>
      <c r="O443" s="63">
        <v>1</v>
      </c>
      <c r="P443" s="63"/>
      <c r="AA443" s="1"/>
    </row>
    <row r="444" spans="1:27" ht="24" customHeight="1" x14ac:dyDescent="0.4">
      <c r="A444" s="2">
        <v>440</v>
      </c>
      <c r="B444" s="61">
        <v>6020006131</v>
      </c>
      <c r="C444" s="47" t="s">
        <v>1237</v>
      </c>
      <c r="D444" s="50" t="s">
        <v>1231</v>
      </c>
      <c r="E444" s="50" t="s">
        <v>1232</v>
      </c>
      <c r="F444" s="3" t="s">
        <v>68</v>
      </c>
      <c r="G444" s="6">
        <v>0</v>
      </c>
      <c r="H444" s="37">
        <v>135</v>
      </c>
      <c r="I444" s="6">
        <v>3.5</v>
      </c>
      <c r="J444" s="7">
        <f t="shared" si="34"/>
        <v>472.5</v>
      </c>
      <c r="K444" s="7">
        <f t="shared" si="35"/>
        <v>33.075000000000003</v>
      </c>
      <c r="L444" s="7">
        <f t="shared" ref="L444:L470" si="37">ROUNDUP(J444+K444,2)</f>
        <v>505.58</v>
      </c>
      <c r="M444" s="7">
        <f t="shared" si="36"/>
        <v>505.58</v>
      </c>
      <c r="N444" s="6">
        <v>505.58</v>
      </c>
      <c r="O444" s="63">
        <v>0</v>
      </c>
      <c r="P444" s="63"/>
      <c r="AA444" s="1"/>
    </row>
    <row r="445" spans="1:27" ht="24" customHeight="1" x14ac:dyDescent="0.4">
      <c r="A445" s="2">
        <v>441</v>
      </c>
      <c r="B445" s="61">
        <v>6020006132</v>
      </c>
      <c r="C445" s="47" t="s">
        <v>1238</v>
      </c>
      <c r="D445" s="50" t="s">
        <v>1239</v>
      </c>
      <c r="E445" s="50" t="s">
        <v>1232</v>
      </c>
      <c r="F445" s="3" t="s">
        <v>3333</v>
      </c>
      <c r="G445" s="6">
        <v>1557.94</v>
      </c>
      <c r="H445" s="37">
        <v>21</v>
      </c>
      <c r="I445" s="6">
        <v>3.5</v>
      </c>
      <c r="J445" s="7">
        <f t="shared" si="34"/>
        <v>73.5</v>
      </c>
      <c r="K445" s="7">
        <f t="shared" si="35"/>
        <v>5.1450000000000005</v>
      </c>
      <c r="L445" s="7">
        <f t="shared" si="37"/>
        <v>78.650000000000006</v>
      </c>
      <c r="M445" s="7">
        <f>SUM(G445+L445)</f>
        <v>1636.5900000000001</v>
      </c>
      <c r="N445" s="6">
        <v>1636.59</v>
      </c>
      <c r="O445" s="63">
        <v>1</v>
      </c>
      <c r="P445" s="63"/>
      <c r="AA445" s="1"/>
    </row>
    <row r="446" spans="1:27" ht="24" customHeight="1" x14ac:dyDescent="0.4">
      <c r="A446" s="2">
        <v>442</v>
      </c>
      <c r="B446" s="61">
        <v>6020006133</v>
      </c>
      <c r="C446" s="47" t="s">
        <v>1240</v>
      </c>
      <c r="D446" s="50" t="s">
        <v>1241</v>
      </c>
      <c r="E446" s="50" t="s">
        <v>1232</v>
      </c>
      <c r="F446" s="3" t="s">
        <v>3333</v>
      </c>
      <c r="G446" s="6">
        <v>3254.44</v>
      </c>
      <c r="H446" s="37">
        <v>38</v>
      </c>
      <c r="I446" s="6">
        <v>3.5</v>
      </c>
      <c r="J446" s="7">
        <f t="shared" ref="J446:J470" si="38">H446*I446</f>
        <v>133</v>
      </c>
      <c r="K446" s="7">
        <f t="shared" ref="K446:K470" si="39">J446*7%</f>
        <v>9.31</v>
      </c>
      <c r="L446" s="7">
        <f t="shared" si="37"/>
        <v>142.31</v>
      </c>
      <c r="M446" s="7">
        <f t="shared" si="36"/>
        <v>3396.75</v>
      </c>
      <c r="N446" s="6">
        <v>3396.75</v>
      </c>
      <c r="O446" s="63">
        <v>0</v>
      </c>
      <c r="P446" s="63"/>
      <c r="AA446" s="1"/>
    </row>
    <row r="447" spans="1:27" ht="24" customHeight="1" x14ac:dyDescent="0.4">
      <c r="A447" s="2">
        <v>443</v>
      </c>
      <c r="B447" s="61">
        <v>6020006134</v>
      </c>
      <c r="C447" s="47" t="s">
        <v>1242</v>
      </c>
      <c r="D447" s="50" t="s">
        <v>1243</v>
      </c>
      <c r="E447" s="50" t="s">
        <v>1232</v>
      </c>
      <c r="F447" s="3" t="s">
        <v>3333</v>
      </c>
      <c r="G447" s="6">
        <v>955.01</v>
      </c>
      <c r="H447" s="37">
        <v>0</v>
      </c>
      <c r="I447" s="6">
        <v>3.5</v>
      </c>
      <c r="J447" s="7">
        <f t="shared" si="38"/>
        <v>0</v>
      </c>
      <c r="K447" s="7">
        <f t="shared" si="39"/>
        <v>0</v>
      </c>
      <c r="L447" s="7">
        <f t="shared" si="37"/>
        <v>0</v>
      </c>
      <c r="M447" s="7">
        <f>SUM(G447+L447)</f>
        <v>955.01</v>
      </c>
      <c r="N447" s="6">
        <v>955.01</v>
      </c>
      <c r="O447" s="63">
        <v>1</v>
      </c>
      <c r="P447" s="63"/>
      <c r="AA447" s="1"/>
    </row>
    <row r="448" spans="1:27" ht="24" customHeight="1" x14ac:dyDescent="0.4">
      <c r="A448" s="2">
        <v>444</v>
      </c>
      <c r="B448" s="61">
        <v>6020006135</v>
      </c>
      <c r="C448" s="47" t="s">
        <v>1244</v>
      </c>
      <c r="D448" s="50" t="s">
        <v>1245</v>
      </c>
      <c r="E448" s="50" t="s">
        <v>1232</v>
      </c>
      <c r="F448" s="3" t="s">
        <v>3333</v>
      </c>
      <c r="G448" s="6">
        <v>1003.7</v>
      </c>
      <c r="H448" s="37">
        <v>17</v>
      </c>
      <c r="I448" s="6">
        <v>3.5</v>
      </c>
      <c r="J448" s="7">
        <f t="shared" si="38"/>
        <v>59.5</v>
      </c>
      <c r="K448" s="7">
        <f t="shared" si="39"/>
        <v>4.165</v>
      </c>
      <c r="L448" s="7">
        <f t="shared" si="37"/>
        <v>63.669999999999995</v>
      </c>
      <c r="M448" s="7">
        <f t="shared" si="36"/>
        <v>1067.3700000000001</v>
      </c>
      <c r="N448" s="6">
        <v>1067.3699999999999</v>
      </c>
      <c r="O448" s="63">
        <v>0</v>
      </c>
      <c r="P448" s="63"/>
      <c r="AA448" s="1"/>
    </row>
    <row r="449" spans="1:27" ht="24" customHeight="1" x14ac:dyDescent="0.4">
      <c r="A449" s="2">
        <v>445</v>
      </c>
      <c r="B449" s="61">
        <v>6020006136</v>
      </c>
      <c r="C449" s="47" t="s">
        <v>1246</v>
      </c>
      <c r="D449" s="50" t="s">
        <v>1247</v>
      </c>
      <c r="E449" s="50" t="s">
        <v>1248</v>
      </c>
      <c r="F449" s="3" t="s">
        <v>68</v>
      </c>
      <c r="G449" s="6">
        <v>0</v>
      </c>
      <c r="H449" s="37">
        <v>66</v>
      </c>
      <c r="I449" s="6">
        <v>3.5</v>
      </c>
      <c r="J449" s="7">
        <f t="shared" si="38"/>
        <v>231</v>
      </c>
      <c r="K449" s="7">
        <f t="shared" si="39"/>
        <v>16.170000000000002</v>
      </c>
      <c r="L449" s="7">
        <f t="shared" si="37"/>
        <v>247.17</v>
      </c>
      <c r="M449" s="7">
        <f>SUM(G449+L449)</f>
        <v>247.17</v>
      </c>
      <c r="N449" s="6">
        <v>247.17</v>
      </c>
      <c r="O449" s="63">
        <v>1</v>
      </c>
      <c r="P449" s="63"/>
      <c r="AA449" s="1"/>
    </row>
    <row r="450" spans="1:27" ht="24" customHeight="1" x14ac:dyDescent="0.4">
      <c r="A450" s="2">
        <v>446</v>
      </c>
      <c r="B450" s="61">
        <v>6020006137</v>
      </c>
      <c r="C450" s="47" t="s">
        <v>1249</v>
      </c>
      <c r="D450" s="50" t="s">
        <v>1250</v>
      </c>
      <c r="E450" s="50" t="s">
        <v>1251</v>
      </c>
      <c r="F450" s="3" t="s">
        <v>68</v>
      </c>
      <c r="G450" s="6">
        <v>0</v>
      </c>
      <c r="H450" s="37">
        <v>365</v>
      </c>
      <c r="I450" s="6">
        <v>3.5</v>
      </c>
      <c r="J450" s="7">
        <f t="shared" si="38"/>
        <v>1277.5</v>
      </c>
      <c r="K450" s="7">
        <f t="shared" si="39"/>
        <v>89.425000000000011</v>
      </c>
      <c r="L450" s="7">
        <f t="shared" si="37"/>
        <v>1366.93</v>
      </c>
      <c r="M450" s="7">
        <f t="shared" si="36"/>
        <v>1366.93</v>
      </c>
      <c r="N450" s="6">
        <v>1366.93</v>
      </c>
      <c r="O450" s="63">
        <v>0</v>
      </c>
      <c r="P450" s="63"/>
      <c r="AA450" s="1"/>
    </row>
    <row r="451" spans="1:27" ht="24" customHeight="1" x14ac:dyDescent="0.4">
      <c r="A451" s="2">
        <v>447</v>
      </c>
      <c r="B451" s="61">
        <v>6020006138</v>
      </c>
      <c r="C451" s="47" t="s">
        <v>1252</v>
      </c>
      <c r="D451" s="50" t="s">
        <v>1253</v>
      </c>
      <c r="E451" s="50" t="s">
        <v>1254</v>
      </c>
      <c r="F451" s="3" t="s">
        <v>3333</v>
      </c>
      <c r="G451" s="6">
        <v>1820.1</v>
      </c>
      <c r="H451" s="37">
        <v>33</v>
      </c>
      <c r="I451" s="6">
        <v>3.5</v>
      </c>
      <c r="J451" s="7">
        <f t="shared" si="38"/>
        <v>115.5</v>
      </c>
      <c r="K451" s="7">
        <f t="shared" si="39"/>
        <v>8.0850000000000009</v>
      </c>
      <c r="L451" s="7">
        <f t="shared" si="37"/>
        <v>123.59</v>
      </c>
      <c r="M451" s="7">
        <f>SUM(G451+L451)</f>
        <v>1943.6899999999998</v>
      </c>
      <c r="N451" s="6">
        <v>1943.69</v>
      </c>
      <c r="O451" s="63">
        <v>1</v>
      </c>
      <c r="P451" s="63"/>
      <c r="AA451" s="1"/>
    </row>
    <row r="452" spans="1:27" ht="24" customHeight="1" x14ac:dyDescent="0.4">
      <c r="A452" s="2">
        <v>448</v>
      </c>
      <c r="B452" s="61">
        <v>6020006139</v>
      </c>
      <c r="C452" s="47" t="s">
        <v>1257</v>
      </c>
      <c r="D452" s="50" t="s">
        <v>1258</v>
      </c>
      <c r="E452" s="50" t="s">
        <v>1259</v>
      </c>
      <c r="F452" s="3" t="s">
        <v>68</v>
      </c>
      <c r="G452" s="6">
        <v>0</v>
      </c>
      <c r="H452" s="37">
        <v>27</v>
      </c>
      <c r="I452" s="6">
        <v>3.5</v>
      </c>
      <c r="J452" s="7">
        <f t="shared" si="38"/>
        <v>94.5</v>
      </c>
      <c r="K452" s="7">
        <f t="shared" si="39"/>
        <v>6.6150000000000002</v>
      </c>
      <c r="L452" s="7">
        <f t="shared" si="37"/>
        <v>101.12</v>
      </c>
      <c r="M452" s="7">
        <f t="shared" ref="M452:M514" si="40">SUM(G452+L452)</f>
        <v>101.12</v>
      </c>
      <c r="N452" s="6">
        <v>101.12</v>
      </c>
      <c r="O452" s="63">
        <v>0</v>
      </c>
      <c r="P452" s="63"/>
      <c r="AA452" s="1"/>
    </row>
    <row r="453" spans="1:27" ht="24" customHeight="1" x14ac:dyDescent="0.4">
      <c r="A453" s="2">
        <v>449</v>
      </c>
      <c r="B453" s="61">
        <v>6020006140</v>
      </c>
      <c r="C453" s="47" t="s">
        <v>1260</v>
      </c>
      <c r="D453" s="50" t="s">
        <v>685</v>
      </c>
      <c r="E453" s="50" t="s">
        <v>1261</v>
      </c>
      <c r="F453" s="3" t="s">
        <v>68</v>
      </c>
      <c r="G453" s="6">
        <v>0</v>
      </c>
      <c r="H453" s="37">
        <v>50</v>
      </c>
      <c r="I453" s="6">
        <v>3.5</v>
      </c>
      <c r="J453" s="7">
        <f t="shared" si="38"/>
        <v>175</v>
      </c>
      <c r="K453" s="7">
        <f t="shared" si="39"/>
        <v>12.250000000000002</v>
      </c>
      <c r="L453" s="7">
        <f t="shared" si="37"/>
        <v>187.25</v>
      </c>
      <c r="M453" s="7">
        <f>SUM(G453+L453)</f>
        <v>187.25</v>
      </c>
      <c r="N453" s="6">
        <v>187.25</v>
      </c>
      <c r="O453" s="63">
        <v>1</v>
      </c>
      <c r="P453" s="63"/>
      <c r="AA453" s="1"/>
    </row>
    <row r="454" spans="1:27" ht="24" customHeight="1" x14ac:dyDescent="0.4">
      <c r="A454" s="2">
        <v>450</v>
      </c>
      <c r="B454" s="61">
        <v>6020006141</v>
      </c>
      <c r="C454" s="47" t="s">
        <v>1255</v>
      </c>
      <c r="D454" s="50" t="s">
        <v>1256</v>
      </c>
      <c r="E454" s="50" t="s">
        <v>3262</v>
      </c>
      <c r="F454" s="3" t="s">
        <v>68</v>
      </c>
      <c r="G454" s="6">
        <v>0</v>
      </c>
      <c r="H454" s="37">
        <v>14</v>
      </c>
      <c r="I454" s="6">
        <v>3.5</v>
      </c>
      <c r="J454" s="7">
        <f t="shared" si="38"/>
        <v>49</v>
      </c>
      <c r="K454" s="7">
        <f t="shared" si="39"/>
        <v>3.43</v>
      </c>
      <c r="L454" s="7">
        <f t="shared" si="37"/>
        <v>52.43</v>
      </c>
      <c r="M454" s="7">
        <f t="shared" si="40"/>
        <v>52.43</v>
      </c>
      <c r="N454" s="6">
        <v>52.43</v>
      </c>
      <c r="O454" s="63">
        <v>0</v>
      </c>
      <c r="P454" s="63"/>
      <c r="AA454" s="1"/>
    </row>
    <row r="455" spans="1:27" ht="24" customHeight="1" x14ac:dyDescent="0.4">
      <c r="A455" s="2">
        <v>451</v>
      </c>
      <c r="B455" s="61">
        <v>6020006142</v>
      </c>
      <c r="C455" s="47" t="s">
        <v>1262</v>
      </c>
      <c r="D455" s="50" t="s">
        <v>1263</v>
      </c>
      <c r="E455" s="50" t="s">
        <v>1264</v>
      </c>
      <c r="F455" s="3" t="s">
        <v>3336</v>
      </c>
      <c r="G455" s="6">
        <v>134.83000000000001</v>
      </c>
      <c r="H455" s="37">
        <v>9</v>
      </c>
      <c r="I455" s="6">
        <v>3.5</v>
      </c>
      <c r="J455" s="7">
        <f t="shared" si="38"/>
        <v>31.5</v>
      </c>
      <c r="K455" s="7">
        <f t="shared" si="39"/>
        <v>2.2050000000000001</v>
      </c>
      <c r="L455" s="7">
        <f t="shared" si="37"/>
        <v>33.71</v>
      </c>
      <c r="M455" s="7">
        <f>SUM(G455+L455)</f>
        <v>168.54000000000002</v>
      </c>
      <c r="N455" s="6">
        <v>168.54</v>
      </c>
      <c r="O455" s="63">
        <v>1</v>
      </c>
      <c r="P455" s="63"/>
      <c r="AA455" s="1"/>
    </row>
    <row r="456" spans="1:27" ht="24" customHeight="1" x14ac:dyDescent="0.4">
      <c r="A456" s="2">
        <v>452</v>
      </c>
      <c r="B456" s="61">
        <v>6020006143</v>
      </c>
      <c r="C456" s="47" t="s">
        <v>1265</v>
      </c>
      <c r="D456" s="50" t="s">
        <v>1266</v>
      </c>
      <c r="E456" s="50" t="s">
        <v>1267</v>
      </c>
      <c r="F456" s="3" t="s">
        <v>3333</v>
      </c>
      <c r="G456" s="6">
        <v>340.81</v>
      </c>
      <c r="H456" s="37">
        <v>8</v>
      </c>
      <c r="I456" s="6">
        <v>3.5</v>
      </c>
      <c r="J456" s="7">
        <f t="shared" si="38"/>
        <v>28</v>
      </c>
      <c r="K456" s="7">
        <f t="shared" si="39"/>
        <v>1.9600000000000002</v>
      </c>
      <c r="L456" s="7">
        <f t="shared" si="37"/>
        <v>29.96</v>
      </c>
      <c r="M456" s="7">
        <f t="shared" si="40"/>
        <v>370.77</v>
      </c>
      <c r="N456" s="6">
        <v>370.77</v>
      </c>
      <c r="O456" s="63">
        <v>0</v>
      </c>
      <c r="P456" s="63"/>
      <c r="AA456" s="1"/>
    </row>
    <row r="457" spans="1:27" ht="24" customHeight="1" x14ac:dyDescent="0.4">
      <c r="A457" s="2">
        <v>453</v>
      </c>
      <c r="B457" s="61">
        <v>6020006144</v>
      </c>
      <c r="C457" s="47" t="s">
        <v>1268</v>
      </c>
      <c r="D457" s="50" t="s">
        <v>1269</v>
      </c>
      <c r="E457" s="50" t="s">
        <v>1270</v>
      </c>
      <c r="F457" s="3" t="s">
        <v>68</v>
      </c>
      <c r="G457" s="6">
        <v>0</v>
      </c>
      <c r="H457" s="37">
        <v>17</v>
      </c>
      <c r="I457" s="6">
        <v>3.5</v>
      </c>
      <c r="J457" s="7">
        <f t="shared" si="38"/>
        <v>59.5</v>
      </c>
      <c r="K457" s="7">
        <f t="shared" si="39"/>
        <v>4.165</v>
      </c>
      <c r="L457" s="7">
        <f t="shared" si="37"/>
        <v>63.669999999999995</v>
      </c>
      <c r="M457" s="7">
        <f>SUM(G457+L457)</f>
        <v>63.669999999999995</v>
      </c>
      <c r="N457" s="6">
        <v>63.67</v>
      </c>
      <c r="O457" s="63">
        <v>1</v>
      </c>
      <c r="P457" s="63"/>
      <c r="AA457" s="1"/>
    </row>
    <row r="458" spans="1:27" ht="24" customHeight="1" x14ac:dyDescent="0.4">
      <c r="A458" s="2">
        <v>454</v>
      </c>
      <c r="B458" s="61">
        <v>6020006145</v>
      </c>
      <c r="C458" s="47" t="s">
        <v>1271</v>
      </c>
      <c r="D458" s="50" t="s">
        <v>1272</v>
      </c>
      <c r="E458" s="50" t="s">
        <v>1273</v>
      </c>
      <c r="F458" s="3" t="s">
        <v>3328</v>
      </c>
      <c r="G458" s="6">
        <v>26.22</v>
      </c>
      <c r="H458" s="37">
        <v>12</v>
      </c>
      <c r="I458" s="6">
        <v>3.5</v>
      </c>
      <c r="J458" s="7">
        <f t="shared" si="38"/>
        <v>42</v>
      </c>
      <c r="K458" s="7">
        <f t="shared" si="39"/>
        <v>2.9400000000000004</v>
      </c>
      <c r="L458" s="7">
        <f t="shared" si="37"/>
        <v>44.94</v>
      </c>
      <c r="M458" s="7">
        <f t="shared" si="40"/>
        <v>71.16</v>
      </c>
      <c r="N458" s="6">
        <v>71.16</v>
      </c>
      <c r="O458" s="63">
        <v>0</v>
      </c>
      <c r="P458" s="63"/>
      <c r="AA458" s="1"/>
    </row>
    <row r="459" spans="1:27" ht="24" customHeight="1" x14ac:dyDescent="0.4">
      <c r="A459" s="2">
        <v>455</v>
      </c>
      <c r="B459" s="61">
        <v>6020006146</v>
      </c>
      <c r="C459" s="47" t="s">
        <v>3222</v>
      </c>
      <c r="D459" s="50" t="s">
        <v>1272</v>
      </c>
      <c r="E459" s="50" t="s">
        <v>3224</v>
      </c>
      <c r="F459" s="5" t="s">
        <v>3336</v>
      </c>
      <c r="G459" s="6">
        <v>26.21</v>
      </c>
      <c r="H459" s="37">
        <v>12</v>
      </c>
      <c r="I459" s="6">
        <v>3.5</v>
      </c>
      <c r="J459" s="7">
        <f t="shared" si="38"/>
        <v>42</v>
      </c>
      <c r="K459" s="7">
        <f t="shared" si="39"/>
        <v>2.9400000000000004</v>
      </c>
      <c r="L459" s="7">
        <f t="shared" si="37"/>
        <v>44.94</v>
      </c>
      <c r="M459" s="7">
        <f>SUM(G459+L459)</f>
        <v>71.150000000000006</v>
      </c>
      <c r="N459" s="6">
        <v>71.150000000000006</v>
      </c>
      <c r="O459" s="63">
        <v>1</v>
      </c>
      <c r="P459" s="63"/>
      <c r="AA459" s="1"/>
    </row>
    <row r="460" spans="1:27" ht="24" customHeight="1" x14ac:dyDescent="0.4">
      <c r="A460" s="2">
        <v>456</v>
      </c>
      <c r="B460" s="61">
        <v>6020006147</v>
      </c>
      <c r="C460" s="47" t="s">
        <v>1274</v>
      </c>
      <c r="D460" s="50" t="s">
        <v>1275</v>
      </c>
      <c r="E460" s="50" t="s">
        <v>1276</v>
      </c>
      <c r="F460" s="3" t="s">
        <v>3330</v>
      </c>
      <c r="G460" s="6">
        <v>999.94</v>
      </c>
      <c r="H460" s="37">
        <v>24</v>
      </c>
      <c r="I460" s="6">
        <v>3.5</v>
      </c>
      <c r="J460" s="7">
        <f t="shared" si="38"/>
        <v>84</v>
      </c>
      <c r="K460" s="7">
        <f t="shared" si="39"/>
        <v>5.8800000000000008</v>
      </c>
      <c r="L460" s="7">
        <f t="shared" si="37"/>
        <v>89.88</v>
      </c>
      <c r="M460" s="7">
        <f t="shared" si="40"/>
        <v>1089.8200000000002</v>
      </c>
      <c r="N460" s="6">
        <v>1089.82</v>
      </c>
      <c r="O460" s="63">
        <v>0</v>
      </c>
      <c r="P460" s="63"/>
      <c r="AA460" s="1"/>
    </row>
    <row r="461" spans="1:27" ht="24" customHeight="1" x14ac:dyDescent="0.4">
      <c r="A461" s="2">
        <v>457</v>
      </c>
      <c r="B461" s="61">
        <v>6020006148</v>
      </c>
      <c r="C461" s="47" t="s">
        <v>1277</v>
      </c>
      <c r="D461" s="50" t="s">
        <v>1278</v>
      </c>
      <c r="E461" s="50" t="s">
        <v>1279</v>
      </c>
      <c r="F461" s="3" t="s">
        <v>3333</v>
      </c>
      <c r="G461" s="6">
        <v>498.12</v>
      </c>
      <c r="H461" s="37">
        <v>9</v>
      </c>
      <c r="I461" s="6">
        <v>3.5</v>
      </c>
      <c r="J461" s="7">
        <f t="shared" si="38"/>
        <v>31.5</v>
      </c>
      <c r="K461" s="7">
        <f t="shared" si="39"/>
        <v>2.2050000000000001</v>
      </c>
      <c r="L461" s="7">
        <f t="shared" si="37"/>
        <v>33.71</v>
      </c>
      <c r="M461" s="7">
        <f>SUM(G461+L461)</f>
        <v>531.83000000000004</v>
      </c>
      <c r="N461" s="6">
        <v>531.83000000000004</v>
      </c>
      <c r="O461" s="63">
        <v>1</v>
      </c>
      <c r="P461" s="63"/>
      <c r="AA461" s="1"/>
    </row>
    <row r="462" spans="1:27" ht="24" customHeight="1" x14ac:dyDescent="0.4">
      <c r="A462" s="2">
        <v>458</v>
      </c>
      <c r="B462" s="61">
        <v>6020006149</v>
      </c>
      <c r="C462" s="47" t="s">
        <v>1280</v>
      </c>
      <c r="D462" s="50" t="s">
        <v>1281</v>
      </c>
      <c r="E462" s="50" t="s">
        <v>1282</v>
      </c>
      <c r="F462" s="3" t="s">
        <v>3328</v>
      </c>
      <c r="G462" s="6">
        <v>33.71</v>
      </c>
      <c r="H462" s="37">
        <v>8</v>
      </c>
      <c r="I462" s="6">
        <v>3.5</v>
      </c>
      <c r="J462" s="7">
        <f t="shared" si="38"/>
        <v>28</v>
      </c>
      <c r="K462" s="7">
        <f t="shared" si="39"/>
        <v>1.9600000000000002</v>
      </c>
      <c r="L462" s="7">
        <f t="shared" si="37"/>
        <v>29.96</v>
      </c>
      <c r="M462" s="7">
        <f t="shared" si="40"/>
        <v>63.67</v>
      </c>
      <c r="N462" s="6">
        <v>63.67</v>
      </c>
      <c r="O462" s="63">
        <v>0</v>
      </c>
      <c r="P462" s="63"/>
      <c r="AA462" s="1"/>
    </row>
    <row r="463" spans="1:27" ht="24" customHeight="1" x14ac:dyDescent="0.4">
      <c r="A463" s="2">
        <v>459</v>
      </c>
      <c r="B463" s="61">
        <v>6020006150</v>
      </c>
      <c r="C463" s="47" t="s">
        <v>1283</v>
      </c>
      <c r="D463" s="50" t="s">
        <v>1284</v>
      </c>
      <c r="E463" s="50" t="s">
        <v>1285</v>
      </c>
      <c r="F463" s="3" t="s">
        <v>3287</v>
      </c>
      <c r="G463" s="6">
        <v>277.14</v>
      </c>
      <c r="H463" s="37">
        <v>0</v>
      </c>
      <c r="I463" s="6">
        <v>3.5</v>
      </c>
      <c r="J463" s="7">
        <f t="shared" si="38"/>
        <v>0</v>
      </c>
      <c r="K463" s="7">
        <f t="shared" si="39"/>
        <v>0</v>
      </c>
      <c r="L463" s="7">
        <f t="shared" si="37"/>
        <v>0</v>
      </c>
      <c r="M463" s="7">
        <f>SUM(G463+L463)</f>
        <v>277.14</v>
      </c>
      <c r="N463" s="6">
        <v>277.14</v>
      </c>
      <c r="O463" s="63">
        <v>1</v>
      </c>
      <c r="P463" s="63"/>
      <c r="AA463" s="1"/>
    </row>
    <row r="464" spans="1:27" ht="24" customHeight="1" x14ac:dyDescent="0.4">
      <c r="A464" s="2">
        <v>460</v>
      </c>
      <c r="B464" s="61">
        <v>6020006151</v>
      </c>
      <c r="C464" s="47" t="s">
        <v>3295</v>
      </c>
      <c r="D464" s="50" t="s">
        <v>3303</v>
      </c>
      <c r="E464" s="50" t="s">
        <v>3304</v>
      </c>
      <c r="F464" s="3" t="s">
        <v>3367</v>
      </c>
      <c r="G464" s="6">
        <v>307.11</v>
      </c>
      <c r="H464" s="37">
        <v>0</v>
      </c>
      <c r="I464" s="6">
        <v>3.5</v>
      </c>
      <c r="J464" s="7">
        <f t="shared" si="38"/>
        <v>0</v>
      </c>
      <c r="K464" s="7">
        <f t="shared" si="39"/>
        <v>0</v>
      </c>
      <c r="L464" s="7">
        <f t="shared" si="37"/>
        <v>0</v>
      </c>
      <c r="M464" s="7">
        <f t="shared" si="40"/>
        <v>307.11</v>
      </c>
      <c r="N464" s="6">
        <v>307.11</v>
      </c>
      <c r="O464" s="63">
        <v>0</v>
      </c>
      <c r="P464" s="63"/>
      <c r="AA464" s="1"/>
    </row>
    <row r="465" spans="1:27" ht="24" customHeight="1" x14ac:dyDescent="0.4">
      <c r="A465" s="2">
        <v>461</v>
      </c>
      <c r="B465" s="61">
        <v>6020006152</v>
      </c>
      <c r="C465" s="47" t="s">
        <v>1286</v>
      </c>
      <c r="D465" s="50" t="s">
        <v>1287</v>
      </c>
      <c r="E465" s="50" t="s">
        <v>1288</v>
      </c>
      <c r="F465" s="3" t="s">
        <v>3333</v>
      </c>
      <c r="G465" s="6">
        <v>2681.45</v>
      </c>
      <c r="H465" s="37">
        <v>51</v>
      </c>
      <c r="I465" s="6">
        <v>3.5</v>
      </c>
      <c r="J465" s="7">
        <f t="shared" si="38"/>
        <v>178.5</v>
      </c>
      <c r="K465" s="7">
        <f t="shared" si="39"/>
        <v>12.495000000000001</v>
      </c>
      <c r="L465" s="7">
        <f t="shared" si="37"/>
        <v>191</v>
      </c>
      <c r="M465" s="7">
        <f>SUM(G465+L465)</f>
        <v>2872.45</v>
      </c>
      <c r="N465" s="6">
        <v>2872.45</v>
      </c>
      <c r="O465" s="63">
        <v>1</v>
      </c>
      <c r="P465" s="63"/>
      <c r="AA465" s="1"/>
    </row>
    <row r="466" spans="1:27" ht="24" customHeight="1" x14ac:dyDescent="0.4">
      <c r="A466" s="2">
        <v>462</v>
      </c>
      <c r="B466" s="61">
        <v>6020006153</v>
      </c>
      <c r="C466" s="47" t="s">
        <v>1289</v>
      </c>
      <c r="D466" s="50" t="s">
        <v>1290</v>
      </c>
      <c r="E466" s="50" t="s">
        <v>1291</v>
      </c>
      <c r="F466" s="8" t="s">
        <v>68</v>
      </c>
      <c r="G466" s="6">
        <v>0</v>
      </c>
      <c r="H466" s="37">
        <v>28</v>
      </c>
      <c r="I466" s="6">
        <v>3.5</v>
      </c>
      <c r="J466" s="7">
        <f t="shared" si="38"/>
        <v>98</v>
      </c>
      <c r="K466" s="7">
        <f t="shared" si="39"/>
        <v>6.86</v>
      </c>
      <c r="L466" s="7">
        <f t="shared" si="37"/>
        <v>104.86</v>
      </c>
      <c r="M466" s="7">
        <f t="shared" si="40"/>
        <v>104.86</v>
      </c>
      <c r="N466" s="6">
        <v>104.86</v>
      </c>
      <c r="O466" s="63">
        <v>0</v>
      </c>
      <c r="P466" s="63"/>
      <c r="AA466" s="1"/>
    </row>
    <row r="467" spans="1:27" ht="24" customHeight="1" x14ac:dyDescent="0.4">
      <c r="A467" s="2">
        <v>463</v>
      </c>
      <c r="B467" s="61">
        <v>6020006154</v>
      </c>
      <c r="C467" s="47" t="s">
        <v>1292</v>
      </c>
      <c r="D467" s="50" t="s">
        <v>1293</v>
      </c>
      <c r="E467" s="50" t="s">
        <v>1294</v>
      </c>
      <c r="F467" s="3" t="s">
        <v>3335</v>
      </c>
      <c r="G467" s="6">
        <v>164.79</v>
      </c>
      <c r="H467" s="37">
        <v>5</v>
      </c>
      <c r="I467" s="6">
        <v>3.5</v>
      </c>
      <c r="J467" s="7">
        <f t="shared" si="38"/>
        <v>17.5</v>
      </c>
      <c r="K467" s="7">
        <f t="shared" si="39"/>
        <v>1.2250000000000001</v>
      </c>
      <c r="L467" s="7">
        <f t="shared" si="37"/>
        <v>18.73</v>
      </c>
      <c r="M467" s="7">
        <f>SUM(G467+L467)</f>
        <v>183.51999999999998</v>
      </c>
      <c r="N467" s="6">
        <v>183.52</v>
      </c>
      <c r="O467" s="63">
        <v>1</v>
      </c>
      <c r="P467" s="63"/>
      <c r="AA467" s="1"/>
    </row>
    <row r="468" spans="1:27" ht="24" customHeight="1" x14ac:dyDescent="0.4">
      <c r="A468" s="2">
        <v>464</v>
      </c>
      <c r="B468" s="61">
        <v>6020006155</v>
      </c>
      <c r="C468" s="47" t="s">
        <v>1295</v>
      </c>
      <c r="D468" s="50" t="s">
        <v>1296</v>
      </c>
      <c r="E468" s="50" t="s">
        <v>1297</v>
      </c>
      <c r="F468" s="3" t="s">
        <v>68</v>
      </c>
      <c r="G468" s="6">
        <v>0</v>
      </c>
      <c r="H468" s="37">
        <v>5</v>
      </c>
      <c r="I468" s="6">
        <v>3.5</v>
      </c>
      <c r="J468" s="7">
        <f t="shared" si="38"/>
        <v>17.5</v>
      </c>
      <c r="K468" s="7">
        <f t="shared" si="39"/>
        <v>1.2250000000000001</v>
      </c>
      <c r="L468" s="7">
        <f t="shared" si="37"/>
        <v>18.73</v>
      </c>
      <c r="M468" s="7">
        <f t="shared" si="40"/>
        <v>18.73</v>
      </c>
      <c r="N468" s="6">
        <v>18.73</v>
      </c>
      <c r="O468" s="63">
        <v>0</v>
      </c>
      <c r="P468" s="63"/>
      <c r="AA468" s="1"/>
    </row>
    <row r="469" spans="1:27" ht="24" customHeight="1" x14ac:dyDescent="0.4">
      <c r="A469" s="2">
        <v>465</v>
      </c>
      <c r="B469" s="61">
        <v>6020006156</v>
      </c>
      <c r="C469" s="47" t="s">
        <v>1298</v>
      </c>
      <c r="D469" s="50" t="s">
        <v>1299</v>
      </c>
      <c r="E469" s="50" t="s">
        <v>1300</v>
      </c>
      <c r="F469" s="3" t="s">
        <v>3333</v>
      </c>
      <c r="G469" s="6">
        <v>1314.53</v>
      </c>
      <c r="H469" s="37">
        <v>28</v>
      </c>
      <c r="I469" s="6">
        <v>3.5</v>
      </c>
      <c r="J469" s="7">
        <f t="shared" si="38"/>
        <v>98</v>
      </c>
      <c r="K469" s="7">
        <f t="shared" si="39"/>
        <v>6.86</v>
      </c>
      <c r="L469" s="7">
        <f t="shared" si="37"/>
        <v>104.86</v>
      </c>
      <c r="M469" s="7">
        <f>SUM(G469+L469)</f>
        <v>1419.3899999999999</v>
      </c>
      <c r="N469" s="6">
        <v>1419.39</v>
      </c>
      <c r="O469" s="63">
        <v>1</v>
      </c>
      <c r="P469" s="63"/>
      <c r="AA469" s="1"/>
    </row>
    <row r="470" spans="1:27" ht="24" customHeight="1" x14ac:dyDescent="0.4">
      <c r="A470" s="2">
        <v>466</v>
      </c>
      <c r="B470" s="61">
        <v>6020006157</v>
      </c>
      <c r="C470" s="47" t="s">
        <v>3388</v>
      </c>
      <c r="D470" s="50" t="s">
        <v>3391</v>
      </c>
      <c r="E470" s="50" t="s">
        <v>3392</v>
      </c>
      <c r="F470" s="2" t="s">
        <v>68</v>
      </c>
      <c r="G470" s="33">
        <v>0</v>
      </c>
      <c r="H470" s="37">
        <v>3</v>
      </c>
      <c r="I470" s="6">
        <v>3.5</v>
      </c>
      <c r="J470" s="7">
        <f t="shared" si="38"/>
        <v>10.5</v>
      </c>
      <c r="K470" s="7">
        <f t="shared" si="39"/>
        <v>0.7350000000000001</v>
      </c>
      <c r="L470" s="7">
        <f t="shared" si="37"/>
        <v>11.24</v>
      </c>
      <c r="M470" s="7">
        <f t="shared" si="40"/>
        <v>11.24</v>
      </c>
      <c r="N470" s="6">
        <v>11.24</v>
      </c>
      <c r="O470" s="63">
        <v>0</v>
      </c>
      <c r="P470" s="63"/>
      <c r="AA470" s="1"/>
    </row>
    <row r="471" spans="1:27" ht="24" customHeight="1" x14ac:dyDescent="0.4">
      <c r="A471" s="2">
        <v>467</v>
      </c>
      <c r="B471" s="61">
        <v>6020006158</v>
      </c>
      <c r="C471" s="47" t="s">
        <v>1301</v>
      </c>
      <c r="D471" s="50" t="s">
        <v>1296</v>
      </c>
      <c r="E471" s="50" t="s">
        <v>1302</v>
      </c>
      <c r="F471" s="3" t="s">
        <v>68</v>
      </c>
      <c r="G471" s="6">
        <v>0</v>
      </c>
      <c r="H471" s="37">
        <v>37</v>
      </c>
      <c r="I471" s="6">
        <v>3.5</v>
      </c>
      <c r="J471" s="7">
        <f t="shared" ref="J471:J504" si="41">H471*I471</f>
        <v>129.5</v>
      </c>
      <c r="K471" s="7">
        <f t="shared" ref="K471:K504" si="42">J471*7%</f>
        <v>9.0650000000000013</v>
      </c>
      <c r="L471" s="7">
        <f t="shared" ref="L471:L502" si="43">ROUNDUP(J471+K471,2)</f>
        <v>138.57</v>
      </c>
      <c r="M471" s="7">
        <f>SUM(G471+L471)</f>
        <v>138.57</v>
      </c>
      <c r="N471" s="6">
        <v>138.57</v>
      </c>
      <c r="O471" s="63">
        <v>1</v>
      </c>
      <c r="P471" s="63"/>
      <c r="AA471" s="1"/>
    </row>
    <row r="472" spans="1:27" ht="24" customHeight="1" x14ac:dyDescent="0.4">
      <c r="A472" s="2">
        <v>468</v>
      </c>
      <c r="B472" s="61">
        <v>6020006159</v>
      </c>
      <c r="C472" s="47" t="s">
        <v>1303</v>
      </c>
      <c r="D472" s="50" t="s">
        <v>1304</v>
      </c>
      <c r="E472" s="50" t="s">
        <v>1305</v>
      </c>
      <c r="F472" s="3" t="s">
        <v>3333</v>
      </c>
      <c r="G472" s="6">
        <v>1831.34</v>
      </c>
      <c r="H472" s="37">
        <v>51</v>
      </c>
      <c r="I472" s="6">
        <v>3.5</v>
      </c>
      <c r="J472" s="7">
        <f t="shared" si="41"/>
        <v>178.5</v>
      </c>
      <c r="K472" s="7">
        <f t="shared" si="42"/>
        <v>12.495000000000001</v>
      </c>
      <c r="L472" s="7">
        <f t="shared" si="43"/>
        <v>191</v>
      </c>
      <c r="M472" s="7">
        <f t="shared" si="40"/>
        <v>2022.34</v>
      </c>
      <c r="N472" s="6">
        <v>2022.34</v>
      </c>
      <c r="O472" s="63">
        <v>0</v>
      </c>
      <c r="P472" s="63"/>
      <c r="AA472" s="1"/>
    </row>
    <row r="473" spans="1:27" ht="24" customHeight="1" x14ac:dyDescent="0.4">
      <c r="A473" s="2">
        <v>469</v>
      </c>
      <c r="B473" s="61">
        <v>6020006160</v>
      </c>
      <c r="C473" s="47" t="s">
        <v>1306</v>
      </c>
      <c r="D473" s="50" t="s">
        <v>1307</v>
      </c>
      <c r="E473" s="50" t="s">
        <v>1308</v>
      </c>
      <c r="F473" s="3" t="s">
        <v>68</v>
      </c>
      <c r="G473" s="6">
        <v>0</v>
      </c>
      <c r="H473" s="37">
        <v>8</v>
      </c>
      <c r="I473" s="6">
        <v>3.5</v>
      </c>
      <c r="J473" s="7">
        <f t="shared" si="41"/>
        <v>28</v>
      </c>
      <c r="K473" s="7">
        <f t="shared" si="42"/>
        <v>1.9600000000000002</v>
      </c>
      <c r="L473" s="7">
        <f t="shared" si="43"/>
        <v>29.96</v>
      </c>
      <c r="M473" s="7">
        <f>SUM(G473+L473)</f>
        <v>29.96</v>
      </c>
      <c r="N473" s="6">
        <v>29.96</v>
      </c>
      <c r="O473" s="63">
        <v>1</v>
      </c>
      <c r="P473" s="63"/>
      <c r="AA473" s="1"/>
    </row>
    <row r="474" spans="1:27" ht="24" customHeight="1" x14ac:dyDescent="0.4">
      <c r="A474" s="2">
        <v>470</v>
      </c>
      <c r="B474" s="61">
        <v>6020006161</v>
      </c>
      <c r="C474" s="47" t="s">
        <v>1309</v>
      </c>
      <c r="D474" s="50" t="s">
        <v>1310</v>
      </c>
      <c r="E474" s="50" t="s">
        <v>1311</v>
      </c>
      <c r="F474" s="3" t="s">
        <v>68</v>
      </c>
      <c r="G474" s="6">
        <v>0</v>
      </c>
      <c r="H474" s="37">
        <v>59</v>
      </c>
      <c r="I474" s="6">
        <v>3.5</v>
      </c>
      <c r="J474" s="7">
        <f t="shared" si="41"/>
        <v>206.5</v>
      </c>
      <c r="K474" s="7">
        <f t="shared" si="42"/>
        <v>14.455000000000002</v>
      </c>
      <c r="L474" s="7">
        <f t="shared" si="43"/>
        <v>220.95999999999998</v>
      </c>
      <c r="M474" s="7">
        <f t="shared" si="40"/>
        <v>220.95999999999998</v>
      </c>
      <c r="N474" s="6">
        <v>220.96</v>
      </c>
      <c r="O474" s="63">
        <v>0</v>
      </c>
      <c r="P474" s="63"/>
      <c r="AA474" s="1"/>
    </row>
    <row r="475" spans="1:27" ht="24" customHeight="1" x14ac:dyDescent="0.4">
      <c r="A475" s="2">
        <v>471</v>
      </c>
      <c r="B475" s="61">
        <v>6020006162</v>
      </c>
      <c r="C475" s="47" t="s">
        <v>1312</v>
      </c>
      <c r="D475" s="50" t="s">
        <v>1313</v>
      </c>
      <c r="E475" s="50" t="s">
        <v>1314</v>
      </c>
      <c r="F475" s="3" t="s">
        <v>3347</v>
      </c>
      <c r="G475" s="6">
        <v>2333.17</v>
      </c>
      <c r="H475" s="37">
        <v>63</v>
      </c>
      <c r="I475" s="6">
        <v>3.5</v>
      </c>
      <c r="J475" s="7">
        <f t="shared" si="41"/>
        <v>220.5</v>
      </c>
      <c r="K475" s="7">
        <f t="shared" si="42"/>
        <v>15.435000000000002</v>
      </c>
      <c r="L475" s="7">
        <f t="shared" si="43"/>
        <v>235.94</v>
      </c>
      <c r="M475" s="7">
        <f>SUM(G475+L475)</f>
        <v>2569.11</v>
      </c>
      <c r="N475" s="6">
        <v>2569.11</v>
      </c>
      <c r="O475" s="63">
        <v>1</v>
      </c>
      <c r="P475" s="63"/>
      <c r="AA475" s="1"/>
    </row>
    <row r="476" spans="1:27" ht="24" customHeight="1" x14ac:dyDescent="0.4">
      <c r="A476" s="2">
        <v>472</v>
      </c>
      <c r="B476" s="61">
        <v>6020006163</v>
      </c>
      <c r="C476" s="47" t="s">
        <v>1315</v>
      </c>
      <c r="D476" s="50" t="s">
        <v>1148</v>
      </c>
      <c r="E476" s="50" t="s">
        <v>1316</v>
      </c>
      <c r="F476" s="3" t="s">
        <v>68</v>
      </c>
      <c r="G476" s="6">
        <v>0</v>
      </c>
      <c r="H476" s="37">
        <v>20</v>
      </c>
      <c r="I476" s="6">
        <v>3.5</v>
      </c>
      <c r="J476" s="7">
        <f t="shared" si="41"/>
        <v>70</v>
      </c>
      <c r="K476" s="7">
        <f t="shared" si="42"/>
        <v>4.9000000000000004</v>
      </c>
      <c r="L476" s="7">
        <f t="shared" si="43"/>
        <v>74.900000000000006</v>
      </c>
      <c r="M476" s="7">
        <f t="shared" si="40"/>
        <v>74.900000000000006</v>
      </c>
      <c r="N476" s="6">
        <v>74.900000000000006</v>
      </c>
      <c r="O476" s="63">
        <v>0</v>
      </c>
      <c r="P476" s="63"/>
      <c r="AA476" s="1"/>
    </row>
    <row r="477" spans="1:27" ht="24" customHeight="1" x14ac:dyDescent="0.4">
      <c r="A477" s="2">
        <v>473</v>
      </c>
      <c r="B477" s="61">
        <v>6020006164</v>
      </c>
      <c r="C477" s="47" t="s">
        <v>1317</v>
      </c>
      <c r="D477" s="50" t="s">
        <v>1148</v>
      </c>
      <c r="E477" s="50" t="s">
        <v>1318</v>
      </c>
      <c r="F477" s="3" t="s">
        <v>3333</v>
      </c>
      <c r="G477" s="6">
        <v>3887.34</v>
      </c>
      <c r="H477" s="37">
        <v>111</v>
      </c>
      <c r="I477" s="6">
        <v>3.5</v>
      </c>
      <c r="J477" s="7">
        <f t="shared" si="41"/>
        <v>388.5</v>
      </c>
      <c r="K477" s="7">
        <f t="shared" si="42"/>
        <v>27.195000000000004</v>
      </c>
      <c r="L477" s="7">
        <f t="shared" si="43"/>
        <v>415.7</v>
      </c>
      <c r="M477" s="7">
        <f>SUM(G477+L477)</f>
        <v>4303.04</v>
      </c>
      <c r="N477" s="6">
        <v>4303.04</v>
      </c>
      <c r="O477" s="63">
        <v>1</v>
      </c>
      <c r="P477" s="63"/>
      <c r="AA477" s="1"/>
    </row>
    <row r="478" spans="1:27" ht="24" customHeight="1" x14ac:dyDescent="0.4">
      <c r="A478" s="2">
        <v>474</v>
      </c>
      <c r="B478" s="61">
        <v>6020006165</v>
      </c>
      <c r="C478" s="47" t="s">
        <v>1319</v>
      </c>
      <c r="D478" s="50" t="s">
        <v>1320</v>
      </c>
      <c r="E478" s="50" t="s">
        <v>1321</v>
      </c>
      <c r="F478" s="3" t="s">
        <v>3332</v>
      </c>
      <c r="G478" s="6">
        <v>6385.24</v>
      </c>
      <c r="H478" s="37">
        <v>155</v>
      </c>
      <c r="I478" s="6">
        <v>3.5</v>
      </c>
      <c r="J478" s="7">
        <f t="shared" si="41"/>
        <v>542.5</v>
      </c>
      <c r="K478" s="7">
        <f t="shared" si="42"/>
        <v>37.975000000000001</v>
      </c>
      <c r="L478" s="7">
        <f t="shared" si="43"/>
        <v>580.48</v>
      </c>
      <c r="M478" s="7">
        <f t="shared" si="40"/>
        <v>6965.7199999999993</v>
      </c>
      <c r="N478" s="6">
        <v>6965.72</v>
      </c>
      <c r="O478" s="63">
        <v>0</v>
      </c>
      <c r="P478" s="63"/>
      <c r="AA478" s="1"/>
    </row>
    <row r="479" spans="1:27" ht="24" customHeight="1" x14ac:dyDescent="0.4">
      <c r="A479" s="2">
        <v>475</v>
      </c>
      <c r="B479" s="61">
        <v>6020006166</v>
      </c>
      <c r="C479" s="47" t="s">
        <v>1322</v>
      </c>
      <c r="D479" s="50" t="s">
        <v>1148</v>
      </c>
      <c r="E479" s="50" t="s">
        <v>1323</v>
      </c>
      <c r="F479" s="3" t="s">
        <v>3333</v>
      </c>
      <c r="G479" s="6">
        <v>243.45</v>
      </c>
      <c r="H479" s="37">
        <v>5</v>
      </c>
      <c r="I479" s="6">
        <v>3.5</v>
      </c>
      <c r="J479" s="7">
        <f t="shared" si="41"/>
        <v>17.5</v>
      </c>
      <c r="K479" s="7">
        <f t="shared" si="42"/>
        <v>1.2250000000000001</v>
      </c>
      <c r="L479" s="7">
        <f t="shared" si="43"/>
        <v>18.73</v>
      </c>
      <c r="M479" s="7">
        <f>SUM(G479+L479)</f>
        <v>262.18</v>
      </c>
      <c r="N479" s="6">
        <v>262.18</v>
      </c>
      <c r="O479" s="63">
        <v>1</v>
      </c>
      <c r="P479" s="63"/>
      <c r="AA479" s="1"/>
    </row>
    <row r="480" spans="1:27" ht="24" customHeight="1" x14ac:dyDescent="0.4">
      <c r="A480" s="2">
        <v>476</v>
      </c>
      <c r="B480" s="61">
        <v>6020006167</v>
      </c>
      <c r="C480" s="47" t="s">
        <v>1324</v>
      </c>
      <c r="D480" s="50" t="s">
        <v>1148</v>
      </c>
      <c r="E480" s="50" t="s">
        <v>1325</v>
      </c>
      <c r="F480" s="3" t="s">
        <v>3333</v>
      </c>
      <c r="G480" s="6">
        <v>205.99</v>
      </c>
      <c r="H480" s="37">
        <v>9</v>
      </c>
      <c r="I480" s="6">
        <v>3.5</v>
      </c>
      <c r="J480" s="7">
        <f t="shared" si="41"/>
        <v>31.5</v>
      </c>
      <c r="K480" s="7">
        <f t="shared" si="42"/>
        <v>2.2050000000000001</v>
      </c>
      <c r="L480" s="7">
        <f t="shared" si="43"/>
        <v>33.71</v>
      </c>
      <c r="M480" s="7">
        <f t="shared" si="40"/>
        <v>239.70000000000002</v>
      </c>
      <c r="N480" s="6">
        <v>239.7</v>
      </c>
      <c r="O480" s="63">
        <v>0</v>
      </c>
      <c r="P480" s="63"/>
      <c r="AA480" s="1"/>
    </row>
    <row r="481" spans="1:27" ht="24" customHeight="1" x14ac:dyDescent="0.4">
      <c r="A481" s="2">
        <v>477</v>
      </c>
      <c r="B481" s="61">
        <v>6020006168</v>
      </c>
      <c r="C481" s="47" t="s">
        <v>1326</v>
      </c>
      <c r="D481" s="50" t="s">
        <v>1247</v>
      </c>
      <c r="E481" s="50" t="s">
        <v>1327</v>
      </c>
      <c r="F481" s="8" t="s">
        <v>68</v>
      </c>
      <c r="G481" s="6">
        <v>0</v>
      </c>
      <c r="H481" s="37">
        <v>11</v>
      </c>
      <c r="I481" s="6">
        <v>3.5</v>
      </c>
      <c r="J481" s="7">
        <f t="shared" si="41"/>
        <v>38.5</v>
      </c>
      <c r="K481" s="7">
        <f t="shared" si="42"/>
        <v>2.6950000000000003</v>
      </c>
      <c r="L481" s="7">
        <f t="shared" si="43"/>
        <v>41.199999999999996</v>
      </c>
      <c r="M481" s="7">
        <f>SUM(G481+L481)</f>
        <v>41.199999999999996</v>
      </c>
      <c r="N481" s="6">
        <v>41.2</v>
      </c>
      <c r="O481" s="63">
        <v>1</v>
      </c>
      <c r="P481" s="63"/>
      <c r="AA481" s="1"/>
    </row>
    <row r="482" spans="1:27" ht="24" customHeight="1" x14ac:dyDescent="0.4">
      <c r="A482" s="2">
        <v>478</v>
      </c>
      <c r="B482" s="61">
        <v>6020006169</v>
      </c>
      <c r="C482" s="47" t="s">
        <v>1328</v>
      </c>
      <c r="D482" s="50" t="s">
        <v>1329</v>
      </c>
      <c r="E482" s="50" t="s">
        <v>1330</v>
      </c>
      <c r="F482" s="8" t="s">
        <v>68</v>
      </c>
      <c r="G482" s="6">
        <v>0</v>
      </c>
      <c r="H482" s="37">
        <v>85</v>
      </c>
      <c r="I482" s="6">
        <v>3.5</v>
      </c>
      <c r="J482" s="7">
        <f t="shared" si="41"/>
        <v>297.5</v>
      </c>
      <c r="K482" s="7">
        <f t="shared" si="42"/>
        <v>20.825000000000003</v>
      </c>
      <c r="L482" s="7">
        <f t="shared" si="43"/>
        <v>318.33</v>
      </c>
      <c r="M482" s="7">
        <f t="shared" si="40"/>
        <v>318.33</v>
      </c>
      <c r="N482" s="6">
        <v>318.33</v>
      </c>
      <c r="O482" s="63">
        <v>0</v>
      </c>
      <c r="P482" s="63"/>
      <c r="AA482" s="1"/>
    </row>
    <row r="483" spans="1:27" ht="24" customHeight="1" x14ac:dyDescent="0.4">
      <c r="A483" s="2">
        <v>479</v>
      </c>
      <c r="B483" s="61">
        <v>6020006170</v>
      </c>
      <c r="C483" s="47" t="s">
        <v>1331</v>
      </c>
      <c r="D483" s="50" t="s">
        <v>1329</v>
      </c>
      <c r="E483" s="50" t="s">
        <v>1332</v>
      </c>
      <c r="F483" s="3" t="s">
        <v>68</v>
      </c>
      <c r="G483" s="6">
        <v>0</v>
      </c>
      <c r="H483" s="37">
        <v>71</v>
      </c>
      <c r="I483" s="6">
        <v>3.5</v>
      </c>
      <c r="J483" s="7">
        <f t="shared" si="41"/>
        <v>248.5</v>
      </c>
      <c r="K483" s="7">
        <f t="shared" si="42"/>
        <v>17.395000000000003</v>
      </c>
      <c r="L483" s="7">
        <f t="shared" si="43"/>
        <v>265.89999999999998</v>
      </c>
      <c r="M483" s="7">
        <f>SUM(G483+L483)</f>
        <v>265.89999999999998</v>
      </c>
      <c r="N483" s="6">
        <v>265.89999999999998</v>
      </c>
      <c r="O483" s="63">
        <v>1</v>
      </c>
      <c r="P483" s="63"/>
      <c r="AA483" s="1"/>
    </row>
    <row r="484" spans="1:27" ht="24" customHeight="1" x14ac:dyDescent="0.4">
      <c r="A484" s="2">
        <v>480</v>
      </c>
      <c r="B484" s="61">
        <v>6020006171</v>
      </c>
      <c r="C484" s="47" t="s">
        <v>1333</v>
      </c>
      <c r="D484" s="50" t="s">
        <v>1329</v>
      </c>
      <c r="E484" s="50" t="s">
        <v>1334</v>
      </c>
      <c r="F484" s="8" t="s">
        <v>68</v>
      </c>
      <c r="G484" s="6">
        <v>0</v>
      </c>
      <c r="H484" s="37">
        <v>53</v>
      </c>
      <c r="I484" s="6">
        <v>3.5</v>
      </c>
      <c r="J484" s="7">
        <f t="shared" si="41"/>
        <v>185.5</v>
      </c>
      <c r="K484" s="7">
        <f t="shared" si="42"/>
        <v>12.985000000000001</v>
      </c>
      <c r="L484" s="7">
        <f t="shared" si="43"/>
        <v>198.48999999999998</v>
      </c>
      <c r="M484" s="7">
        <f t="shared" si="40"/>
        <v>198.48999999999998</v>
      </c>
      <c r="N484" s="6">
        <v>198.49</v>
      </c>
      <c r="O484" s="63">
        <v>0</v>
      </c>
      <c r="P484" s="63"/>
      <c r="AA484" s="1"/>
    </row>
    <row r="485" spans="1:27" ht="24" customHeight="1" x14ac:dyDescent="0.4">
      <c r="A485" s="2">
        <v>481</v>
      </c>
      <c r="B485" s="61">
        <v>6020006172</v>
      </c>
      <c r="C485" s="47" t="s">
        <v>1335</v>
      </c>
      <c r="D485" s="50" t="s">
        <v>1247</v>
      </c>
      <c r="E485" s="50" t="s">
        <v>1336</v>
      </c>
      <c r="F485" s="8" t="s">
        <v>68</v>
      </c>
      <c r="G485" s="6">
        <v>0</v>
      </c>
      <c r="H485" s="37">
        <v>86</v>
      </c>
      <c r="I485" s="6">
        <v>3.5</v>
      </c>
      <c r="J485" s="7">
        <f t="shared" si="41"/>
        <v>301</v>
      </c>
      <c r="K485" s="7">
        <f t="shared" si="42"/>
        <v>21.07</v>
      </c>
      <c r="L485" s="7">
        <f t="shared" si="43"/>
        <v>322.07</v>
      </c>
      <c r="M485" s="7">
        <f>SUM(G485+L485)</f>
        <v>322.07</v>
      </c>
      <c r="N485" s="6">
        <v>322.07</v>
      </c>
      <c r="O485" s="63">
        <v>1</v>
      </c>
      <c r="P485" s="63"/>
      <c r="AA485" s="1"/>
    </row>
    <row r="486" spans="1:27" ht="24" customHeight="1" x14ac:dyDescent="0.4">
      <c r="A486" s="2">
        <v>482</v>
      </c>
      <c r="B486" s="61">
        <v>6020006173</v>
      </c>
      <c r="C486" s="47" t="s">
        <v>1337</v>
      </c>
      <c r="D486" s="50" t="s">
        <v>1247</v>
      </c>
      <c r="E486" s="50" t="s">
        <v>1338</v>
      </c>
      <c r="F486" s="8" t="s">
        <v>68</v>
      </c>
      <c r="G486" s="6">
        <v>0</v>
      </c>
      <c r="H486" s="37">
        <v>79</v>
      </c>
      <c r="I486" s="6">
        <v>3.5</v>
      </c>
      <c r="J486" s="7">
        <f t="shared" si="41"/>
        <v>276.5</v>
      </c>
      <c r="K486" s="7">
        <f t="shared" si="42"/>
        <v>19.355</v>
      </c>
      <c r="L486" s="7">
        <f t="shared" si="43"/>
        <v>295.86</v>
      </c>
      <c r="M486" s="7">
        <f t="shared" si="40"/>
        <v>295.86</v>
      </c>
      <c r="N486" s="6">
        <v>295.86</v>
      </c>
      <c r="O486" s="63">
        <v>0</v>
      </c>
      <c r="P486" s="63"/>
      <c r="AA486" s="1"/>
    </row>
    <row r="487" spans="1:27" ht="24" customHeight="1" x14ac:dyDescent="0.4">
      <c r="A487" s="2">
        <v>483</v>
      </c>
      <c r="B487" s="61">
        <v>6020006174</v>
      </c>
      <c r="C487" s="47" t="s">
        <v>3325</v>
      </c>
      <c r="D487" s="4" t="s">
        <v>3326</v>
      </c>
      <c r="E487" s="4" t="s">
        <v>3327</v>
      </c>
      <c r="F487" s="8" t="s">
        <v>68</v>
      </c>
      <c r="G487" s="6">
        <v>0</v>
      </c>
      <c r="H487" s="37">
        <v>17</v>
      </c>
      <c r="I487" s="6">
        <v>3.5</v>
      </c>
      <c r="J487" s="7">
        <f t="shared" si="41"/>
        <v>59.5</v>
      </c>
      <c r="K487" s="7">
        <f t="shared" si="42"/>
        <v>4.165</v>
      </c>
      <c r="L487" s="7">
        <f t="shared" si="43"/>
        <v>63.669999999999995</v>
      </c>
      <c r="M487" s="7">
        <f>SUM(G487+L487)</f>
        <v>63.669999999999995</v>
      </c>
      <c r="N487" s="6">
        <v>63.67</v>
      </c>
      <c r="O487" s="63">
        <v>1</v>
      </c>
      <c r="P487" s="63"/>
      <c r="AA487" s="1"/>
    </row>
    <row r="488" spans="1:27" ht="24" customHeight="1" x14ac:dyDescent="0.4">
      <c r="A488" s="2">
        <v>484</v>
      </c>
      <c r="B488" s="61">
        <v>6020006175</v>
      </c>
      <c r="C488" s="47" t="s">
        <v>1339</v>
      </c>
      <c r="D488" s="50" t="s">
        <v>1340</v>
      </c>
      <c r="E488" s="50" t="s">
        <v>1341</v>
      </c>
      <c r="F488" s="3" t="s">
        <v>68</v>
      </c>
      <c r="G488" s="6">
        <v>0</v>
      </c>
      <c r="H488" s="37">
        <v>1</v>
      </c>
      <c r="I488" s="6">
        <v>3.5</v>
      </c>
      <c r="J488" s="7">
        <f t="shared" si="41"/>
        <v>3.5</v>
      </c>
      <c r="K488" s="7">
        <f t="shared" si="42"/>
        <v>0.24500000000000002</v>
      </c>
      <c r="L488" s="7">
        <f t="shared" si="43"/>
        <v>3.75</v>
      </c>
      <c r="M488" s="7">
        <f t="shared" si="40"/>
        <v>3.75</v>
      </c>
      <c r="N488" s="6">
        <v>3.75</v>
      </c>
      <c r="O488" s="63">
        <v>0</v>
      </c>
      <c r="P488" s="63"/>
      <c r="AA488" s="1"/>
    </row>
    <row r="489" spans="1:27" ht="24" customHeight="1" x14ac:dyDescent="0.4">
      <c r="A489" s="2">
        <v>485</v>
      </c>
      <c r="B489" s="61">
        <v>6020006176</v>
      </c>
      <c r="C489" s="47" t="s">
        <v>1342</v>
      </c>
      <c r="D489" s="50" t="s">
        <v>1343</v>
      </c>
      <c r="E489" s="50" t="s">
        <v>1344</v>
      </c>
      <c r="F489" s="8" t="s">
        <v>3333</v>
      </c>
      <c r="G489" s="6">
        <v>1621.61</v>
      </c>
      <c r="H489" s="37">
        <v>38</v>
      </c>
      <c r="I489" s="6">
        <v>3.5</v>
      </c>
      <c r="J489" s="7">
        <f t="shared" si="41"/>
        <v>133</v>
      </c>
      <c r="K489" s="7">
        <f t="shared" si="42"/>
        <v>9.31</v>
      </c>
      <c r="L489" s="7">
        <f t="shared" si="43"/>
        <v>142.31</v>
      </c>
      <c r="M489" s="7">
        <f>SUM(G489+L489)</f>
        <v>1763.9199999999998</v>
      </c>
      <c r="N489" s="6">
        <v>1763.92</v>
      </c>
      <c r="O489" s="63">
        <v>1</v>
      </c>
      <c r="P489" s="63"/>
      <c r="AA489" s="1"/>
    </row>
    <row r="490" spans="1:27" ht="24" customHeight="1" x14ac:dyDescent="0.4">
      <c r="A490" s="2">
        <v>486</v>
      </c>
      <c r="B490" s="61">
        <v>6020006177</v>
      </c>
      <c r="C490" s="47" t="s">
        <v>1345</v>
      </c>
      <c r="D490" s="50" t="s">
        <v>1346</v>
      </c>
      <c r="E490" s="50" t="s">
        <v>1347</v>
      </c>
      <c r="F490" s="8" t="s">
        <v>3328</v>
      </c>
      <c r="G490" s="6">
        <v>7.49</v>
      </c>
      <c r="H490" s="37">
        <v>2</v>
      </c>
      <c r="I490" s="6">
        <v>3.5</v>
      </c>
      <c r="J490" s="7">
        <f t="shared" si="41"/>
        <v>7</v>
      </c>
      <c r="K490" s="7">
        <f t="shared" si="42"/>
        <v>0.49000000000000005</v>
      </c>
      <c r="L490" s="7">
        <f t="shared" si="43"/>
        <v>7.49</v>
      </c>
      <c r="M490" s="7">
        <f t="shared" si="40"/>
        <v>14.98</v>
      </c>
      <c r="N490" s="6">
        <v>14.98</v>
      </c>
      <c r="O490" s="63">
        <v>0</v>
      </c>
      <c r="P490" s="63"/>
      <c r="AA490" s="1"/>
    </row>
    <row r="491" spans="1:27" ht="24" customHeight="1" x14ac:dyDescent="0.4">
      <c r="A491" s="2">
        <v>487</v>
      </c>
      <c r="B491" s="61">
        <v>6020006178</v>
      </c>
      <c r="C491" s="47" t="s">
        <v>1348</v>
      </c>
      <c r="D491" s="50" t="s">
        <v>1349</v>
      </c>
      <c r="E491" s="50" t="s">
        <v>1350</v>
      </c>
      <c r="F491" s="3" t="s">
        <v>68</v>
      </c>
      <c r="G491" s="6">
        <v>0</v>
      </c>
      <c r="H491" s="37">
        <v>11</v>
      </c>
      <c r="I491" s="6">
        <v>3.5</v>
      </c>
      <c r="J491" s="7">
        <f t="shared" si="41"/>
        <v>38.5</v>
      </c>
      <c r="K491" s="7">
        <f t="shared" si="42"/>
        <v>2.6950000000000003</v>
      </c>
      <c r="L491" s="7">
        <f t="shared" si="43"/>
        <v>41.199999999999996</v>
      </c>
      <c r="M491" s="7">
        <f>SUM(G491+L491)</f>
        <v>41.199999999999996</v>
      </c>
      <c r="N491" s="6">
        <v>41.2</v>
      </c>
      <c r="O491" s="63">
        <v>1</v>
      </c>
      <c r="P491" s="63"/>
      <c r="AA491" s="1"/>
    </row>
    <row r="492" spans="1:27" ht="24" customHeight="1" x14ac:dyDescent="0.4">
      <c r="A492" s="2">
        <v>488</v>
      </c>
      <c r="B492" s="61">
        <v>6020006179</v>
      </c>
      <c r="C492" s="47" t="s">
        <v>1351</v>
      </c>
      <c r="D492" s="50" t="s">
        <v>1349</v>
      </c>
      <c r="E492" s="50" t="s">
        <v>1352</v>
      </c>
      <c r="F492" s="3" t="s">
        <v>68</v>
      </c>
      <c r="G492" s="6">
        <v>0</v>
      </c>
      <c r="H492" s="37">
        <v>13</v>
      </c>
      <c r="I492" s="6">
        <v>3.5</v>
      </c>
      <c r="J492" s="7">
        <f t="shared" si="41"/>
        <v>45.5</v>
      </c>
      <c r="K492" s="7">
        <f t="shared" si="42"/>
        <v>3.1850000000000005</v>
      </c>
      <c r="L492" s="7">
        <f t="shared" si="43"/>
        <v>48.69</v>
      </c>
      <c r="M492" s="7">
        <f t="shared" si="40"/>
        <v>48.69</v>
      </c>
      <c r="N492" s="6">
        <v>48.69</v>
      </c>
      <c r="O492" s="63">
        <v>0</v>
      </c>
      <c r="P492" s="63"/>
      <c r="AA492" s="1"/>
    </row>
    <row r="493" spans="1:27" ht="24" customHeight="1" x14ac:dyDescent="0.4">
      <c r="A493" s="2">
        <v>489</v>
      </c>
      <c r="B493" s="61">
        <v>6020006180</v>
      </c>
      <c r="C493" s="47" t="s">
        <v>1353</v>
      </c>
      <c r="D493" s="50" t="s">
        <v>1354</v>
      </c>
      <c r="E493" s="50" t="s">
        <v>1355</v>
      </c>
      <c r="F493" s="3" t="s">
        <v>68</v>
      </c>
      <c r="G493" s="6">
        <v>0</v>
      </c>
      <c r="H493" s="37">
        <v>21</v>
      </c>
      <c r="I493" s="6">
        <v>3.5</v>
      </c>
      <c r="J493" s="7">
        <f t="shared" si="41"/>
        <v>73.5</v>
      </c>
      <c r="K493" s="7">
        <f t="shared" si="42"/>
        <v>5.1450000000000005</v>
      </c>
      <c r="L493" s="7">
        <f t="shared" si="43"/>
        <v>78.650000000000006</v>
      </c>
      <c r="M493" s="7">
        <f>SUM(G493+L493)</f>
        <v>78.650000000000006</v>
      </c>
      <c r="N493" s="6">
        <v>78.650000000000006</v>
      </c>
      <c r="O493" s="63">
        <v>1</v>
      </c>
      <c r="P493" s="63"/>
      <c r="AA493" s="1"/>
    </row>
    <row r="494" spans="1:27" ht="24" customHeight="1" x14ac:dyDescent="0.4">
      <c r="A494" s="2">
        <v>490</v>
      </c>
      <c r="B494" s="61">
        <v>6020006181</v>
      </c>
      <c r="C494" s="48" t="s">
        <v>3205</v>
      </c>
      <c r="D494" s="50" t="s">
        <v>3318</v>
      </c>
      <c r="E494" s="50" t="s">
        <v>3319</v>
      </c>
      <c r="F494" s="3" t="s">
        <v>3336</v>
      </c>
      <c r="G494" s="6">
        <v>434.43</v>
      </c>
      <c r="H494" s="37">
        <v>75</v>
      </c>
      <c r="I494" s="6">
        <v>3.5</v>
      </c>
      <c r="J494" s="7">
        <f t="shared" si="41"/>
        <v>262.5</v>
      </c>
      <c r="K494" s="7">
        <f t="shared" si="42"/>
        <v>18.375</v>
      </c>
      <c r="L494" s="7">
        <f t="shared" si="43"/>
        <v>280.88</v>
      </c>
      <c r="M494" s="7">
        <f t="shared" si="40"/>
        <v>715.31</v>
      </c>
      <c r="N494" s="6">
        <v>715.31</v>
      </c>
      <c r="O494" s="63">
        <v>0</v>
      </c>
      <c r="P494" s="63"/>
      <c r="AA494" s="1"/>
    </row>
    <row r="495" spans="1:27" ht="24" customHeight="1" x14ac:dyDescent="0.4">
      <c r="A495" s="2">
        <v>491</v>
      </c>
      <c r="B495" s="61">
        <v>6020006182</v>
      </c>
      <c r="C495" s="47" t="s">
        <v>1356</v>
      </c>
      <c r="D495" s="50" t="s">
        <v>1357</v>
      </c>
      <c r="E495" s="50" t="s">
        <v>1358</v>
      </c>
      <c r="F495" s="3" t="s">
        <v>3368</v>
      </c>
      <c r="G495" s="6">
        <v>250.93</v>
      </c>
      <c r="H495" s="37">
        <v>27</v>
      </c>
      <c r="I495" s="6">
        <v>3.5</v>
      </c>
      <c r="J495" s="7">
        <f t="shared" si="41"/>
        <v>94.5</v>
      </c>
      <c r="K495" s="7">
        <f t="shared" si="42"/>
        <v>6.6150000000000002</v>
      </c>
      <c r="L495" s="7">
        <f t="shared" si="43"/>
        <v>101.12</v>
      </c>
      <c r="M495" s="7">
        <f>SUM(G495+L495)</f>
        <v>352.05</v>
      </c>
      <c r="N495" s="6">
        <v>352.05</v>
      </c>
      <c r="O495" s="63">
        <v>1</v>
      </c>
      <c r="P495" s="63"/>
      <c r="AA495" s="1"/>
    </row>
    <row r="496" spans="1:27" ht="24" customHeight="1" x14ac:dyDescent="0.4">
      <c r="A496" s="2">
        <v>492</v>
      </c>
      <c r="B496" s="61">
        <v>6020006183</v>
      </c>
      <c r="C496" s="47" t="s">
        <v>1359</v>
      </c>
      <c r="D496" s="50" t="s">
        <v>1360</v>
      </c>
      <c r="E496" s="50" t="s">
        <v>1361</v>
      </c>
      <c r="F496" s="3" t="s">
        <v>3333</v>
      </c>
      <c r="G496" s="6">
        <v>543.05999999999995</v>
      </c>
      <c r="H496" s="37">
        <v>26</v>
      </c>
      <c r="I496" s="6">
        <v>3.5</v>
      </c>
      <c r="J496" s="7">
        <f t="shared" si="41"/>
        <v>91</v>
      </c>
      <c r="K496" s="7">
        <f t="shared" si="42"/>
        <v>6.370000000000001</v>
      </c>
      <c r="L496" s="7">
        <f t="shared" si="43"/>
        <v>97.37</v>
      </c>
      <c r="M496" s="7">
        <f t="shared" si="40"/>
        <v>640.42999999999995</v>
      </c>
      <c r="N496" s="6">
        <v>640.42999999999995</v>
      </c>
      <c r="O496" s="63">
        <v>0</v>
      </c>
      <c r="P496" s="63"/>
      <c r="AA496" s="1"/>
    </row>
    <row r="497" spans="1:27" ht="24" customHeight="1" x14ac:dyDescent="0.4">
      <c r="A497" s="2">
        <v>493</v>
      </c>
      <c r="B497" s="61">
        <v>6020006184</v>
      </c>
      <c r="C497" s="47" t="s">
        <v>1362</v>
      </c>
      <c r="D497" s="50" t="s">
        <v>1363</v>
      </c>
      <c r="E497" s="50" t="s">
        <v>1364</v>
      </c>
      <c r="F497" s="3" t="s">
        <v>3333</v>
      </c>
      <c r="G497" s="6">
        <v>1131.02</v>
      </c>
      <c r="H497" s="37">
        <v>19</v>
      </c>
      <c r="I497" s="6">
        <v>3.5</v>
      </c>
      <c r="J497" s="7">
        <f t="shared" si="41"/>
        <v>66.5</v>
      </c>
      <c r="K497" s="7">
        <f t="shared" si="42"/>
        <v>4.6550000000000002</v>
      </c>
      <c r="L497" s="7">
        <f t="shared" si="43"/>
        <v>71.160000000000011</v>
      </c>
      <c r="M497" s="7">
        <f>SUM(G497+L497)</f>
        <v>1202.18</v>
      </c>
      <c r="N497" s="6">
        <v>1202.18</v>
      </c>
      <c r="O497" s="63">
        <v>1</v>
      </c>
      <c r="P497" s="63"/>
      <c r="AA497" s="1"/>
    </row>
    <row r="498" spans="1:27" ht="24" customHeight="1" x14ac:dyDescent="0.4">
      <c r="A498" s="2">
        <v>494</v>
      </c>
      <c r="B498" s="61">
        <v>6020006185</v>
      </c>
      <c r="C498" s="47" t="s">
        <v>1365</v>
      </c>
      <c r="D498" s="50" t="s">
        <v>1366</v>
      </c>
      <c r="E498" s="50" t="s">
        <v>1367</v>
      </c>
      <c r="F498" s="3" t="s">
        <v>3333</v>
      </c>
      <c r="G498" s="6">
        <v>1981.14</v>
      </c>
      <c r="H498" s="37">
        <v>22</v>
      </c>
      <c r="I498" s="6">
        <v>3.5</v>
      </c>
      <c r="J498" s="7">
        <f t="shared" si="41"/>
        <v>77</v>
      </c>
      <c r="K498" s="7">
        <f t="shared" si="42"/>
        <v>5.3900000000000006</v>
      </c>
      <c r="L498" s="7">
        <f t="shared" si="43"/>
        <v>82.39</v>
      </c>
      <c r="M498" s="7">
        <f t="shared" si="40"/>
        <v>2063.5300000000002</v>
      </c>
      <c r="N498" s="6">
        <v>2063.5300000000002</v>
      </c>
      <c r="O498" s="63">
        <v>0</v>
      </c>
      <c r="P498" s="63"/>
      <c r="AA498" s="1"/>
    </row>
    <row r="499" spans="1:27" ht="24" customHeight="1" x14ac:dyDescent="0.4">
      <c r="A499" s="2">
        <v>495</v>
      </c>
      <c r="B499" s="61">
        <v>6020006186</v>
      </c>
      <c r="C499" s="47" t="s">
        <v>1368</v>
      </c>
      <c r="D499" s="50" t="s">
        <v>1369</v>
      </c>
      <c r="E499" s="50" t="s">
        <v>1370</v>
      </c>
      <c r="F499" s="3" t="s">
        <v>3333</v>
      </c>
      <c r="G499" s="6">
        <v>1509.27</v>
      </c>
      <c r="H499" s="37">
        <v>30</v>
      </c>
      <c r="I499" s="6">
        <v>3.5</v>
      </c>
      <c r="J499" s="7">
        <f t="shared" si="41"/>
        <v>105</v>
      </c>
      <c r="K499" s="7">
        <f t="shared" si="42"/>
        <v>7.3500000000000005</v>
      </c>
      <c r="L499" s="7">
        <f t="shared" si="43"/>
        <v>112.35</v>
      </c>
      <c r="M499" s="7">
        <f>SUM(G499+L499)</f>
        <v>1621.62</v>
      </c>
      <c r="N499" s="6">
        <v>1621.62</v>
      </c>
      <c r="O499" s="63">
        <v>1</v>
      </c>
      <c r="P499" s="63"/>
      <c r="AA499" s="1"/>
    </row>
    <row r="500" spans="1:27" ht="24" customHeight="1" x14ac:dyDescent="0.4">
      <c r="A500" s="2">
        <v>496</v>
      </c>
      <c r="B500" s="61">
        <v>6020006187</v>
      </c>
      <c r="C500" s="47" t="s">
        <v>1371</v>
      </c>
      <c r="D500" s="50" t="s">
        <v>1372</v>
      </c>
      <c r="E500" s="50" t="s">
        <v>1373</v>
      </c>
      <c r="F500" s="3" t="s">
        <v>3333</v>
      </c>
      <c r="G500" s="6">
        <v>1528.01</v>
      </c>
      <c r="H500" s="37">
        <v>36</v>
      </c>
      <c r="I500" s="6">
        <v>3.5</v>
      </c>
      <c r="J500" s="7">
        <f t="shared" si="41"/>
        <v>126</v>
      </c>
      <c r="K500" s="7">
        <f t="shared" si="42"/>
        <v>8.82</v>
      </c>
      <c r="L500" s="7">
        <f t="shared" si="43"/>
        <v>134.82</v>
      </c>
      <c r="M500" s="7">
        <f t="shared" si="40"/>
        <v>1662.83</v>
      </c>
      <c r="N500" s="6">
        <v>1662.83</v>
      </c>
      <c r="O500" s="63">
        <v>0</v>
      </c>
      <c r="P500" s="63"/>
      <c r="AA500" s="1"/>
    </row>
    <row r="501" spans="1:27" ht="24" customHeight="1" x14ac:dyDescent="0.4">
      <c r="A501" s="2">
        <v>497</v>
      </c>
      <c r="B501" s="61">
        <v>6020006188</v>
      </c>
      <c r="C501" s="47" t="s">
        <v>1374</v>
      </c>
      <c r="D501" s="50" t="s">
        <v>1375</v>
      </c>
      <c r="E501" s="50" t="s">
        <v>1376</v>
      </c>
      <c r="F501" s="3" t="s">
        <v>3333</v>
      </c>
      <c r="G501" s="6">
        <v>314.62</v>
      </c>
      <c r="H501" s="37">
        <v>6</v>
      </c>
      <c r="I501" s="6">
        <v>3.5</v>
      </c>
      <c r="J501" s="7">
        <f t="shared" si="41"/>
        <v>21</v>
      </c>
      <c r="K501" s="7">
        <f t="shared" si="42"/>
        <v>1.4700000000000002</v>
      </c>
      <c r="L501" s="7">
        <f t="shared" si="43"/>
        <v>22.47</v>
      </c>
      <c r="M501" s="7">
        <f>SUM(G501+L501)</f>
        <v>337.09000000000003</v>
      </c>
      <c r="N501" s="6">
        <v>337.09</v>
      </c>
      <c r="O501" s="63">
        <v>1</v>
      </c>
      <c r="P501" s="63"/>
      <c r="AA501" s="1"/>
    </row>
    <row r="502" spans="1:27" ht="24" customHeight="1" x14ac:dyDescent="0.4">
      <c r="A502" s="2">
        <v>498</v>
      </c>
      <c r="B502" s="61">
        <v>6020006189</v>
      </c>
      <c r="C502" s="47" t="s">
        <v>1377</v>
      </c>
      <c r="D502" s="50" t="s">
        <v>1378</v>
      </c>
      <c r="E502" s="50" t="s">
        <v>1379</v>
      </c>
      <c r="F502" s="3" t="s">
        <v>3333</v>
      </c>
      <c r="G502" s="6">
        <v>1142.27</v>
      </c>
      <c r="H502" s="37">
        <v>26</v>
      </c>
      <c r="I502" s="6">
        <v>3.5</v>
      </c>
      <c r="J502" s="7">
        <f t="shared" si="41"/>
        <v>91</v>
      </c>
      <c r="K502" s="7">
        <f t="shared" si="42"/>
        <v>6.370000000000001</v>
      </c>
      <c r="L502" s="7">
        <f t="shared" si="43"/>
        <v>97.37</v>
      </c>
      <c r="M502" s="7">
        <f t="shared" si="40"/>
        <v>1239.6399999999999</v>
      </c>
      <c r="N502" s="6">
        <v>1239.6400000000001</v>
      </c>
      <c r="O502" s="63">
        <v>0</v>
      </c>
      <c r="P502" s="63"/>
      <c r="AA502" s="1"/>
    </row>
    <row r="503" spans="1:27" ht="24" customHeight="1" x14ac:dyDescent="0.4">
      <c r="A503" s="2">
        <v>499</v>
      </c>
      <c r="B503" s="61">
        <v>6020006190</v>
      </c>
      <c r="C503" s="47" t="s">
        <v>1380</v>
      </c>
      <c r="D503" s="50" t="s">
        <v>1381</v>
      </c>
      <c r="E503" s="50" t="s">
        <v>1382</v>
      </c>
      <c r="F503" s="3" t="s">
        <v>3333</v>
      </c>
      <c r="G503" s="6">
        <v>2348.15</v>
      </c>
      <c r="H503" s="37">
        <v>51</v>
      </c>
      <c r="I503" s="6">
        <v>3.5</v>
      </c>
      <c r="J503" s="7">
        <f t="shared" si="41"/>
        <v>178.5</v>
      </c>
      <c r="K503" s="7">
        <f t="shared" si="42"/>
        <v>12.495000000000001</v>
      </c>
      <c r="L503" s="7">
        <f t="shared" ref="L503:L565" si="44">ROUNDUP(J503+K503,2)</f>
        <v>191</v>
      </c>
      <c r="M503" s="7">
        <f>SUM(G503+L503)</f>
        <v>2539.15</v>
      </c>
      <c r="N503" s="6">
        <v>2539.15</v>
      </c>
      <c r="O503" s="63">
        <v>1</v>
      </c>
      <c r="P503" s="63"/>
      <c r="AA503" s="1"/>
    </row>
    <row r="504" spans="1:27" ht="24" customHeight="1" x14ac:dyDescent="0.4">
      <c r="A504" s="2">
        <v>500</v>
      </c>
      <c r="B504" s="61">
        <v>6020006191</v>
      </c>
      <c r="C504" s="47" t="s">
        <v>1383</v>
      </c>
      <c r="D504" s="50" t="s">
        <v>1384</v>
      </c>
      <c r="E504" s="50" t="s">
        <v>1385</v>
      </c>
      <c r="F504" s="3" t="s">
        <v>3337</v>
      </c>
      <c r="G504" s="6">
        <v>67.430000000000007</v>
      </c>
      <c r="H504" s="37">
        <v>3</v>
      </c>
      <c r="I504" s="6">
        <v>3.5</v>
      </c>
      <c r="J504" s="7">
        <f t="shared" si="41"/>
        <v>10.5</v>
      </c>
      <c r="K504" s="7">
        <f t="shared" si="42"/>
        <v>0.7350000000000001</v>
      </c>
      <c r="L504" s="7">
        <f t="shared" si="44"/>
        <v>11.24</v>
      </c>
      <c r="M504" s="7">
        <f t="shared" si="40"/>
        <v>78.67</v>
      </c>
      <c r="N504" s="6">
        <v>78.67</v>
      </c>
      <c r="O504" s="63">
        <v>0</v>
      </c>
      <c r="P504" s="63"/>
      <c r="AA504" s="1"/>
    </row>
    <row r="505" spans="1:27" ht="24" customHeight="1" x14ac:dyDescent="0.4">
      <c r="A505" s="2">
        <v>501</v>
      </c>
      <c r="B505" s="61">
        <v>6020006192</v>
      </c>
      <c r="C505" s="47" t="s">
        <v>1386</v>
      </c>
      <c r="D505" s="50" t="s">
        <v>1387</v>
      </c>
      <c r="E505" s="50" t="s">
        <v>1388</v>
      </c>
      <c r="F505" s="3" t="s">
        <v>3330</v>
      </c>
      <c r="G505" s="6">
        <v>108.63</v>
      </c>
      <c r="H505" s="37">
        <v>3</v>
      </c>
      <c r="I505" s="6">
        <v>3.5</v>
      </c>
      <c r="J505" s="7">
        <f t="shared" ref="J505:J567" si="45">H505*I505</f>
        <v>10.5</v>
      </c>
      <c r="K505" s="7">
        <f t="shared" ref="K505:K567" si="46">J505*7%</f>
        <v>0.7350000000000001</v>
      </c>
      <c r="L505" s="7">
        <f t="shared" si="44"/>
        <v>11.24</v>
      </c>
      <c r="M505" s="7">
        <f>SUM(G505+L505)</f>
        <v>119.86999999999999</v>
      </c>
      <c r="N505" s="6">
        <v>119.87</v>
      </c>
      <c r="O505" s="63">
        <v>1</v>
      </c>
      <c r="P505" s="63"/>
      <c r="AA505" s="1"/>
    </row>
    <row r="506" spans="1:27" ht="24" customHeight="1" x14ac:dyDescent="0.4">
      <c r="A506" s="2">
        <v>502</v>
      </c>
      <c r="B506" s="61">
        <v>6020006193</v>
      </c>
      <c r="C506" s="47" t="s">
        <v>1389</v>
      </c>
      <c r="D506" s="50" t="s">
        <v>1390</v>
      </c>
      <c r="E506" s="50" t="s">
        <v>1391</v>
      </c>
      <c r="F506" s="3" t="s">
        <v>3333</v>
      </c>
      <c r="G506" s="6">
        <v>2336.91</v>
      </c>
      <c r="H506" s="37">
        <v>44</v>
      </c>
      <c r="I506" s="6">
        <v>3.5</v>
      </c>
      <c r="J506" s="7">
        <f t="shared" si="45"/>
        <v>154</v>
      </c>
      <c r="K506" s="7">
        <f t="shared" si="46"/>
        <v>10.780000000000001</v>
      </c>
      <c r="L506" s="7">
        <f t="shared" si="44"/>
        <v>164.78</v>
      </c>
      <c r="M506" s="7">
        <f t="shared" si="40"/>
        <v>2501.69</v>
      </c>
      <c r="N506" s="6">
        <v>2501.69</v>
      </c>
      <c r="O506" s="63">
        <v>0</v>
      </c>
      <c r="P506" s="63"/>
      <c r="AA506" s="1"/>
    </row>
    <row r="507" spans="1:27" ht="24" customHeight="1" x14ac:dyDescent="0.4">
      <c r="A507" s="2">
        <v>503</v>
      </c>
      <c r="B507" s="61">
        <v>6020006194</v>
      </c>
      <c r="C507" s="47" t="s">
        <v>1392</v>
      </c>
      <c r="D507" s="50" t="s">
        <v>1393</v>
      </c>
      <c r="E507" s="50" t="s">
        <v>1394</v>
      </c>
      <c r="F507" s="3" t="s">
        <v>3333</v>
      </c>
      <c r="G507" s="6">
        <v>955</v>
      </c>
      <c r="H507" s="37">
        <v>16</v>
      </c>
      <c r="I507" s="6">
        <v>3.5</v>
      </c>
      <c r="J507" s="7">
        <f t="shared" si="45"/>
        <v>56</v>
      </c>
      <c r="K507" s="7">
        <f t="shared" si="46"/>
        <v>3.9200000000000004</v>
      </c>
      <c r="L507" s="7">
        <f t="shared" si="44"/>
        <v>59.92</v>
      </c>
      <c r="M507" s="7">
        <f>SUM(G507+L507)</f>
        <v>1014.92</v>
      </c>
      <c r="N507" s="6">
        <v>1014.92</v>
      </c>
      <c r="O507" s="63">
        <v>1</v>
      </c>
      <c r="P507" s="63"/>
      <c r="AA507" s="1"/>
    </row>
    <row r="508" spans="1:27" ht="24" customHeight="1" x14ac:dyDescent="0.4">
      <c r="A508" s="2">
        <v>504</v>
      </c>
      <c r="B508" s="61">
        <v>6020006195</v>
      </c>
      <c r="C508" s="47" t="s">
        <v>1395</v>
      </c>
      <c r="D508" s="50" t="s">
        <v>1396</v>
      </c>
      <c r="E508" s="50" t="s">
        <v>1394</v>
      </c>
      <c r="F508" s="3" t="s">
        <v>3337</v>
      </c>
      <c r="G508" s="6">
        <v>558.02</v>
      </c>
      <c r="H508" s="37">
        <v>28</v>
      </c>
      <c r="I508" s="6">
        <v>3.5</v>
      </c>
      <c r="J508" s="7">
        <f t="shared" si="45"/>
        <v>98</v>
      </c>
      <c r="K508" s="7">
        <f t="shared" si="46"/>
        <v>6.86</v>
      </c>
      <c r="L508" s="7">
        <f t="shared" si="44"/>
        <v>104.86</v>
      </c>
      <c r="M508" s="7">
        <f t="shared" si="40"/>
        <v>662.88</v>
      </c>
      <c r="N508" s="6">
        <v>662.88</v>
      </c>
      <c r="O508" s="63">
        <v>0</v>
      </c>
      <c r="P508" s="63"/>
      <c r="AA508" s="1"/>
    </row>
    <row r="509" spans="1:27" ht="24" customHeight="1" x14ac:dyDescent="0.4">
      <c r="A509" s="2">
        <v>505</v>
      </c>
      <c r="B509" s="61">
        <v>6020006196</v>
      </c>
      <c r="C509" s="47" t="s">
        <v>1397</v>
      </c>
      <c r="D509" s="50" t="s">
        <v>1396</v>
      </c>
      <c r="E509" s="50" t="s">
        <v>1398</v>
      </c>
      <c r="F509" s="3" t="s">
        <v>3333</v>
      </c>
      <c r="G509" s="6">
        <v>1198.42</v>
      </c>
      <c r="H509" s="37">
        <v>28</v>
      </c>
      <c r="I509" s="6">
        <v>3.5</v>
      </c>
      <c r="J509" s="7">
        <f t="shared" si="45"/>
        <v>98</v>
      </c>
      <c r="K509" s="7">
        <f t="shared" si="46"/>
        <v>6.86</v>
      </c>
      <c r="L509" s="7">
        <f t="shared" si="44"/>
        <v>104.86</v>
      </c>
      <c r="M509" s="7">
        <f>SUM(G509+L509)</f>
        <v>1303.28</v>
      </c>
      <c r="N509" s="6">
        <v>1303.28</v>
      </c>
      <c r="O509" s="63">
        <v>1</v>
      </c>
      <c r="P509" s="63"/>
      <c r="AA509" s="1"/>
    </row>
    <row r="510" spans="1:27" ht="24" customHeight="1" x14ac:dyDescent="0.4">
      <c r="A510" s="2">
        <v>506</v>
      </c>
      <c r="B510" s="61">
        <v>6020006197</v>
      </c>
      <c r="C510" s="47" t="s">
        <v>1399</v>
      </c>
      <c r="D510" s="50" t="s">
        <v>1400</v>
      </c>
      <c r="E510" s="50" t="s">
        <v>1401</v>
      </c>
      <c r="F510" s="3" t="s">
        <v>68</v>
      </c>
      <c r="G510" s="6">
        <v>0</v>
      </c>
      <c r="H510" s="37">
        <v>25</v>
      </c>
      <c r="I510" s="6">
        <v>3.5</v>
      </c>
      <c r="J510" s="7">
        <f t="shared" si="45"/>
        <v>87.5</v>
      </c>
      <c r="K510" s="7">
        <f t="shared" si="46"/>
        <v>6.1250000000000009</v>
      </c>
      <c r="L510" s="7">
        <f t="shared" si="44"/>
        <v>93.63000000000001</v>
      </c>
      <c r="M510" s="7">
        <f t="shared" si="40"/>
        <v>93.63000000000001</v>
      </c>
      <c r="N510" s="6">
        <v>93.63</v>
      </c>
      <c r="O510" s="63">
        <v>0</v>
      </c>
      <c r="P510" s="63"/>
      <c r="AA510" s="1"/>
    </row>
    <row r="511" spans="1:27" ht="24" customHeight="1" x14ac:dyDescent="0.4">
      <c r="A511" s="2">
        <v>507</v>
      </c>
      <c r="B511" s="61">
        <v>6020006198</v>
      </c>
      <c r="C511" s="47" t="s">
        <v>1402</v>
      </c>
      <c r="D511" s="50" t="s">
        <v>1403</v>
      </c>
      <c r="E511" s="50" t="s">
        <v>1404</v>
      </c>
      <c r="F511" s="3" t="s">
        <v>3333</v>
      </c>
      <c r="G511" s="6">
        <v>4449.09</v>
      </c>
      <c r="H511" s="37">
        <v>128</v>
      </c>
      <c r="I511" s="6">
        <v>3.5</v>
      </c>
      <c r="J511" s="7">
        <f t="shared" si="45"/>
        <v>448</v>
      </c>
      <c r="K511" s="7">
        <f t="shared" si="46"/>
        <v>31.360000000000003</v>
      </c>
      <c r="L511" s="7">
        <f t="shared" si="44"/>
        <v>479.36</v>
      </c>
      <c r="M511" s="7">
        <f>SUM(G511+L511)</f>
        <v>4928.45</v>
      </c>
      <c r="N511" s="6">
        <v>4928.45</v>
      </c>
      <c r="O511" s="63">
        <v>1</v>
      </c>
      <c r="P511" s="63"/>
      <c r="AA511" s="1"/>
    </row>
    <row r="512" spans="1:27" ht="24" customHeight="1" x14ac:dyDescent="0.4">
      <c r="A512" s="2">
        <v>508</v>
      </c>
      <c r="B512" s="61">
        <v>6020006199</v>
      </c>
      <c r="C512" s="47" t="s">
        <v>1405</v>
      </c>
      <c r="D512" s="50" t="s">
        <v>1406</v>
      </c>
      <c r="E512" s="50" t="s">
        <v>1407</v>
      </c>
      <c r="F512" s="3" t="s">
        <v>68</v>
      </c>
      <c r="G512" s="6">
        <v>0</v>
      </c>
      <c r="H512" s="37">
        <v>23</v>
      </c>
      <c r="I512" s="6">
        <v>3.5</v>
      </c>
      <c r="J512" s="7">
        <f t="shared" si="45"/>
        <v>80.5</v>
      </c>
      <c r="K512" s="7">
        <f t="shared" si="46"/>
        <v>5.6350000000000007</v>
      </c>
      <c r="L512" s="7">
        <f t="shared" si="44"/>
        <v>86.14</v>
      </c>
      <c r="M512" s="7">
        <f t="shared" si="40"/>
        <v>86.14</v>
      </c>
      <c r="N512" s="6">
        <v>86.14</v>
      </c>
      <c r="O512" s="63">
        <v>0</v>
      </c>
      <c r="P512" s="63"/>
      <c r="AA512" s="1"/>
    </row>
    <row r="513" spans="1:27" ht="24" customHeight="1" x14ac:dyDescent="0.4">
      <c r="A513" s="2">
        <v>509</v>
      </c>
      <c r="B513" s="61">
        <v>6020006200</v>
      </c>
      <c r="C513" s="47" t="s">
        <v>1408</v>
      </c>
      <c r="D513" s="50" t="s">
        <v>1409</v>
      </c>
      <c r="E513" s="50" t="s">
        <v>1410</v>
      </c>
      <c r="F513" s="3" t="s">
        <v>3333</v>
      </c>
      <c r="G513" s="6">
        <v>928.8</v>
      </c>
      <c r="H513" s="37">
        <v>15</v>
      </c>
      <c r="I513" s="6">
        <v>3.5</v>
      </c>
      <c r="J513" s="7">
        <f t="shared" si="45"/>
        <v>52.5</v>
      </c>
      <c r="K513" s="7">
        <f t="shared" si="46"/>
        <v>3.6750000000000003</v>
      </c>
      <c r="L513" s="7">
        <f t="shared" si="44"/>
        <v>56.18</v>
      </c>
      <c r="M513" s="7">
        <f>SUM(G513+L513)</f>
        <v>984.9799999999999</v>
      </c>
      <c r="N513" s="6">
        <v>984.98</v>
      </c>
      <c r="O513" s="63">
        <v>1</v>
      </c>
      <c r="P513" s="63"/>
      <c r="AA513" s="1"/>
    </row>
    <row r="514" spans="1:27" ht="24" customHeight="1" x14ac:dyDescent="0.4">
      <c r="A514" s="2">
        <v>510</v>
      </c>
      <c r="B514" s="61">
        <v>6020006201</v>
      </c>
      <c r="C514" s="47" t="s">
        <v>1411</v>
      </c>
      <c r="D514" s="50" t="s">
        <v>1412</v>
      </c>
      <c r="E514" s="50" t="s">
        <v>1413</v>
      </c>
      <c r="F514" s="3" t="s">
        <v>3333</v>
      </c>
      <c r="G514" s="6">
        <v>719.07</v>
      </c>
      <c r="H514" s="37">
        <v>7</v>
      </c>
      <c r="I514" s="6">
        <v>3.5</v>
      </c>
      <c r="J514" s="7">
        <f t="shared" si="45"/>
        <v>24.5</v>
      </c>
      <c r="K514" s="7">
        <f t="shared" si="46"/>
        <v>1.7150000000000001</v>
      </c>
      <c r="L514" s="7">
        <f t="shared" si="44"/>
        <v>26.220000000000002</v>
      </c>
      <c r="M514" s="7">
        <f t="shared" si="40"/>
        <v>745.29000000000008</v>
      </c>
      <c r="N514" s="6">
        <v>745.29</v>
      </c>
      <c r="O514" s="63">
        <v>0</v>
      </c>
      <c r="P514" s="63"/>
      <c r="AA514" s="1"/>
    </row>
    <row r="515" spans="1:27" ht="24" customHeight="1" x14ac:dyDescent="0.4">
      <c r="A515" s="2">
        <v>511</v>
      </c>
      <c r="B515" s="61">
        <v>6020006202</v>
      </c>
      <c r="C515" s="47" t="s">
        <v>1414</v>
      </c>
      <c r="D515" s="50" t="s">
        <v>1412</v>
      </c>
      <c r="E515" s="50" t="s">
        <v>1415</v>
      </c>
      <c r="F515" s="3" t="s">
        <v>3333</v>
      </c>
      <c r="G515" s="6">
        <v>4598.8999999999996</v>
      </c>
      <c r="H515" s="37">
        <v>88</v>
      </c>
      <c r="I515" s="6">
        <v>3.5</v>
      </c>
      <c r="J515" s="7">
        <f t="shared" si="45"/>
        <v>308</v>
      </c>
      <c r="K515" s="7">
        <f t="shared" si="46"/>
        <v>21.560000000000002</v>
      </c>
      <c r="L515" s="7">
        <f t="shared" si="44"/>
        <v>329.56</v>
      </c>
      <c r="M515" s="7">
        <f>SUM(G515+L515)</f>
        <v>4928.46</v>
      </c>
      <c r="N515" s="6">
        <v>4928.46</v>
      </c>
      <c r="O515" s="63">
        <v>1</v>
      </c>
      <c r="P515" s="63"/>
      <c r="AA515" s="1"/>
    </row>
    <row r="516" spans="1:27" ht="24" customHeight="1" x14ac:dyDescent="0.4">
      <c r="A516" s="2">
        <v>512</v>
      </c>
      <c r="B516" s="61">
        <v>6020006203</v>
      </c>
      <c r="C516" s="47" t="s">
        <v>1416</v>
      </c>
      <c r="D516" s="50" t="s">
        <v>1417</v>
      </c>
      <c r="E516" s="50" t="s">
        <v>1418</v>
      </c>
      <c r="F516" s="3" t="s">
        <v>3328</v>
      </c>
      <c r="G516" s="6">
        <v>101.12</v>
      </c>
      <c r="H516" s="37">
        <v>31</v>
      </c>
      <c r="I516" s="6">
        <v>3.5</v>
      </c>
      <c r="J516" s="7">
        <f t="shared" si="45"/>
        <v>108.5</v>
      </c>
      <c r="K516" s="7">
        <f t="shared" si="46"/>
        <v>7.5950000000000006</v>
      </c>
      <c r="L516" s="7">
        <f t="shared" si="44"/>
        <v>116.10000000000001</v>
      </c>
      <c r="M516" s="7">
        <f t="shared" ref="M516:M578" si="47">SUM(G516+L516)</f>
        <v>217.22000000000003</v>
      </c>
      <c r="N516" s="6">
        <v>217.22</v>
      </c>
      <c r="O516" s="63">
        <v>0</v>
      </c>
      <c r="P516" s="63"/>
      <c r="AA516" s="1"/>
    </row>
    <row r="517" spans="1:27" ht="24" customHeight="1" x14ac:dyDescent="0.4">
      <c r="A517" s="2">
        <v>513</v>
      </c>
      <c r="B517" s="61">
        <v>6020006204</v>
      </c>
      <c r="C517" s="47" t="s">
        <v>1419</v>
      </c>
      <c r="D517" s="50" t="s">
        <v>1420</v>
      </c>
      <c r="E517" s="50" t="s">
        <v>1421</v>
      </c>
      <c r="F517" s="3" t="s">
        <v>1422</v>
      </c>
      <c r="G517" s="6">
        <v>299.61</v>
      </c>
      <c r="H517" s="37">
        <v>0</v>
      </c>
      <c r="I517" s="6">
        <v>3.5</v>
      </c>
      <c r="J517" s="7">
        <f t="shared" si="45"/>
        <v>0</v>
      </c>
      <c r="K517" s="7">
        <f t="shared" si="46"/>
        <v>0</v>
      </c>
      <c r="L517" s="7">
        <f t="shared" si="44"/>
        <v>0</v>
      </c>
      <c r="M517" s="7">
        <f>SUM(G517+L517)</f>
        <v>299.61</v>
      </c>
      <c r="N517" s="6">
        <v>299.61</v>
      </c>
      <c r="O517" s="63">
        <v>1</v>
      </c>
      <c r="P517" s="63"/>
      <c r="AA517" s="1"/>
    </row>
    <row r="518" spans="1:27" ht="24" customHeight="1" x14ac:dyDescent="0.4">
      <c r="A518" s="2">
        <v>514</v>
      </c>
      <c r="B518" s="61">
        <v>6020006205</v>
      </c>
      <c r="C518" s="47" t="s">
        <v>1423</v>
      </c>
      <c r="D518" s="50" t="s">
        <v>1424</v>
      </c>
      <c r="E518" s="50" t="s">
        <v>1425</v>
      </c>
      <c r="F518" s="3" t="s">
        <v>68</v>
      </c>
      <c r="G518" s="6">
        <v>0</v>
      </c>
      <c r="H518" s="37">
        <v>4</v>
      </c>
      <c r="I518" s="6">
        <v>3.5</v>
      </c>
      <c r="J518" s="7">
        <f t="shared" si="45"/>
        <v>14</v>
      </c>
      <c r="K518" s="7">
        <f t="shared" si="46"/>
        <v>0.98000000000000009</v>
      </c>
      <c r="L518" s="7">
        <f t="shared" si="44"/>
        <v>14.98</v>
      </c>
      <c r="M518" s="7">
        <f t="shared" si="47"/>
        <v>14.98</v>
      </c>
      <c r="N518" s="6">
        <v>14.98</v>
      </c>
      <c r="O518" s="63">
        <v>0</v>
      </c>
      <c r="P518" s="63"/>
      <c r="AA518" s="1"/>
    </row>
    <row r="519" spans="1:27" ht="24" customHeight="1" x14ac:dyDescent="0.4">
      <c r="A519" s="2">
        <v>515</v>
      </c>
      <c r="B519" s="61">
        <v>6020006206</v>
      </c>
      <c r="C519" s="47" t="s">
        <v>1426</v>
      </c>
      <c r="D519" s="50" t="s">
        <v>1427</v>
      </c>
      <c r="E519" s="50" t="s">
        <v>1428</v>
      </c>
      <c r="F519" s="3" t="s">
        <v>3219</v>
      </c>
      <c r="G519" s="6">
        <v>1498.01</v>
      </c>
      <c r="H519" s="37">
        <v>0</v>
      </c>
      <c r="I519" s="6">
        <v>3.5</v>
      </c>
      <c r="J519" s="7">
        <f t="shared" si="45"/>
        <v>0</v>
      </c>
      <c r="K519" s="7">
        <f t="shared" si="46"/>
        <v>0</v>
      </c>
      <c r="L519" s="7">
        <f t="shared" si="44"/>
        <v>0</v>
      </c>
      <c r="M519" s="7">
        <f>SUM(G519+L519)</f>
        <v>1498.01</v>
      </c>
      <c r="N519" s="6">
        <v>1498.01</v>
      </c>
      <c r="O519" s="63">
        <v>1</v>
      </c>
      <c r="P519" s="63"/>
      <c r="AA519" s="1"/>
    </row>
    <row r="520" spans="1:27" ht="24" customHeight="1" x14ac:dyDescent="0.4">
      <c r="A520" s="2">
        <v>516</v>
      </c>
      <c r="B520" s="61">
        <v>6020006207</v>
      </c>
      <c r="C520" s="47" t="s">
        <v>3296</v>
      </c>
      <c r="D520" s="50" t="s">
        <v>3305</v>
      </c>
      <c r="E520" s="50" t="s">
        <v>3306</v>
      </c>
      <c r="F520" s="3" t="s">
        <v>3314</v>
      </c>
      <c r="G520" s="6">
        <v>82.41</v>
      </c>
      <c r="H520" s="37">
        <v>3</v>
      </c>
      <c r="I520" s="6">
        <v>3.5</v>
      </c>
      <c r="J520" s="7">
        <f t="shared" si="45"/>
        <v>10.5</v>
      </c>
      <c r="K520" s="7">
        <f t="shared" si="46"/>
        <v>0.7350000000000001</v>
      </c>
      <c r="L520" s="7">
        <f t="shared" si="44"/>
        <v>11.24</v>
      </c>
      <c r="M520" s="7">
        <f t="shared" si="47"/>
        <v>93.649999999999991</v>
      </c>
      <c r="N520" s="6">
        <v>93.65</v>
      </c>
      <c r="O520" s="63">
        <v>0</v>
      </c>
      <c r="P520" s="63"/>
      <c r="AA520" s="1"/>
    </row>
    <row r="521" spans="1:27" ht="24" customHeight="1" x14ac:dyDescent="0.4">
      <c r="A521" s="2">
        <v>517</v>
      </c>
      <c r="B521" s="61">
        <v>6020006208</v>
      </c>
      <c r="C521" s="47" t="s">
        <v>1429</v>
      </c>
      <c r="D521" s="50" t="s">
        <v>1430</v>
      </c>
      <c r="E521" s="50" t="s">
        <v>1431</v>
      </c>
      <c r="F521" s="3" t="s">
        <v>3333</v>
      </c>
      <c r="G521" s="6">
        <v>1003.71</v>
      </c>
      <c r="H521" s="37">
        <v>18</v>
      </c>
      <c r="I521" s="6">
        <v>3.5</v>
      </c>
      <c r="J521" s="7">
        <f t="shared" si="45"/>
        <v>63</v>
      </c>
      <c r="K521" s="7">
        <f t="shared" si="46"/>
        <v>4.41</v>
      </c>
      <c r="L521" s="7">
        <f t="shared" si="44"/>
        <v>67.41</v>
      </c>
      <c r="M521" s="7">
        <f>SUM(G521+L521)</f>
        <v>1071.1200000000001</v>
      </c>
      <c r="N521" s="6">
        <v>1071.1199999999999</v>
      </c>
      <c r="O521" s="63">
        <v>1</v>
      </c>
      <c r="P521" s="63"/>
      <c r="AA521" s="1"/>
    </row>
    <row r="522" spans="1:27" ht="24" customHeight="1" x14ac:dyDescent="0.4">
      <c r="A522" s="2">
        <v>518</v>
      </c>
      <c r="B522" s="61">
        <v>6020006209</v>
      </c>
      <c r="C522" s="47" t="s">
        <v>1432</v>
      </c>
      <c r="D522" s="50" t="s">
        <v>1433</v>
      </c>
      <c r="E522" s="50" t="s">
        <v>1434</v>
      </c>
      <c r="F522" s="3" t="s">
        <v>3337</v>
      </c>
      <c r="G522" s="6">
        <v>614.19000000000005</v>
      </c>
      <c r="H522" s="37">
        <v>26</v>
      </c>
      <c r="I522" s="6">
        <v>3.5</v>
      </c>
      <c r="J522" s="7">
        <f t="shared" si="45"/>
        <v>91</v>
      </c>
      <c r="K522" s="7">
        <f t="shared" si="46"/>
        <v>6.370000000000001</v>
      </c>
      <c r="L522" s="7">
        <f t="shared" si="44"/>
        <v>97.37</v>
      </c>
      <c r="M522" s="7">
        <f t="shared" si="47"/>
        <v>711.56000000000006</v>
      </c>
      <c r="N522" s="6">
        <v>711.56</v>
      </c>
      <c r="O522" s="63">
        <v>0</v>
      </c>
      <c r="P522" s="63"/>
      <c r="AA522" s="1"/>
    </row>
    <row r="523" spans="1:27" ht="24" customHeight="1" x14ac:dyDescent="0.4">
      <c r="A523" s="2">
        <v>519</v>
      </c>
      <c r="B523" s="61">
        <v>6020006210</v>
      </c>
      <c r="C523" s="47" t="s">
        <v>1435</v>
      </c>
      <c r="D523" s="50" t="s">
        <v>1436</v>
      </c>
      <c r="E523" s="50" t="s">
        <v>1437</v>
      </c>
      <c r="F523" s="3" t="s">
        <v>3330</v>
      </c>
      <c r="G523" s="6">
        <v>973.72</v>
      </c>
      <c r="H523" s="37">
        <v>21</v>
      </c>
      <c r="I523" s="6">
        <v>3.5</v>
      </c>
      <c r="J523" s="7">
        <f t="shared" si="45"/>
        <v>73.5</v>
      </c>
      <c r="K523" s="7">
        <f t="shared" si="46"/>
        <v>5.1450000000000005</v>
      </c>
      <c r="L523" s="7">
        <f t="shared" si="44"/>
        <v>78.650000000000006</v>
      </c>
      <c r="M523" s="7">
        <f>SUM(G523+L523)</f>
        <v>1052.3700000000001</v>
      </c>
      <c r="N523" s="6">
        <v>1052.3699999999999</v>
      </c>
      <c r="O523" s="63">
        <v>1</v>
      </c>
      <c r="P523" s="63"/>
      <c r="AA523" s="1"/>
    </row>
    <row r="524" spans="1:27" ht="24" customHeight="1" x14ac:dyDescent="0.4">
      <c r="A524" s="2">
        <v>520</v>
      </c>
      <c r="B524" s="61">
        <v>6020006211</v>
      </c>
      <c r="C524" s="47" t="s">
        <v>1438</v>
      </c>
      <c r="D524" s="50" t="s">
        <v>1439</v>
      </c>
      <c r="E524" s="50" t="s">
        <v>1440</v>
      </c>
      <c r="F524" s="3" t="s">
        <v>3369</v>
      </c>
      <c r="G524" s="6">
        <v>89.89</v>
      </c>
      <c r="H524" s="37">
        <v>10</v>
      </c>
      <c r="I524" s="6">
        <v>3.5</v>
      </c>
      <c r="J524" s="7">
        <f t="shared" si="45"/>
        <v>35</v>
      </c>
      <c r="K524" s="7">
        <f t="shared" si="46"/>
        <v>2.4500000000000002</v>
      </c>
      <c r="L524" s="7">
        <f t="shared" si="44"/>
        <v>37.450000000000003</v>
      </c>
      <c r="M524" s="7">
        <f t="shared" si="47"/>
        <v>127.34</v>
      </c>
      <c r="N524" s="6">
        <v>127.34</v>
      </c>
      <c r="O524" s="63">
        <v>0</v>
      </c>
      <c r="P524" s="63"/>
      <c r="AA524" s="1"/>
    </row>
    <row r="525" spans="1:27" ht="24" customHeight="1" x14ac:dyDescent="0.4">
      <c r="A525" s="2">
        <v>521</v>
      </c>
      <c r="B525" s="61">
        <v>6020006212</v>
      </c>
      <c r="C525" s="47" t="s">
        <v>1441</v>
      </c>
      <c r="D525" s="50" t="s">
        <v>1439</v>
      </c>
      <c r="E525" s="50" t="s">
        <v>1442</v>
      </c>
      <c r="F525" s="5" t="s">
        <v>3335</v>
      </c>
      <c r="G525" s="6">
        <v>97.38</v>
      </c>
      <c r="H525" s="37">
        <v>4</v>
      </c>
      <c r="I525" s="6">
        <v>3.5</v>
      </c>
      <c r="J525" s="7">
        <f t="shared" si="45"/>
        <v>14</v>
      </c>
      <c r="K525" s="7">
        <f t="shared" si="46"/>
        <v>0.98000000000000009</v>
      </c>
      <c r="L525" s="7">
        <f t="shared" si="44"/>
        <v>14.98</v>
      </c>
      <c r="M525" s="7">
        <f>SUM(G525+L525)</f>
        <v>112.36</v>
      </c>
      <c r="N525" s="6">
        <v>112.36</v>
      </c>
      <c r="O525" s="63">
        <v>1</v>
      </c>
      <c r="P525" s="63"/>
      <c r="AA525" s="1"/>
    </row>
    <row r="526" spans="1:27" ht="24" customHeight="1" x14ac:dyDescent="0.4">
      <c r="A526" s="2">
        <v>522</v>
      </c>
      <c r="B526" s="61">
        <v>6020006213</v>
      </c>
      <c r="C526" s="47" t="s">
        <v>1443</v>
      </c>
      <c r="D526" s="50" t="s">
        <v>1439</v>
      </c>
      <c r="E526" s="50" t="s">
        <v>1444</v>
      </c>
      <c r="F526" s="3" t="s">
        <v>3370</v>
      </c>
      <c r="G526" s="6">
        <v>37.47</v>
      </c>
      <c r="H526" s="37">
        <v>4</v>
      </c>
      <c r="I526" s="6">
        <v>3.5</v>
      </c>
      <c r="J526" s="7">
        <f t="shared" si="45"/>
        <v>14</v>
      </c>
      <c r="K526" s="7">
        <f t="shared" si="46"/>
        <v>0.98000000000000009</v>
      </c>
      <c r="L526" s="7">
        <f t="shared" si="44"/>
        <v>14.98</v>
      </c>
      <c r="M526" s="7">
        <f t="shared" si="47"/>
        <v>52.45</v>
      </c>
      <c r="N526" s="6">
        <v>52.45</v>
      </c>
      <c r="O526" s="63">
        <v>0</v>
      </c>
      <c r="P526" s="63"/>
      <c r="AA526" s="1"/>
    </row>
    <row r="527" spans="1:27" ht="24" customHeight="1" x14ac:dyDescent="0.4">
      <c r="A527" s="2">
        <v>523</v>
      </c>
      <c r="B527" s="61">
        <v>6020006214</v>
      </c>
      <c r="C527" s="47" t="s">
        <v>1445</v>
      </c>
      <c r="D527" s="50" t="s">
        <v>1439</v>
      </c>
      <c r="E527" s="50" t="s">
        <v>1446</v>
      </c>
      <c r="F527" s="3" t="s">
        <v>3369</v>
      </c>
      <c r="G527" s="6">
        <v>74.92</v>
      </c>
      <c r="H527" s="37">
        <v>6</v>
      </c>
      <c r="I527" s="6">
        <v>3.5</v>
      </c>
      <c r="J527" s="7">
        <f t="shared" si="45"/>
        <v>21</v>
      </c>
      <c r="K527" s="7">
        <f t="shared" si="46"/>
        <v>1.4700000000000002</v>
      </c>
      <c r="L527" s="7">
        <f t="shared" si="44"/>
        <v>22.47</v>
      </c>
      <c r="M527" s="7">
        <f>SUM(G527+L527)</f>
        <v>97.39</v>
      </c>
      <c r="N527" s="6">
        <v>97.39</v>
      </c>
      <c r="O527" s="63">
        <v>1</v>
      </c>
      <c r="P527" s="63"/>
      <c r="AA527" s="1"/>
    </row>
    <row r="528" spans="1:27" ht="24" customHeight="1" x14ac:dyDescent="0.4">
      <c r="A528" s="2">
        <v>524</v>
      </c>
      <c r="B528" s="61">
        <v>6020006215</v>
      </c>
      <c r="C528" s="47" t="s">
        <v>1447</v>
      </c>
      <c r="D528" s="50" t="s">
        <v>1448</v>
      </c>
      <c r="E528" s="50" t="s">
        <v>1449</v>
      </c>
      <c r="F528" s="3" t="s">
        <v>3292</v>
      </c>
      <c r="G528" s="6">
        <v>44.96</v>
      </c>
      <c r="H528" s="37">
        <v>0</v>
      </c>
      <c r="I528" s="6">
        <v>3.5</v>
      </c>
      <c r="J528" s="7">
        <f t="shared" si="45"/>
        <v>0</v>
      </c>
      <c r="K528" s="7">
        <f t="shared" si="46"/>
        <v>0</v>
      </c>
      <c r="L528" s="7">
        <f t="shared" si="44"/>
        <v>0</v>
      </c>
      <c r="M528" s="7">
        <f t="shared" si="47"/>
        <v>44.96</v>
      </c>
      <c r="N528" s="6">
        <v>44.96</v>
      </c>
      <c r="O528" s="63">
        <v>0</v>
      </c>
      <c r="P528" s="63"/>
      <c r="AA528" s="1"/>
    </row>
    <row r="529" spans="1:27" ht="24" customHeight="1" x14ac:dyDescent="0.4">
      <c r="A529" s="2">
        <v>525</v>
      </c>
      <c r="B529" s="61">
        <v>6020006216</v>
      </c>
      <c r="C529" s="47" t="s">
        <v>1450</v>
      </c>
      <c r="D529" s="50" t="s">
        <v>1451</v>
      </c>
      <c r="E529" s="50" t="s">
        <v>1452</v>
      </c>
      <c r="F529" s="3" t="s">
        <v>68</v>
      </c>
      <c r="G529" s="6">
        <v>0</v>
      </c>
      <c r="H529" s="37">
        <v>16</v>
      </c>
      <c r="I529" s="6">
        <v>3.5</v>
      </c>
      <c r="J529" s="7">
        <f t="shared" si="45"/>
        <v>56</v>
      </c>
      <c r="K529" s="7">
        <f t="shared" si="46"/>
        <v>3.9200000000000004</v>
      </c>
      <c r="L529" s="7">
        <f t="shared" si="44"/>
        <v>59.92</v>
      </c>
      <c r="M529" s="7">
        <f>SUM(G529+L529)</f>
        <v>59.92</v>
      </c>
      <c r="N529" s="6">
        <v>59.92</v>
      </c>
      <c r="O529" s="63">
        <v>1</v>
      </c>
      <c r="P529" s="63"/>
      <c r="AA529" s="1"/>
    </row>
    <row r="530" spans="1:27" ht="24" customHeight="1" x14ac:dyDescent="0.4">
      <c r="A530" s="2">
        <v>526</v>
      </c>
      <c r="B530" s="61">
        <v>6020006217</v>
      </c>
      <c r="C530" s="47" t="s">
        <v>1453</v>
      </c>
      <c r="D530" s="50" t="s">
        <v>1454</v>
      </c>
      <c r="E530" s="50" t="s">
        <v>1455</v>
      </c>
      <c r="F530" s="3" t="s">
        <v>3337</v>
      </c>
      <c r="G530" s="6">
        <v>441.92</v>
      </c>
      <c r="H530" s="37">
        <v>17</v>
      </c>
      <c r="I530" s="6">
        <v>3.5</v>
      </c>
      <c r="J530" s="7">
        <f t="shared" si="45"/>
        <v>59.5</v>
      </c>
      <c r="K530" s="7">
        <f t="shared" si="46"/>
        <v>4.165</v>
      </c>
      <c r="L530" s="7">
        <f t="shared" si="44"/>
        <v>63.669999999999995</v>
      </c>
      <c r="M530" s="7">
        <f t="shared" si="47"/>
        <v>505.59000000000003</v>
      </c>
      <c r="N530" s="6">
        <v>505.59</v>
      </c>
      <c r="O530" s="63">
        <v>0</v>
      </c>
      <c r="P530" s="63"/>
      <c r="AA530" s="1"/>
    </row>
    <row r="531" spans="1:27" ht="24" customHeight="1" x14ac:dyDescent="0.4">
      <c r="A531" s="2">
        <v>527</v>
      </c>
      <c r="B531" s="61">
        <v>6020006218</v>
      </c>
      <c r="C531" s="47" t="s">
        <v>1456</v>
      </c>
      <c r="D531" s="50" t="s">
        <v>1457</v>
      </c>
      <c r="E531" s="50" t="s">
        <v>1458</v>
      </c>
      <c r="F531" s="3" t="s">
        <v>3333</v>
      </c>
      <c r="G531" s="6">
        <v>2842.49</v>
      </c>
      <c r="H531" s="37">
        <v>52</v>
      </c>
      <c r="I531" s="6">
        <v>3.5</v>
      </c>
      <c r="J531" s="7">
        <f t="shared" si="45"/>
        <v>182</v>
      </c>
      <c r="K531" s="7">
        <f t="shared" si="46"/>
        <v>12.740000000000002</v>
      </c>
      <c r="L531" s="7">
        <f t="shared" si="44"/>
        <v>194.74</v>
      </c>
      <c r="M531" s="7">
        <f>SUM(G531+L531)</f>
        <v>3037.2299999999996</v>
      </c>
      <c r="N531" s="6">
        <v>3037.23</v>
      </c>
      <c r="O531" s="63">
        <v>1</v>
      </c>
      <c r="P531" s="63"/>
      <c r="AA531" s="1"/>
    </row>
    <row r="532" spans="1:27" ht="24" customHeight="1" x14ac:dyDescent="0.4">
      <c r="A532" s="2">
        <v>528</v>
      </c>
      <c r="B532" s="61">
        <v>6020006219</v>
      </c>
      <c r="C532" s="47" t="s">
        <v>1459</v>
      </c>
      <c r="D532" s="50" t="s">
        <v>1460</v>
      </c>
      <c r="E532" s="50" t="s">
        <v>1461</v>
      </c>
      <c r="F532" s="3" t="s">
        <v>3333</v>
      </c>
      <c r="G532" s="6">
        <v>2857.45</v>
      </c>
      <c r="H532" s="37">
        <v>1</v>
      </c>
      <c r="I532" s="6">
        <v>3.5</v>
      </c>
      <c r="J532" s="7">
        <f t="shared" si="45"/>
        <v>3.5</v>
      </c>
      <c r="K532" s="7">
        <f t="shared" si="46"/>
        <v>0.24500000000000002</v>
      </c>
      <c r="L532" s="7">
        <f t="shared" si="44"/>
        <v>3.75</v>
      </c>
      <c r="M532" s="7">
        <f t="shared" si="47"/>
        <v>2861.2</v>
      </c>
      <c r="N532" s="6">
        <v>2861.2</v>
      </c>
      <c r="O532" s="63">
        <v>0</v>
      </c>
      <c r="P532" s="63"/>
      <c r="AA532" s="1"/>
    </row>
    <row r="533" spans="1:27" ht="24" customHeight="1" x14ac:dyDescent="0.4">
      <c r="A533" s="2">
        <v>529</v>
      </c>
      <c r="B533" s="61">
        <v>6020006220</v>
      </c>
      <c r="C533" s="47" t="s">
        <v>1462</v>
      </c>
      <c r="D533" s="50" t="s">
        <v>1463</v>
      </c>
      <c r="E533" s="50" t="s">
        <v>1464</v>
      </c>
      <c r="F533" s="3" t="s">
        <v>3342</v>
      </c>
      <c r="G533" s="6">
        <v>913.81</v>
      </c>
      <c r="H533" s="37">
        <v>8</v>
      </c>
      <c r="I533" s="6">
        <v>3.5</v>
      </c>
      <c r="J533" s="7">
        <f t="shared" si="45"/>
        <v>28</v>
      </c>
      <c r="K533" s="7">
        <f t="shared" si="46"/>
        <v>1.9600000000000002</v>
      </c>
      <c r="L533" s="7">
        <f t="shared" si="44"/>
        <v>29.96</v>
      </c>
      <c r="M533" s="7">
        <f>SUM(G533+L533)</f>
        <v>943.77</v>
      </c>
      <c r="N533" s="6">
        <v>943.77</v>
      </c>
      <c r="O533" s="63">
        <v>1</v>
      </c>
      <c r="P533" s="63"/>
      <c r="AA533" s="1"/>
    </row>
    <row r="534" spans="1:27" ht="24" customHeight="1" x14ac:dyDescent="0.4">
      <c r="A534" s="2">
        <v>530</v>
      </c>
      <c r="B534" s="61">
        <v>6020006221</v>
      </c>
      <c r="C534" s="47" t="s">
        <v>1465</v>
      </c>
      <c r="D534" s="50" t="s">
        <v>1466</v>
      </c>
      <c r="E534" s="50" t="s">
        <v>1467</v>
      </c>
      <c r="F534" s="3" t="s">
        <v>3333</v>
      </c>
      <c r="G534" s="6">
        <v>696.6</v>
      </c>
      <c r="H534" s="37">
        <v>25</v>
      </c>
      <c r="I534" s="6">
        <v>3.5</v>
      </c>
      <c r="J534" s="7">
        <f t="shared" si="45"/>
        <v>87.5</v>
      </c>
      <c r="K534" s="7">
        <f t="shared" si="46"/>
        <v>6.1250000000000009</v>
      </c>
      <c r="L534" s="7">
        <f t="shared" si="44"/>
        <v>93.63000000000001</v>
      </c>
      <c r="M534" s="7">
        <f t="shared" si="47"/>
        <v>790.23</v>
      </c>
      <c r="N534" s="6">
        <v>790.23</v>
      </c>
      <c r="O534" s="63">
        <v>0</v>
      </c>
      <c r="P534" s="63"/>
      <c r="AA534" s="1"/>
    </row>
    <row r="535" spans="1:27" ht="24" customHeight="1" x14ac:dyDescent="0.4">
      <c r="A535" s="2">
        <v>531</v>
      </c>
      <c r="B535" s="61">
        <v>6020006222</v>
      </c>
      <c r="C535" s="47" t="s">
        <v>1468</v>
      </c>
      <c r="D535" s="50" t="s">
        <v>1469</v>
      </c>
      <c r="E535" s="50" t="s">
        <v>1470</v>
      </c>
      <c r="F535" s="3" t="s">
        <v>3335</v>
      </c>
      <c r="G535" s="6">
        <v>56.18</v>
      </c>
      <c r="H535" s="37">
        <v>0</v>
      </c>
      <c r="I535" s="6">
        <v>3.5</v>
      </c>
      <c r="J535" s="7">
        <f t="shared" si="45"/>
        <v>0</v>
      </c>
      <c r="K535" s="7">
        <f t="shared" si="46"/>
        <v>0</v>
      </c>
      <c r="L535" s="7">
        <f t="shared" si="44"/>
        <v>0</v>
      </c>
      <c r="M535" s="7">
        <f>SUM(G535+L535)</f>
        <v>56.18</v>
      </c>
      <c r="N535" s="6">
        <v>56.18</v>
      </c>
      <c r="O535" s="63">
        <v>1</v>
      </c>
      <c r="P535" s="63"/>
      <c r="AA535" s="1"/>
    </row>
    <row r="536" spans="1:27" ht="24" customHeight="1" x14ac:dyDescent="0.4">
      <c r="A536" s="2">
        <v>532</v>
      </c>
      <c r="B536" s="61">
        <v>6020006223</v>
      </c>
      <c r="C536" s="47" t="s">
        <v>1471</v>
      </c>
      <c r="D536" s="50" t="s">
        <v>1469</v>
      </c>
      <c r="E536" s="50" t="s">
        <v>1472</v>
      </c>
      <c r="F536" s="3" t="s">
        <v>3333</v>
      </c>
      <c r="G536" s="6">
        <v>576.76</v>
      </c>
      <c r="H536" s="37">
        <v>9</v>
      </c>
      <c r="I536" s="6">
        <v>3.5</v>
      </c>
      <c r="J536" s="7">
        <f t="shared" si="45"/>
        <v>31.5</v>
      </c>
      <c r="K536" s="7">
        <f t="shared" si="46"/>
        <v>2.2050000000000001</v>
      </c>
      <c r="L536" s="7">
        <f t="shared" si="44"/>
        <v>33.71</v>
      </c>
      <c r="M536" s="7">
        <f t="shared" si="47"/>
        <v>610.47</v>
      </c>
      <c r="N536" s="6">
        <v>610.47</v>
      </c>
      <c r="O536" s="63">
        <v>0</v>
      </c>
      <c r="P536" s="63"/>
      <c r="AA536" s="1"/>
    </row>
    <row r="537" spans="1:27" ht="24" customHeight="1" x14ac:dyDescent="0.4">
      <c r="A537" s="2">
        <v>533</v>
      </c>
      <c r="B537" s="61">
        <v>6020006224</v>
      </c>
      <c r="C537" s="47" t="s">
        <v>1473</v>
      </c>
      <c r="D537" s="50" t="s">
        <v>1469</v>
      </c>
      <c r="E537" s="50" t="s">
        <v>1474</v>
      </c>
      <c r="F537" s="3" t="s">
        <v>3337</v>
      </c>
      <c r="G537" s="6">
        <v>205.99</v>
      </c>
      <c r="H537" s="37">
        <v>9</v>
      </c>
      <c r="I537" s="6">
        <v>3.5</v>
      </c>
      <c r="J537" s="7">
        <f t="shared" si="45"/>
        <v>31.5</v>
      </c>
      <c r="K537" s="7">
        <f t="shared" si="46"/>
        <v>2.2050000000000001</v>
      </c>
      <c r="L537" s="7">
        <f t="shared" si="44"/>
        <v>33.71</v>
      </c>
      <c r="M537" s="7">
        <f>SUM(G537+L537)</f>
        <v>239.70000000000002</v>
      </c>
      <c r="N537" s="6">
        <v>239.7</v>
      </c>
      <c r="O537" s="63">
        <v>1</v>
      </c>
      <c r="P537" s="63"/>
      <c r="AA537" s="1"/>
    </row>
    <row r="538" spans="1:27" ht="24" customHeight="1" x14ac:dyDescent="0.4">
      <c r="A538" s="2">
        <v>534</v>
      </c>
      <c r="B538" s="61">
        <v>6020006225</v>
      </c>
      <c r="C538" s="47" t="s">
        <v>1475</v>
      </c>
      <c r="D538" s="50" t="s">
        <v>1476</v>
      </c>
      <c r="E538" s="50" t="s">
        <v>1477</v>
      </c>
      <c r="F538" s="3" t="s">
        <v>68</v>
      </c>
      <c r="G538" s="6">
        <v>0</v>
      </c>
      <c r="H538" s="37">
        <v>15</v>
      </c>
      <c r="I538" s="6">
        <v>3.5</v>
      </c>
      <c r="J538" s="7">
        <f t="shared" si="45"/>
        <v>52.5</v>
      </c>
      <c r="K538" s="7">
        <f t="shared" si="46"/>
        <v>3.6750000000000003</v>
      </c>
      <c r="L538" s="7">
        <f t="shared" si="44"/>
        <v>56.18</v>
      </c>
      <c r="M538" s="7">
        <f t="shared" si="47"/>
        <v>56.18</v>
      </c>
      <c r="N538" s="6">
        <v>56.18</v>
      </c>
      <c r="O538" s="63">
        <v>0</v>
      </c>
      <c r="P538" s="63"/>
      <c r="AA538" s="1"/>
    </row>
    <row r="539" spans="1:27" ht="24" customHeight="1" x14ac:dyDescent="0.4">
      <c r="A539" s="2">
        <v>535</v>
      </c>
      <c r="B539" s="61">
        <v>6020006226</v>
      </c>
      <c r="C539" s="47" t="s">
        <v>1478</v>
      </c>
      <c r="D539" s="50" t="s">
        <v>1479</v>
      </c>
      <c r="E539" s="50" t="s">
        <v>1480</v>
      </c>
      <c r="F539" s="3" t="s">
        <v>3333</v>
      </c>
      <c r="G539" s="6">
        <v>659.16</v>
      </c>
      <c r="H539" s="37">
        <v>17</v>
      </c>
      <c r="I539" s="6">
        <v>3.5</v>
      </c>
      <c r="J539" s="7">
        <f t="shared" si="45"/>
        <v>59.5</v>
      </c>
      <c r="K539" s="7">
        <f t="shared" si="46"/>
        <v>4.165</v>
      </c>
      <c r="L539" s="7">
        <f t="shared" si="44"/>
        <v>63.669999999999995</v>
      </c>
      <c r="M539" s="7">
        <f>SUM(G539+L539)</f>
        <v>722.82999999999993</v>
      </c>
      <c r="N539" s="6">
        <v>722.83</v>
      </c>
      <c r="O539" s="63">
        <v>1</v>
      </c>
      <c r="P539" s="63"/>
      <c r="AA539" s="1"/>
    </row>
    <row r="540" spans="1:27" ht="24" customHeight="1" x14ac:dyDescent="0.4">
      <c r="A540" s="2">
        <v>536</v>
      </c>
      <c r="B540" s="61">
        <v>6020006227</v>
      </c>
      <c r="C540" s="47" t="s">
        <v>1481</v>
      </c>
      <c r="D540" s="50" t="s">
        <v>1482</v>
      </c>
      <c r="E540" s="50" t="s">
        <v>1483</v>
      </c>
      <c r="F540" s="8" t="s">
        <v>3333</v>
      </c>
      <c r="G540" s="6">
        <v>243.46</v>
      </c>
      <c r="H540" s="37">
        <v>6</v>
      </c>
      <c r="I540" s="6">
        <v>3.5</v>
      </c>
      <c r="J540" s="7">
        <f t="shared" si="45"/>
        <v>21</v>
      </c>
      <c r="K540" s="7">
        <f t="shared" si="46"/>
        <v>1.4700000000000002</v>
      </c>
      <c r="L540" s="7">
        <f t="shared" si="44"/>
        <v>22.47</v>
      </c>
      <c r="M540" s="7">
        <f t="shared" si="47"/>
        <v>265.93</v>
      </c>
      <c r="N540" s="6">
        <v>265.93</v>
      </c>
      <c r="O540" s="63">
        <v>0</v>
      </c>
      <c r="P540" s="63"/>
      <c r="AA540" s="1"/>
    </row>
    <row r="541" spans="1:27" ht="24" customHeight="1" x14ac:dyDescent="0.4">
      <c r="A541" s="2">
        <v>537</v>
      </c>
      <c r="B541" s="61">
        <v>6020006228</v>
      </c>
      <c r="C541" s="47" t="s">
        <v>1484</v>
      </c>
      <c r="D541" s="50" t="s">
        <v>1485</v>
      </c>
      <c r="E541" s="50" t="s">
        <v>1486</v>
      </c>
      <c r="F541" s="3" t="s">
        <v>68</v>
      </c>
      <c r="G541" s="6">
        <v>0</v>
      </c>
      <c r="H541" s="37">
        <v>16</v>
      </c>
      <c r="I541" s="6">
        <v>3.5</v>
      </c>
      <c r="J541" s="7">
        <f t="shared" si="45"/>
        <v>56</v>
      </c>
      <c r="K541" s="7">
        <f t="shared" si="46"/>
        <v>3.9200000000000004</v>
      </c>
      <c r="L541" s="7">
        <f t="shared" si="44"/>
        <v>59.92</v>
      </c>
      <c r="M541" s="7">
        <f>SUM(G541+L541)</f>
        <v>59.92</v>
      </c>
      <c r="N541" s="6">
        <v>59.92</v>
      </c>
      <c r="O541" s="63">
        <v>1</v>
      </c>
      <c r="P541" s="63"/>
      <c r="AA541" s="1"/>
    </row>
    <row r="542" spans="1:27" ht="24" customHeight="1" x14ac:dyDescent="0.4">
      <c r="A542" s="2">
        <v>538</v>
      </c>
      <c r="B542" s="61">
        <v>6020006229</v>
      </c>
      <c r="C542" s="47" t="s">
        <v>1487</v>
      </c>
      <c r="D542" s="50" t="s">
        <v>1488</v>
      </c>
      <c r="E542" s="50" t="s">
        <v>1489</v>
      </c>
      <c r="F542" s="3" t="s">
        <v>3337</v>
      </c>
      <c r="G542" s="6">
        <v>531.79999999999995</v>
      </c>
      <c r="H542" s="37">
        <v>30</v>
      </c>
      <c r="I542" s="6">
        <v>3.5</v>
      </c>
      <c r="J542" s="7">
        <f t="shared" si="45"/>
        <v>105</v>
      </c>
      <c r="K542" s="7">
        <f t="shared" si="46"/>
        <v>7.3500000000000005</v>
      </c>
      <c r="L542" s="7">
        <f t="shared" si="44"/>
        <v>112.35</v>
      </c>
      <c r="M542" s="7">
        <f t="shared" si="47"/>
        <v>644.15</v>
      </c>
      <c r="N542" s="6">
        <v>644.15</v>
      </c>
      <c r="O542" s="63">
        <v>0</v>
      </c>
      <c r="P542" s="63"/>
      <c r="AA542" s="1"/>
    </row>
    <row r="543" spans="1:27" ht="24" customHeight="1" x14ac:dyDescent="0.4">
      <c r="A543" s="2">
        <v>539</v>
      </c>
      <c r="B543" s="61">
        <v>6020006230</v>
      </c>
      <c r="C543" s="47" t="s">
        <v>1490</v>
      </c>
      <c r="D543" s="50" t="s">
        <v>1488</v>
      </c>
      <c r="E543" s="50" t="s">
        <v>1491</v>
      </c>
      <c r="F543" s="3" t="s">
        <v>3337</v>
      </c>
      <c r="G543" s="6">
        <v>367.02</v>
      </c>
      <c r="H543" s="37">
        <v>17</v>
      </c>
      <c r="I543" s="6">
        <v>3.5</v>
      </c>
      <c r="J543" s="7">
        <f t="shared" si="45"/>
        <v>59.5</v>
      </c>
      <c r="K543" s="7">
        <f t="shared" si="46"/>
        <v>4.165</v>
      </c>
      <c r="L543" s="7">
        <f t="shared" si="44"/>
        <v>63.669999999999995</v>
      </c>
      <c r="M543" s="7">
        <f>SUM(G543+L543)</f>
        <v>430.69</v>
      </c>
      <c r="N543" s="6">
        <v>430.69</v>
      </c>
      <c r="O543" s="63">
        <v>1</v>
      </c>
      <c r="P543" s="63"/>
      <c r="AA543" s="1"/>
    </row>
    <row r="544" spans="1:27" ht="24" customHeight="1" x14ac:dyDescent="0.4">
      <c r="A544" s="2">
        <v>540</v>
      </c>
      <c r="B544" s="61">
        <v>6020006231</v>
      </c>
      <c r="C544" s="47" t="s">
        <v>1492</v>
      </c>
      <c r="D544" s="50" t="s">
        <v>1493</v>
      </c>
      <c r="E544" s="50" t="s">
        <v>1494</v>
      </c>
      <c r="F544" s="3" t="s">
        <v>3386</v>
      </c>
      <c r="G544" s="6">
        <v>1655.32</v>
      </c>
      <c r="H544" s="37">
        <v>0</v>
      </c>
      <c r="I544" s="6">
        <v>3.5</v>
      </c>
      <c r="J544" s="7">
        <f t="shared" si="45"/>
        <v>0</v>
      </c>
      <c r="K544" s="7">
        <f t="shared" si="46"/>
        <v>0</v>
      </c>
      <c r="L544" s="7">
        <f t="shared" si="44"/>
        <v>0</v>
      </c>
      <c r="M544" s="7">
        <f t="shared" si="47"/>
        <v>1655.32</v>
      </c>
      <c r="N544" s="6">
        <v>1655.32</v>
      </c>
      <c r="O544" s="63">
        <v>0</v>
      </c>
      <c r="P544" s="63"/>
      <c r="AA544" s="1"/>
    </row>
    <row r="545" spans="1:27" ht="24" customHeight="1" x14ac:dyDescent="0.4">
      <c r="A545" s="2">
        <v>541</v>
      </c>
      <c r="B545" s="61">
        <v>6020006232</v>
      </c>
      <c r="C545" s="47" t="s">
        <v>1495</v>
      </c>
      <c r="D545" s="50" t="s">
        <v>1496</v>
      </c>
      <c r="E545" s="50" t="s">
        <v>1497</v>
      </c>
      <c r="F545" s="3" t="s">
        <v>3333</v>
      </c>
      <c r="G545" s="6">
        <v>1187.21</v>
      </c>
      <c r="H545" s="37">
        <v>25</v>
      </c>
      <c r="I545" s="6">
        <v>3.5</v>
      </c>
      <c r="J545" s="7">
        <f t="shared" si="45"/>
        <v>87.5</v>
      </c>
      <c r="K545" s="7">
        <f t="shared" si="46"/>
        <v>6.1250000000000009</v>
      </c>
      <c r="L545" s="7">
        <f t="shared" si="44"/>
        <v>93.63000000000001</v>
      </c>
      <c r="M545" s="7">
        <f>SUM(G545+L545)</f>
        <v>1280.8400000000001</v>
      </c>
      <c r="N545" s="6">
        <v>1280.8399999999999</v>
      </c>
      <c r="O545" s="63">
        <v>1</v>
      </c>
      <c r="P545" s="63"/>
      <c r="AA545" s="1"/>
    </row>
    <row r="546" spans="1:27" ht="24" customHeight="1" x14ac:dyDescent="0.4">
      <c r="A546" s="2">
        <v>542</v>
      </c>
      <c r="B546" s="61">
        <v>6020006233</v>
      </c>
      <c r="C546" s="47" t="s">
        <v>1498</v>
      </c>
      <c r="D546" s="50" t="s">
        <v>1499</v>
      </c>
      <c r="E546" s="50" t="s">
        <v>1500</v>
      </c>
      <c r="F546" s="3" t="s">
        <v>68</v>
      </c>
      <c r="G546" s="6">
        <v>0</v>
      </c>
      <c r="H546" s="37">
        <v>71</v>
      </c>
      <c r="I546" s="6">
        <v>3.5</v>
      </c>
      <c r="J546" s="7">
        <f t="shared" si="45"/>
        <v>248.5</v>
      </c>
      <c r="K546" s="7">
        <f t="shared" si="46"/>
        <v>17.395000000000003</v>
      </c>
      <c r="L546" s="7">
        <f t="shared" si="44"/>
        <v>265.89999999999998</v>
      </c>
      <c r="M546" s="7">
        <f t="shared" si="47"/>
        <v>265.89999999999998</v>
      </c>
      <c r="N546" s="6">
        <v>265.89999999999998</v>
      </c>
      <c r="O546" s="63">
        <v>0</v>
      </c>
      <c r="P546" s="63"/>
      <c r="AA546" s="1"/>
    </row>
    <row r="547" spans="1:27" ht="24" customHeight="1" x14ac:dyDescent="0.4">
      <c r="A547" s="2">
        <v>543</v>
      </c>
      <c r="B547" s="61">
        <v>6020006234</v>
      </c>
      <c r="C547" s="47" t="s">
        <v>1501</v>
      </c>
      <c r="D547" s="50" t="s">
        <v>1502</v>
      </c>
      <c r="E547" s="50" t="s">
        <v>1503</v>
      </c>
      <c r="F547" s="3" t="s">
        <v>3333</v>
      </c>
      <c r="G547" s="6">
        <v>1602.87</v>
      </c>
      <c r="H547" s="37">
        <v>46</v>
      </c>
      <c r="I547" s="6">
        <v>3.5</v>
      </c>
      <c r="J547" s="7">
        <f t="shared" si="45"/>
        <v>161</v>
      </c>
      <c r="K547" s="7">
        <f t="shared" si="46"/>
        <v>11.270000000000001</v>
      </c>
      <c r="L547" s="7">
        <f t="shared" si="44"/>
        <v>172.27</v>
      </c>
      <c r="M547" s="7">
        <f>SUM(G547+L547)</f>
        <v>1775.1399999999999</v>
      </c>
      <c r="N547" s="6">
        <v>1775.14</v>
      </c>
      <c r="O547" s="63">
        <v>1</v>
      </c>
      <c r="P547" s="63"/>
      <c r="AA547" s="1"/>
    </row>
    <row r="548" spans="1:27" ht="24" customHeight="1" x14ac:dyDescent="0.4">
      <c r="A548" s="2">
        <v>544</v>
      </c>
      <c r="B548" s="61">
        <v>6020006235</v>
      </c>
      <c r="C548" s="47" t="s">
        <v>1504</v>
      </c>
      <c r="D548" s="50" t="s">
        <v>1505</v>
      </c>
      <c r="E548" s="50" t="s">
        <v>1506</v>
      </c>
      <c r="F548" s="3" t="s">
        <v>68</v>
      </c>
      <c r="G548" s="6">
        <v>0</v>
      </c>
      <c r="H548" s="37">
        <v>20</v>
      </c>
      <c r="I548" s="6">
        <v>3.5</v>
      </c>
      <c r="J548" s="7">
        <f t="shared" si="45"/>
        <v>70</v>
      </c>
      <c r="K548" s="7">
        <f t="shared" si="46"/>
        <v>4.9000000000000004</v>
      </c>
      <c r="L548" s="7">
        <f t="shared" si="44"/>
        <v>74.900000000000006</v>
      </c>
      <c r="M548" s="7">
        <f t="shared" si="47"/>
        <v>74.900000000000006</v>
      </c>
      <c r="N548" s="6">
        <v>74.900000000000006</v>
      </c>
      <c r="O548" s="63">
        <v>0</v>
      </c>
      <c r="P548" s="63"/>
      <c r="AA548" s="1"/>
    </row>
    <row r="549" spans="1:27" ht="24" customHeight="1" x14ac:dyDescent="0.4">
      <c r="A549" s="2">
        <v>545</v>
      </c>
      <c r="B549" s="61">
        <v>6020006236</v>
      </c>
      <c r="C549" s="47" t="s">
        <v>1507</v>
      </c>
      <c r="D549" s="50" t="s">
        <v>1508</v>
      </c>
      <c r="E549" s="50" t="s">
        <v>1509</v>
      </c>
      <c r="F549" s="3" t="s">
        <v>68</v>
      </c>
      <c r="G549" s="6">
        <v>0</v>
      </c>
      <c r="H549" s="37">
        <v>10</v>
      </c>
      <c r="I549" s="6">
        <v>3.5</v>
      </c>
      <c r="J549" s="7">
        <f t="shared" si="45"/>
        <v>35</v>
      </c>
      <c r="K549" s="7">
        <f t="shared" si="46"/>
        <v>2.4500000000000002</v>
      </c>
      <c r="L549" s="7">
        <f t="shared" si="44"/>
        <v>37.450000000000003</v>
      </c>
      <c r="M549" s="7">
        <f>SUM(G549+L549)</f>
        <v>37.450000000000003</v>
      </c>
      <c r="N549" s="6">
        <v>37.450000000000003</v>
      </c>
      <c r="O549" s="63">
        <v>1</v>
      </c>
      <c r="P549" s="63"/>
      <c r="AA549" s="1"/>
    </row>
    <row r="550" spans="1:27" ht="24" customHeight="1" x14ac:dyDescent="0.4">
      <c r="A550" s="2">
        <v>546</v>
      </c>
      <c r="B550" s="61">
        <v>6020006237</v>
      </c>
      <c r="C550" s="47" t="s">
        <v>1510</v>
      </c>
      <c r="D550" s="50" t="s">
        <v>1511</v>
      </c>
      <c r="E550" s="50" t="s">
        <v>1512</v>
      </c>
      <c r="F550" s="3" t="s">
        <v>68</v>
      </c>
      <c r="G550" s="6">
        <v>0</v>
      </c>
      <c r="H550" s="37">
        <v>23</v>
      </c>
      <c r="I550" s="6">
        <v>3.5</v>
      </c>
      <c r="J550" s="7">
        <f t="shared" si="45"/>
        <v>80.5</v>
      </c>
      <c r="K550" s="7">
        <f t="shared" si="46"/>
        <v>5.6350000000000007</v>
      </c>
      <c r="L550" s="7">
        <f t="shared" si="44"/>
        <v>86.14</v>
      </c>
      <c r="M550" s="7">
        <f t="shared" si="47"/>
        <v>86.14</v>
      </c>
      <c r="N550" s="6">
        <v>86.14</v>
      </c>
      <c r="O550" s="63">
        <v>0</v>
      </c>
      <c r="P550" s="63"/>
      <c r="AA550" s="1"/>
    </row>
    <row r="551" spans="1:27" ht="24" customHeight="1" x14ac:dyDescent="0.4">
      <c r="A551" s="2">
        <v>547</v>
      </c>
      <c r="B551" s="61">
        <v>6020006238</v>
      </c>
      <c r="C551" s="47" t="s">
        <v>1513</v>
      </c>
      <c r="D551" s="50" t="s">
        <v>1514</v>
      </c>
      <c r="E551" s="50" t="s">
        <v>1515</v>
      </c>
      <c r="F551" s="3" t="s">
        <v>3339</v>
      </c>
      <c r="G551" s="6">
        <v>441.92</v>
      </c>
      <c r="H551" s="37">
        <v>15</v>
      </c>
      <c r="I551" s="6">
        <v>3.5</v>
      </c>
      <c r="J551" s="7">
        <f t="shared" si="45"/>
        <v>52.5</v>
      </c>
      <c r="K551" s="7">
        <f t="shared" si="46"/>
        <v>3.6750000000000003</v>
      </c>
      <c r="L551" s="7">
        <f t="shared" si="44"/>
        <v>56.18</v>
      </c>
      <c r="M551" s="7">
        <f>SUM(G551+L551)</f>
        <v>498.1</v>
      </c>
      <c r="N551" s="6">
        <v>498.1</v>
      </c>
      <c r="O551" s="63">
        <v>1</v>
      </c>
      <c r="P551" s="63"/>
      <c r="AA551" s="1"/>
    </row>
    <row r="552" spans="1:27" ht="24" customHeight="1" x14ac:dyDescent="0.4">
      <c r="A552" s="2">
        <v>548</v>
      </c>
      <c r="B552" s="61">
        <v>6020006239</v>
      </c>
      <c r="C552" s="47" t="s">
        <v>1516</v>
      </c>
      <c r="D552" s="50" t="s">
        <v>1517</v>
      </c>
      <c r="E552" s="50" t="s">
        <v>1518</v>
      </c>
      <c r="F552" s="8" t="s">
        <v>3359</v>
      </c>
      <c r="G552" s="6">
        <v>254.67</v>
      </c>
      <c r="H552" s="37">
        <v>18</v>
      </c>
      <c r="I552" s="6">
        <v>3.5</v>
      </c>
      <c r="J552" s="7">
        <f t="shared" si="45"/>
        <v>63</v>
      </c>
      <c r="K552" s="7">
        <f t="shared" si="46"/>
        <v>4.41</v>
      </c>
      <c r="L552" s="7">
        <f t="shared" si="44"/>
        <v>67.41</v>
      </c>
      <c r="M552" s="7">
        <f t="shared" si="47"/>
        <v>322.08</v>
      </c>
      <c r="N552" s="6">
        <v>322.08</v>
      </c>
      <c r="O552" s="63">
        <v>0</v>
      </c>
      <c r="P552" s="63"/>
      <c r="AA552" s="1"/>
    </row>
    <row r="553" spans="1:27" ht="24" customHeight="1" x14ac:dyDescent="0.4">
      <c r="A553" s="2">
        <v>549</v>
      </c>
      <c r="B553" s="61">
        <v>6020006240</v>
      </c>
      <c r="C553" s="47" t="s">
        <v>1519</v>
      </c>
      <c r="D553" s="50" t="s">
        <v>1520</v>
      </c>
      <c r="E553" s="50" t="s">
        <v>1521</v>
      </c>
      <c r="F553" s="3" t="s">
        <v>68</v>
      </c>
      <c r="G553" s="6">
        <v>0</v>
      </c>
      <c r="H553" s="37">
        <v>10</v>
      </c>
      <c r="I553" s="6">
        <v>3.5</v>
      </c>
      <c r="J553" s="7">
        <f t="shared" si="45"/>
        <v>35</v>
      </c>
      <c r="K553" s="7">
        <f t="shared" si="46"/>
        <v>2.4500000000000002</v>
      </c>
      <c r="L553" s="7">
        <f t="shared" si="44"/>
        <v>37.450000000000003</v>
      </c>
      <c r="M553" s="7">
        <f>SUM(G553+L553)</f>
        <v>37.450000000000003</v>
      </c>
      <c r="N553" s="6">
        <v>37.450000000000003</v>
      </c>
      <c r="O553" s="63">
        <v>1</v>
      </c>
      <c r="P553" s="63"/>
      <c r="AA553" s="1"/>
    </row>
    <row r="554" spans="1:27" ht="24" customHeight="1" x14ac:dyDescent="0.4">
      <c r="A554" s="2">
        <v>550</v>
      </c>
      <c r="B554" s="61">
        <v>6020006241</v>
      </c>
      <c r="C554" s="47" t="s">
        <v>1522</v>
      </c>
      <c r="D554" s="50" t="s">
        <v>1523</v>
      </c>
      <c r="E554" s="50" t="s">
        <v>1524</v>
      </c>
      <c r="F554" s="8" t="s">
        <v>3335</v>
      </c>
      <c r="G554" s="6">
        <v>86.14</v>
      </c>
      <c r="H554" s="37">
        <v>4</v>
      </c>
      <c r="I554" s="6">
        <v>3.5</v>
      </c>
      <c r="J554" s="7">
        <f t="shared" si="45"/>
        <v>14</v>
      </c>
      <c r="K554" s="7">
        <f t="shared" si="46"/>
        <v>0.98000000000000009</v>
      </c>
      <c r="L554" s="7">
        <f t="shared" si="44"/>
        <v>14.98</v>
      </c>
      <c r="M554" s="7">
        <f t="shared" si="47"/>
        <v>101.12</v>
      </c>
      <c r="N554" s="6">
        <v>101.12</v>
      </c>
      <c r="O554" s="63">
        <v>0</v>
      </c>
      <c r="P554" s="63"/>
      <c r="AA554" s="1"/>
    </row>
    <row r="555" spans="1:27" ht="24" customHeight="1" x14ac:dyDescent="0.4">
      <c r="A555" s="2">
        <v>551</v>
      </c>
      <c r="B555" s="61">
        <v>6020006242</v>
      </c>
      <c r="C555" s="47" t="s">
        <v>1525</v>
      </c>
      <c r="D555" s="50" t="s">
        <v>1526</v>
      </c>
      <c r="E555" s="50" t="s">
        <v>1527</v>
      </c>
      <c r="F555" s="3" t="s">
        <v>3333</v>
      </c>
      <c r="G555" s="6">
        <v>891.34</v>
      </c>
      <c r="H555" s="37">
        <v>19</v>
      </c>
      <c r="I555" s="6">
        <v>3.5</v>
      </c>
      <c r="J555" s="7">
        <f t="shared" si="45"/>
        <v>66.5</v>
      </c>
      <c r="K555" s="7">
        <f t="shared" si="46"/>
        <v>4.6550000000000002</v>
      </c>
      <c r="L555" s="7">
        <f t="shared" si="44"/>
        <v>71.160000000000011</v>
      </c>
      <c r="M555" s="7">
        <f>SUM(G555+L555)</f>
        <v>962.5</v>
      </c>
      <c r="N555" s="6">
        <v>962.5</v>
      </c>
      <c r="O555" s="63">
        <v>1</v>
      </c>
      <c r="P555" s="63"/>
      <c r="AA555" s="1"/>
    </row>
    <row r="556" spans="1:27" ht="24" customHeight="1" x14ac:dyDescent="0.4">
      <c r="A556" s="2">
        <v>552</v>
      </c>
      <c r="B556" s="61">
        <v>6020006243</v>
      </c>
      <c r="C556" s="47" t="s">
        <v>1528</v>
      </c>
      <c r="D556" s="50" t="s">
        <v>1529</v>
      </c>
      <c r="E556" s="50" t="s">
        <v>1530</v>
      </c>
      <c r="F556" s="8" t="s">
        <v>3333</v>
      </c>
      <c r="G556" s="6">
        <v>1007.44</v>
      </c>
      <c r="H556" s="37">
        <v>20</v>
      </c>
      <c r="I556" s="6">
        <v>3.5</v>
      </c>
      <c r="J556" s="7">
        <f t="shared" si="45"/>
        <v>70</v>
      </c>
      <c r="K556" s="7">
        <f t="shared" si="46"/>
        <v>4.9000000000000004</v>
      </c>
      <c r="L556" s="7">
        <f t="shared" si="44"/>
        <v>74.900000000000006</v>
      </c>
      <c r="M556" s="7">
        <f t="shared" si="47"/>
        <v>1082.3400000000001</v>
      </c>
      <c r="N556" s="6">
        <v>1082.3399999999999</v>
      </c>
      <c r="O556" s="63">
        <v>0</v>
      </c>
      <c r="P556" s="63"/>
      <c r="AA556" s="1"/>
    </row>
    <row r="557" spans="1:27" ht="24" customHeight="1" x14ac:dyDescent="0.4">
      <c r="A557" s="2">
        <v>553</v>
      </c>
      <c r="B557" s="61">
        <v>6020006244</v>
      </c>
      <c r="C557" s="47" t="s">
        <v>1531</v>
      </c>
      <c r="D557" s="50" t="s">
        <v>1532</v>
      </c>
      <c r="E557" s="50" t="s">
        <v>1533</v>
      </c>
      <c r="F557" s="42" t="s">
        <v>3371</v>
      </c>
      <c r="G557" s="6">
        <v>172.31</v>
      </c>
      <c r="H557" s="37">
        <v>1</v>
      </c>
      <c r="I557" s="6">
        <v>3.5</v>
      </c>
      <c r="J557" s="7">
        <f t="shared" si="45"/>
        <v>3.5</v>
      </c>
      <c r="K557" s="7">
        <f t="shared" si="46"/>
        <v>0.24500000000000002</v>
      </c>
      <c r="L557" s="7">
        <f t="shared" si="44"/>
        <v>3.75</v>
      </c>
      <c r="M557" s="7">
        <f>SUM(G557+L557)</f>
        <v>176.06</v>
      </c>
      <c r="N557" s="6">
        <v>176.06</v>
      </c>
      <c r="O557" s="63">
        <v>1</v>
      </c>
      <c r="P557" s="63"/>
      <c r="AA557" s="1"/>
    </row>
    <row r="558" spans="1:27" ht="24" customHeight="1" x14ac:dyDescent="0.4">
      <c r="A558" s="2">
        <v>554</v>
      </c>
      <c r="B558" s="61">
        <v>6020006245</v>
      </c>
      <c r="C558" s="47" t="s">
        <v>1534</v>
      </c>
      <c r="D558" s="50" t="s">
        <v>1535</v>
      </c>
      <c r="E558" s="50" t="s">
        <v>1536</v>
      </c>
      <c r="F558" s="8" t="s">
        <v>3332</v>
      </c>
      <c r="G558" s="6">
        <v>382.01</v>
      </c>
      <c r="H558" s="37">
        <v>12</v>
      </c>
      <c r="I558" s="6">
        <v>3.5</v>
      </c>
      <c r="J558" s="7">
        <f t="shared" si="45"/>
        <v>42</v>
      </c>
      <c r="K558" s="7">
        <f t="shared" si="46"/>
        <v>2.9400000000000004</v>
      </c>
      <c r="L558" s="7">
        <f t="shared" si="44"/>
        <v>44.94</v>
      </c>
      <c r="M558" s="7">
        <f t="shared" si="47"/>
        <v>426.95</v>
      </c>
      <c r="N558" s="6">
        <v>426.95</v>
      </c>
      <c r="O558" s="63">
        <v>0</v>
      </c>
      <c r="P558" s="63"/>
      <c r="AA558" s="1"/>
    </row>
    <row r="559" spans="1:27" ht="24" customHeight="1" x14ac:dyDescent="0.4">
      <c r="A559" s="2">
        <v>555</v>
      </c>
      <c r="B559" s="61">
        <v>6020006246</v>
      </c>
      <c r="C559" s="47" t="s">
        <v>1537</v>
      </c>
      <c r="D559" s="50" t="s">
        <v>1538</v>
      </c>
      <c r="E559" s="50" t="s">
        <v>1539</v>
      </c>
      <c r="F559" s="3" t="s">
        <v>68</v>
      </c>
      <c r="G559" s="6">
        <v>0</v>
      </c>
      <c r="H559" s="37">
        <v>5</v>
      </c>
      <c r="I559" s="6">
        <v>3.5</v>
      </c>
      <c r="J559" s="7">
        <f t="shared" si="45"/>
        <v>17.5</v>
      </c>
      <c r="K559" s="7">
        <f t="shared" si="46"/>
        <v>1.2250000000000001</v>
      </c>
      <c r="L559" s="7">
        <f t="shared" si="44"/>
        <v>18.73</v>
      </c>
      <c r="M559" s="7">
        <f>SUM(G559+L559)</f>
        <v>18.73</v>
      </c>
      <c r="N559" s="6">
        <v>18.73</v>
      </c>
      <c r="O559" s="63">
        <v>1</v>
      </c>
      <c r="P559" s="63"/>
      <c r="AA559" s="1"/>
    </row>
    <row r="560" spans="1:27" ht="24" customHeight="1" x14ac:dyDescent="0.4">
      <c r="A560" s="2">
        <v>556</v>
      </c>
      <c r="B560" s="61">
        <v>6020006247</v>
      </c>
      <c r="C560" s="47" t="s">
        <v>1540</v>
      </c>
      <c r="D560" s="50" t="s">
        <v>1541</v>
      </c>
      <c r="E560" s="50" t="s">
        <v>1542</v>
      </c>
      <c r="F560" s="3" t="s">
        <v>3333</v>
      </c>
      <c r="G560" s="6">
        <v>535.55999999999995</v>
      </c>
      <c r="H560" s="37">
        <v>10</v>
      </c>
      <c r="I560" s="6">
        <v>3.5</v>
      </c>
      <c r="J560" s="7">
        <f t="shared" si="45"/>
        <v>35</v>
      </c>
      <c r="K560" s="7">
        <f t="shared" si="46"/>
        <v>2.4500000000000002</v>
      </c>
      <c r="L560" s="7">
        <f t="shared" si="44"/>
        <v>37.450000000000003</v>
      </c>
      <c r="M560" s="7">
        <f t="shared" si="47"/>
        <v>573.01</v>
      </c>
      <c r="N560" s="6">
        <v>573.01</v>
      </c>
      <c r="O560" s="63">
        <v>0</v>
      </c>
      <c r="P560" s="63"/>
      <c r="AA560" s="1"/>
    </row>
    <row r="561" spans="1:27" ht="24" customHeight="1" x14ac:dyDescent="0.4">
      <c r="A561" s="2">
        <v>557</v>
      </c>
      <c r="B561" s="61">
        <v>6020006248</v>
      </c>
      <c r="C561" s="47" t="s">
        <v>1543</v>
      </c>
      <c r="D561" s="50" t="s">
        <v>1544</v>
      </c>
      <c r="E561" s="50" t="s">
        <v>1545</v>
      </c>
      <c r="F561" s="3" t="s">
        <v>3329</v>
      </c>
      <c r="G561" s="6">
        <v>41.2</v>
      </c>
      <c r="H561" s="37">
        <v>7</v>
      </c>
      <c r="I561" s="6">
        <v>3.5</v>
      </c>
      <c r="J561" s="7">
        <f t="shared" si="45"/>
        <v>24.5</v>
      </c>
      <c r="K561" s="7">
        <f t="shared" si="46"/>
        <v>1.7150000000000001</v>
      </c>
      <c r="L561" s="7">
        <f t="shared" si="44"/>
        <v>26.220000000000002</v>
      </c>
      <c r="M561" s="7">
        <f>SUM(G561+L561)</f>
        <v>67.42</v>
      </c>
      <c r="N561" s="6">
        <v>67.42</v>
      </c>
      <c r="O561" s="63">
        <v>1</v>
      </c>
      <c r="P561" s="63"/>
      <c r="AA561" s="1"/>
    </row>
    <row r="562" spans="1:27" ht="24" customHeight="1" x14ac:dyDescent="0.4">
      <c r="A562" s="2">
        <v>558</v>
      </c>
      <c r="B562" s="61">
        <v>6020006249</v>
      </c>
      <c r="C562" s="47" t="s">
        <v>1546</v>
      </c>
      <c r="D562" s="50" t="s">
        <v>1547</v>
      </c>
      <c r="E562" s="50" t="s">
        <v>1548</v>
      </c>
      <c r="F562" s="3" t="s">
        <v>3328</v>
      </c>
      <c r="G562" s="6">
        <v>74.900000000000006</v>
      </c>
      <c r="H562" s="37">
        <v>14</v>
      </c>
      <c r="I562" s="6">
        <v>3.5</v>
      </c>
      <c r="J562" s="7">
        <f t="shared" si="45"/>
        <v>49</v>
      </c>
      <c r="K562" s="7">
        <f t="shared" si="46"/>
        <v>3.43</v>
      </c>
      <c r="L562" s="7">
        <f t="shared" si="44"/>
        <v>52.43</v>
      </c>
      <c r="M562" s="7">
        <f t="shared" si="47"/>
        <v>127.33000000000001</v>
      </c>
      <c r="N562" s="6">
        <v>127.33</v>
      </c>
      <c r="O562" s="63">
        <v>0</v>
      </c>
      <c r="P562" s="63"/>
      <c r="AA562" s="1"/>
    </row>
    <row r="563" spans="1:27" ht="24" customHeight="1" x14ac:dyDescent="0.4">
      <c r="A563" s="2">
        <v>559</v>
      </c>
      <c r="B563" s="61">
        <v>6020006250</v>
      </c>
      <c r="C563" s="47" t="s">
        <v>1549</v>
      </c>
      <c r="D563" s="50" t="s">
        <v>1550</v>
      </c>
      <c r="E563" s="50" t="s">
        <v>1551</v>
      </c>
      <c r="F563" s="3" t="s">
        <v>68</v>
      </c>
      <c r="G563" s="6">
        <v>0</v>
      </c>
      <c r="H563" s="37">
        <v>30</v>
      </c>
      <c r="I563" s="6">
        <v>3.5</v>
      </c>
      <c r="J563" s="7">
        <f t="shared" si="45"/>
        <v>105</v>
      </c>
      <c r="K563" s="7">
        <f t="shared" si="46"/>
        <v>7.3500000000000005</v>
      </c>
      <c r="L563" s="7">
        <f t="shared" si="44"/>
        <v>112.35</v>
      </c>
      <c r="M563" s="7">
        <f>SUM(G563+L563)</f>
        <v>112.35</v>
      </c>
      <c r="N563" s="6">
        <v>112.35</v>
      </c>
      <c r="O563" s="63">
        <v>1</v>
      </c>
      <c r="P563" s="63"/>
      <c r="AA563" s="1"/>
    </row>
    <row r="564" spans="1:27" ht="24" customHeight="1" x14ac:dyDescent="0.4">
      <c r="A564" s="2">
        <v>560</v>
      </c>
      <c r="B564" s="61">
        <v>6020006251</v>
      </c>
      <c r="C564" s="47" t="s">
        <v>1552</v>
      </c>
      <c r="D564" s="50" t="s">
        <v>1553</v>
      </c>
      <c r="E564" s="50" t="s">
        <v>1554</v>
      </c>
      <c r="F564" s="3" t="s">
        <v>68</v>
      </c>
      <c r="G564" s="6">
        <v>0</v>
      </c>
      <c r="H564" s="37">
        <v>19</v>
      </c>
      <c r="I564" s="6">
        <v>3.5</v>
      </c>
      <c r="J564" s="7">
        <f t="shared" si="45"/>
        <v>66.5</v>
      </c>
      <c r="K564" s="7">
        <f t="shared" si="46"/>
        <v>4.6550000000000002</v>
      </c>
      <c r="L564" s="7">
        <f t="shared" si="44"/>
        <v>71.160000000000011</v>
      </c>
      <c r="M564" s="7">
        <f t="shared" si="47"/>
        <v>71.160000000000011</v>
      </c>
      <c r="N564" s="6">
        <v>71.16</v>
      </c>
      <c r="O564" s="63">
        <v>0</v>
      </c>
      <c r="P564" s="63"/>
      <c r="AA564" s="1"/>
    </row>
    <row r="565" spans="1:27" ht="24" customHeight="1" x14ac:dyDescent="0.4">
      <c r="A565" s="2">
        <v>561</v>
      </c>
      <c r="B565" s="61">
        <v>6020006252</v>
      </c>
      <c r="C565" s="47" t="s">
        <v>1555</v>
      </c>
      <c r="D565" s="50" t="s">
        <v>1556</v>
      </c>
      <c r="E565" s="50" t="s">
        <v>1557</v>
      </c>
      <c r="F565" s="3" t="s">
        <v>68</v>
      </c>
      <c r="G565" s="6">
        <v>0</v>
      </c>
      <c r="H565" s="37">
        <v>14</v>
      </c>
      <c r="I565" s="6">
        <v>3.5</v>
      </c>
      <c r="J565" s="7">
        <f t="shared" si="45"/>
        <v>49</v>
      </c>
      <c r="K565" s="7">
        <f t="shared" si="46"/>
        <v>3.43</v>
      </c>
      <c r="L565" s="7">
        <f t="shared" si="44"/>
        <v>52.43</v>
      </c>
      <c r="M565" s="7">
        <f>SUM(G565+L565)</f>
        <v>52.43</v>
      </c>
      <c r="N565" s="6">
        <v>52.43</v>
      </c>
      <c r="O565" s="63">
        <v>1</v>
      </c>
      <c r="P565" s="63"/>
      <c r="AA565" s="1"/>
    </row>
    <row r="566" spans="1:27" ht="24" customHeight="1" x14ac:dyDescent="0.4">
      <c r="A566" s="2">
        <v>562</v>
      </c>
      <c r="B566" s="61">
        <v>6020006253</v>
      </c>
      <c r="C566" s="47" t="s">
        <v>1558</v>
      </c>
      <c r="D566" s="50" t="s">
        <v>1559</v>
      </c>
      <c r="E566" s="50" t="s">
        <v>1560</v>
      </c>
      <c r="F566" s="3" t="s">
        <v>3333</v>
      </c>
      <c r="G566" s="6">
        <v>621.71</v>
      </c>
      <c r="H566" s="37">
        <v>10</v>
      </c>
      <c r="I566" s="6">
        <v>3.5</v>
      </c>
      <c r="J566" s="7">
        <f t="shared" si="45"/>
        <v>35</v>
      </c>
      <c r="K566" s="7">
        <f t="shared" si="46"/>
        <v>2.4500000000000002</v>
      </c>
      <c r="L566" s="7">
        <f t="shared" ref="L566:L625" si="48">ROUNDUP(J566+K566,2)</f>
        <v>37.450000000000003</v>
      </c>
      <c r="M566" s="7">
        <f t="shared" si="47"/>
        <v>659.16000000000008</v>
      </c>
      <c r="N566" s="6">
        <v>659.16</v>
      </c>
      <c r="O566" s="63">
        <v>0</v>
      </c>
      <c r="P566" s="63"/>
      <c r="AA566" s="1"/>
    </row>
    <row r="567" spans="1:27" ht="24" customHeight="1" x14ac:dyDescent="0.4">
      <c r="A567" s="2">
        <v>563</v>
      </c>
      <c r="B567" s="61">
        <v>6020006254</v>
      </c>
      <c r="C567" s="47" t="s">
        <v>1561</v>
      </c>
      <c r="D567" s="50" t="s">
        <v>1562</v>
      </c>
      <c r="E567" s="50" t="s">
        <v>1563</v>
      </c>
      <c r="F567" s="8" t="s">
        <v>3333</v>
      </c>
      <c r="G567" s="6">
        <v>1513.02</v>
      </c>
      <c r="H567" s="37">
        <v>24</v>
      </c>
      <c r="I567" s="6">
        <v>3.5</v>
      </c>
      <c r="J567" s="7">
        <f t="shared" si="45"/>
        <v>84</v>
      </c>
      <c r="K567" s="7">
        <f t="shared" si="46"/>
        <v>5.8800000000000008</v>
      </c>
      <c r="L567" s="7">
        <f t="shared" si="48"/>
        <v>89.88</v>
      </c>
      <c r="M567" s="7">
        <f>SUM(G567+L567)</f>
        <v>1602.9</v>
      </c>
      <c r="N567" s="6">
        <v>1602.9</v>
      </c>
      <c r="O567" s="63">
        <v>1</v>
      </c>
      <c r="P567" s="63"/>
      <c r="AA567" s="1"/>
    </row>
    <row r="568" spans="1:27" ht="24" customHeight="1" x14ac:dyDescent="0.4">
      <c r="A568" s="2">
        <v>564</v>
      </c>
      <c r="B568" s="61">
        <v>6020006255</v>
      </c>
      <c r="C568" s="47" t="s">
        <v>1564</v>
      </c>
      <c r="D568" s="50" t="s">
        <v>1565</v>
      </c>
      <c r="E568" s="50" t="s">
        <v>1566</v>
      </c>
      <c r="F568" s="8" t="s">
        <v>3328</v>
      </c>
      <c r="G568" s="6">
        <v>29.96</v>
      </c>
      <c r="H568" s="37">
        <v>9</v>
      </c>
      <c r="I568" s="6">
        <v>3.5</v>
      </c>
      <c r="J568" s="7">
        <f t="shared" ref="J568:J627" si="49">H568*I568</f>
        <v>31.5</v>
      </c>
      <c r="K568" s="7">
        <f t="shared" ref="K568:K627" si="50">J568*7%</f>
        <v>2.2050000000000001</v>
      </c>
      <c r="L568" s="7">
        <f t="shared" si="48"/>
        <v>33.71</v>
      </c>
      <c r="M568" s="7">
        <f t="shared" si="47"/>
        <v>63.67</v>
      </c>
      <c r="N568" s="6">
        <v>63.67</v>
      </c>
      <c r="O568" s="63">
        <v>0</v>
      </c>
      <c r="P568" s="63"/>
      <c r="AA568" s="1"/>
    </row>
    <row r="569" spans="1:27" ht="24" customHeight="1" x14ac:dyDescent="0.4">
      <c r="A569" s="2">
        <v>565</v>
      </c>
      <c r="B569" s="61">
        <v>6020006256</v>
      </c>
      <c r="C569" s="47" t="s">
        <v>1567</v>
      </c>
      <c r="D569" s="50" t="s">
        <v>1568</v>
      </c>
      <c r="E569" s="50" t="s">
        <v>1569</v>
      </c>
      <c r="F569" s="3" t="s">
        <v>3331</v>
      </c>
      <c r="G569" s="6">
        <v>367.02</v>
      </c>
      <c r="H569" s="37">
        <v>22</v>
      </c>
      <c r="I569" s="6">
        <v>3.5</v>
      </c>
      <c r="J569" s="7">
        <f t="shared" si="49"/>
        <v>77</v>
      </c>
      <c r="K569" s="7">
        <f t="shared" si="50"/>
        <v>5.3900000000000006</v>
      </c>
      <c r="L569" s="7">
        <f t="shared" si="48"/>
        <v>82.39</v>
      </c>
      <c r="M569" s="7">
        <f>SUM(G569+L569)</f>
        <v>449.40999999999997</v>
      </c>
      <c r="N569" s="6">
        <v>449.41</v>
      </c>
      <c r="O569" s="63">
        <v>1</v>
      </c>
      <c r="P569" s="63"/>
      <c r="AA569" s="1"/>
    </row>
    <row r="570" spans="1:27" ht="24" customHeight="1" x14ac:dyDescent="0.4">
      <c r="A570" s="2">
        <v>566</v>
      </c>
      <c r="B570" s="61">
        <v>6020006257</v>
      </c>
      <c r="C570" s="47" t="s">
        <v>1570</v>
      </c>
      <c r="D570" s="50" t="s">
        <v>1571</v>
      </c>
      <c r="E570" s="50" t="s">
        <v>1572</v>
      </c>
      <c r="F570" s="3" t="s">
        <v>3333</v>
      </c>
      <c r="G570" s="6">
        <v>958.74</v>
      </c>
      <c r="H570" s="37">
        <v>22</v>
      </c>
      <c r="I570" s="6">
        <v>3.5</v>
      </c>
      <c r="J570" s="7">
        <f t="shared" si="49"/>
        <v>77</v>
      </c>
      <c r="K570" s="7">
        <f t="shared" si="50"/>
        <v>5.3900000000000006</v>
      </c>
      <c r="L570" s="7">
        <f t="shared" si="48"/>
        <v>82.39</v>
      </c>
      <c r="M570" s="7">
        <f t="shared" si="47"/>
        <v>1041.1300000000001</v>
      </c>
      <c r="N570" s="6">
        <v>1041.1300000000001</v>
      </c>
      <c r="O570" s="63">
        <v>0</v>
      </c>
      <c r="P570" s="63"/>
      <c r="AA570" s="1"/>
    </row>
    <row r="571" spans="1:27" ht="24" customHeight="1" x14ac:dyDescent="0.4">
      <c r="A571" s="2">
        <v>567</v>
      </c>
      <c r="B571" s="61">
        <v>6020006258</v>
      </c>
      <c r="C571" s="47" t="s">
        <v>1573</v>
      </c>
      <c r="D571" s="50" t="s">
        <v>1574</v>
      </c>
      <c r="E571" s="50" t="s">
        <v>1575</v>
      </c>
      <c r="F571" s="8" t="s">
        <v>3330</v>
      </c>
      <c r="G571" s="6">
        <v>265.93</v>
      </c>
      <c r="H571" s="37">
        <v>9</v>
      </c>
      <c r="I571" s="6">
        <v>3.5</v>
      </c>
      <c r="J571" s="7">
        <f t="shared" si="49"/>
        <v>31.5</v>
      </c>
      <c r="K571" s="7">
        <f t="shared" si="50"/>
        <v>2.2050000000000001</v>
      </c>
      <c r="L571" s="7">
        <f t="shared" si="48"/>
        <v>33.71</v>
      </c>
      <c r="M571" s="7">
        <f>SUM(G571+L571)</f>
        <v>299.64</v>
      </c>
      <c r="N571" s="6">
        <v>299.64</v>
      </c>
      <c r="O571" s="63">
        <v>1</v>
      </c>
      <c r="P571" s="63"/>
      <c r="AA571" s="1"/>
    </row>
    <row r="572" spans="1:27" ht="24" customHeight="1" x14ac:dyDescent="0.4">
      <c r="A572" s="2">
        <v>568</v>
      </c>
      <c r="B572" s="61">
        <v>6020006259</v>
      </c>
      <c r="C572" s="47" t="s">
        <v>1576</v>
      </c>
      <c r="D572" s="50" t="s">
        <v>1577</v>
      </c>
      <c r="E572" s="50" t="s">
        <v>1578</v>
      </c>
      <c r="F572" s="3" t="s">
        <v>3337</v>
      </c>
      <c r="G572" s="6">
        <v>490.61</v>
      </c>
      <c r="H572" s="37">
        <v>27</v>
      </c>
      <c r="I572" s="6">
        <v>3.5</v>
      </c>
      <c r="J572" s="7">
        <f t="shared" si="49"/>
        <v>94.5</v>
      </c>
      <c r="K572" s="7">
        <f t="shared" si="50"/>
        <v>6.6150000000000002</v>
      </c>
      <c r="L572" s="7">
        <f t="shared" si="48"/>
        <v>101.12</v>
      </c>
      <c r="M572" s="7">
        <f t="shared" si="47"/>
        <v>591.73</v>
      </c>
      <c r="N572" s="6">
        <v>591.73</v>
      </c>
      <c r="O572" s="63">
        <v>0</v>
      </c>
      <c r="P572" s="63"/>
      <c r="AA572" s="1"/>
    </row>
    <row r="573" spans="1:27" ht="24" customHeight="1" x14ac:dyDescent="0.4">
      <c r="A573" s="2">
        <v>569</v>
      </c>
      <c r="B573" s="61">
        <v>6020006260</v>
      </c>
      <c r="C573" s="47" t="s">
        <v>3223</v>
      </c>
      <c r="D573" s="50" t="s">
        <v>2874</v>
      </c>
      <c r="E573" s="50" t="s">
        <v>3225</v>
      </c>
      <c r="F573" s="2" t="s">
        <v>3328</v>
      </c>
      <c r="G573" s="6">
        <v>7.49</v>
      </c>
      <c r="H573" s="37">
        <v>5</v>
      </c>
      <c r="I573" s="6">
        <v>3.5</v>
      </c>
      <c r="J573" s="7">
        <f t="shared" si="49"/>
        <v>17.5</v>
      </c>
      <c r="K573" s="7">
        <f t="shared" si="50"/>
        <v>1.2250000000000001</v>
      </c>
      <c r="L573" s="7">
        <f t="shared" si="48"/>
        <v>18.73</v>
      </c>
      <c r="M573" s="7">
        <f>SUM(G573+L573)</f>
        <v>26.22</v>
      </c>
      <c r="N573" s="6">
        <v>26.22</v>
      </c>
      <c r="O573" s="63">
        <v>1</v>
      </c>
      <c r="P573" s="63"/>
      <c r="AA573" s="1"/>
    </row>
    <row r="574" spans="1:27" ht="24" customHeight="1" x14ac:dyDescent="0.4">
      <c r="A574" s="2">
        <v>570</v>
      </c>
      <c r="B574" s="61">
        <v>6020006261</v>
      </c>
      <c r="C574" s="47" t="s">
        <v>1579</v>
      </c>
      <c r="D574" s="50" t="s">
        <v>1580</v>
      </c>
      <c r="E574" s="50" t="s">
        <v>1581</v>
      </c>
      <c r="F574" s="3" t="s">
        <v>3332</v>
      </c>
      <c r="G574" s="6">
        <v>494.36</v>
      </c>
      <c r="H574" s="37">
        <v>17</v>
      </c>
      <c r="I574" s="6">
        <v>3.5</v>
      </c>
      <c r="J574" s="7">
        <f t="shared" si="49"/>
        <v>59.5</v>
      </c>
      <c r="K574" s="7">
        <f t="shared" si="50"/>
        <v>4.165</v>
      </c>
      <c r="L574" s="7">
        <f t="shared" si="48"/>
        <v>63.669999999999995</v>
      </c>
      <c r="M574" s="7">
        <f t="shared" si="47"/>
        <v>558.03</v>
      </c>
      <c r="N574" s="6">
        <v>558.03</v>
      </c>
      <c r="O574" s="63">
        <v>0</v>
      </c>
      <c r="P574" s="63"/>
      <c r="AA574" s="1"/>
    </row>
    <row r="575" spans="1:27" ht="24" customHeight="1" x14ac:dyDescent="0.4">
      <c r="A575" s="2">
        <v>571</v>
      </c>
      <c r="B575" s="61">
        <v>6020006262</v>
      </c>
      <c r="C575" s="47" t="s">
        <v>1582</v>
      </c>
      <c r="D575" s="50" t="s">
        <v>1583</v>
      </c>
      <c r="E575" s="50" t="s">
        <v>1584</v>
      </c>
      <c r="F575" s="3" t="s">
        <v>3332</v>
      </c>
      <c r="G575" s="6">
        <v>441.93</v>
      </c>
      <c r="H575" s="37">
        <v>14</v>
      </c>
      <c r="I575" s="6">
        <v>3.5</v>
      </c>
      <c r="J575" s="7">
        <f t="shared" si="49"/>
        <v>49</v>
      </c>
      <c r="K575" s="7">
        <f t="shared" si="50"/>
        <v>3.43</v>
      </c>
      <c r="L575" s="7">
        <f t="shared" si="48"/>
        <v>52.43</v>
      </c>
      <c r="M575" s="7">
        <f>SUM(G575+L575)</f>
        <v>494.36</v>
      </c>
      <c r="N575" s="6">
        <v>494.36</v>
      </c>
      <c r="O575" s="63">
        <v>1</v>
      </c>
      <c r="P575" s="63"/>
      <c r="AA575" s="1"/>
    </row>
    <row r="576" spans="1:27" ht="24" customHeight="1" x14ac:dyDescent="0.4">
      <c r="A576" s="2">
        <v>572</v>
      </c>
      <c r="B576" s="61">
        <v>6020006263</v>
      </c>
      <c r="C576" s="47" t="s">
        <v>1585</v>
      </c>
      <c r="D576" s="50" t="s">
        <v>1586</v>
      </c>
      <c r="E576" s="50" t="s">
        <v>1587</v>
      </c>
      <c r="F576" s="3" t="s">
        <v>3330</v>
      </c>
      <c r="G576" s="6">
        <v>1198.42</v>
      </c>
      <c r="H576" s="37">
        <v>26</v>
      </c>
      <c r="I576" s="6">
        <v>3.5</v>
      </c>
      <c r="J576" s="7">
        <f t="shared" si="49"/>
        <v>91</v>
      </c>
      <c r="K576" s="7">
        <f t="shared" si="50"/>
        <v>6.370000000000001</v>
      </c>
      <c r="L576" s="7">
        <f t="shared" si="48"/>
        <v>97.37</v>
      </c>
      <c r="M576" s="7">
        <f t="shared" si="47"/>
        <v>1295.79</v>
      </c>
      <c r="N576" s="6">
        <v>1295.79</v>
      </c>
      <c r="O576" s="63">
        <v>0</v>
      </c>
      <c r="P576" s="63"/>
      <c r="AA576" s="1"/>
    </row>
    <row r="577" spans="1:27" ht="24" customHeight="1" x14ac:dyDescent="0.4">
      <c r="A577" s="2">
        <v>573</v>
      </c>
      <c r="B577" s="61">
        <v>6020006264</v>
      </c>
      <c r="C577" s="47" t="s">
        <v>1588</v>
      </c>
      <c r="D577" s="50" t="s">
        <v>1589</v>
      </c>
      <c r="E577" s="50" t="s">
        <v>1590</v>
      </c>
      <c r="F577" s="3" t="s">
        <v>3333</v>
      </c>
      <c r="G577" s="6">
        <v>1434.36</v>
      </c>
      <c r="H577" s="37">
        <v>1</v>
      </c>
      <c r="I577" s="6">
        <v>3.5</v>
      </c>
      <c r="J577" s="7">
        <f t="shared" si="49"/>
        <v>3.5</v>
      </c>
      <c r="K577" s="7">
        <f t="shared" si="50"/>
        <v>0.24500000000000002</v>
      </c>
      <c r="L577" s="7">
        <f t="shared" si="48"/>
        <v>3.75</v>
      </c>
      <c r="M577" s="7">
        <f>SUM(G577+L577)</f>
        <v>1438.11</v>
      </c>
      <c r="N577" s="6">
        <v>1438.11</v>
      </c>
      <c r="O577" s="63">
        <v>1</v>
      </c>
      <c r="P577" s="63"/>
      <c r="AA577" s="1"/>
    </row>
    <row r="578" spans="1:27" ht="24" customHeight="1" x14ac:dyDescent="0.4">
      <c r="A578" s="2">
        <v>574</v>
      </c>
      <c r="B578" s="61">
        <v>6020006265</v>
      </c>
      <c r="C578" s="47" t="s">
        <v>1591</v>
      </c>
      <c r="D578" s="50" t="s">
        <v>1592</v>
      </c>
      <c r="E578" s="50" t="s">
        <v>1593</v>
      </c>
      <c r="F578" s="3" t="s">
        <v>3333</v>
      </c>
      <c r="G578" s="6">
        <v>513.1</v>
      </c>
      <c r="H578" s="37">
        <v>0</v>
      </c>
      <c r="I578" s="6">
        <v>3.5</v>
      </c>
      <c r="J578" s="7">
        <f t="shared" si="49"/>
        <v>0</v>
      </c>
      <c r="K578" s="7">
        <f t="shared" si="50"/>
        <v>0</v>
      </c>
      <c r="L578" s="7">
        <f t="shared" si="48"/>
        <v>0</v>
      </c>
      <c r="M578" s="7">
        <f t="shared" si="47"/>
        <v>513.1</v>
      </c>
      <c r="N578" s="6">
        <v>513.1</v>
      </c>
      <c r="O578" s="63">
        <v>0</v>
      </c>
      <c r="P578" s="63"/>
      <c r="AA578" s="1"/>
    </row>
    <row r="579" spans="1:27" ht="24" customHeight="1" x14ac:dyDescent="0.4">
      <c r="A579" s="2">
        <v>575</v>
      </c>
      <c r="B579" s="61">
        <v>6020006266</v>
      </c>
      <c r="C579" s="47" t="s">
        <v>1594</v>
      </c>
      <c r="D579" s="50" t="s">
        <v>1592</v>
      </c>
      <c r="E579" s="50" t="s">
        <v>1595</v>
      </c>
      <c r="F579" s="3" t="s">
        <v>3372</v>
      </c>
      <c r="G579" s="6">
        <v>793.96</v>
      </c>
      <c r="H579" s="37">
        <v>114</v>
      </c>
      <c r="I579" s="6">
        <v>3.5</v>
      </c>
      <c r="J579" s="7">
        <f t="shared" si="49"/>
        <v>399</v>
      </c>
      <c r="K579" s="7">
        <f t="shared" si="50"/>
        <v>27.930000000000003</v>
      </c>
      <c r="L579" s="7">
        <f t="shared" si="48"/>
        <v>426.93</v>
      </c>
      <c r="M579" s="7">
        <f>SUM(G579+L579)</f>
        <v>1220.8900000000001</v>
      </c>
      <c r="N579" s="6">
        <v>1220.8900000000001</v>
      </c>
      <c r="O579" s="63">
        <v>1</v>
      </c>
      <c r="P579" s="63"/>
      <c r="AA579" s="1"/>
    </row>
    <row r="580" spans="1:27" ht="24" customHeight="1" x14ac:dyDescent="0.4">
      <c r="A580" s="2">
        <v>576</v>
      </c>
      <c r="B580" s="61">
        <v>6020006267</v>
      </c>
      <c r="C580" s="47" t="s">
        <v>1596</v>
      </c>
      <c r="D580" s="50" t="s">
        <v>1597</v>
      </c>
      <c r="E580" s="50" t="s">
        <v>1598</v>
      </c>
      <c r="F580" s="3" t="s">
        <v>3333</v>
      </c>
      <c r="G580" s="6">
        <v>4883.51</v>
      </c>
      <c r="H580" s="37">
        <v>80</v>
      </c>
      <c r="I580" s="6">
        <v>3.5</v>
      </c>
      <c r="J580" s="7">
        <f t="shared" si="49"/>
        <v>280</v>
      </c>
      <c r="K580" s="7">
        <f t="shared" si="50"/>
        <v>19.600000000000001</v>
      </c>
      <c r="L580" s="7">
        <f t="shared" si="48"/>
        <v>299.60000000000002</v>
      </c>
      <c r="M580" s="7">
        <f t="shared" ref="M580:M638" si="51">SUM(G580+L580)</f>
        <v>5183.1100000000006</v>
      </c>
      <c r="N580" s="6">
        <v>5183.1099999999997</v>
      </c>
      <c r="O580" s="63">
        <v>0</v>
      </c>
      <c r="P580" s="63"/>
      <c r="AA580" s="1"/>
    </row>
    <row r="581" spans="1:27" ht="24" customHeight="1" x14ac:dyDescent="0.4">
      <c r="A581" s="2">
        <v>577</v>
      </c>
      <c r="B581" s="61">
        <v>6020006268</v>
      </c>
      <c r="C581" s="47" t="s">
        <v>1599</v>
      </c>
      <c r="D581" s="50" t="s">
        <v>1600</v>
      </c>
      <c r="E581" s="50" t="s">
        <v>1598</v>
      </c>
      <c r="F581" s="3" t="s">
        <v>68</v>
      </c>
      <c r="G581" s="6">
        <v>0</v>
      </c>
      <c r="H581" s="37">
        <v>226</v>
      </c>
      <c r="I581" s="6">
        <v>3.5</v>
      </c>
      <c r="J581" s="7">
        <f t="shared" si="49"/>
        <v>791</v>
      </c>
      <c r="K581" s="7">
        <f t="shared" si="50"/>
        <v>55.370000000000005</v>
      </c>
      <c r="L581" s="7">
        <f t="shared" si="48"/>
        <v>846.37</v>
      </c>
      <c r="M581" s="7">
        <f>SUM(G581+L581)</f>
        <v>846.37</v>
      </c>
      <c r="N581" s="6">
        <v>846.37</v>
      </c>
      <c r="O581" s="63">
        <v>1</v>
      </c>
      <c r="P581" s="63"/>
      <c r="AA581" s="1"/>
    </row>
    <row r="582" spans="1:27" ht="24" customHeight="1" x14ac:dyDescent="0.4">
      <c r="A582" s="2">
        <v>578</v>
      </c>
      <c r="B582" s="61">
        <v>6020006269</v>
      </c>
      <c r="C582" s="47" t="s">
        <v>1604</v>
      </c>
      <c r="D582" s="50" t="s">
        <v>1605</v>
      </c>
      <c r="E582" s="50" t="s">
        <v>1603</v>
      </c>
      <c r="F582" s="3" t="s">
        <v>68</v>
      </c>
      <c r="G582" s="6">
        <v>0</v>
      </c>
      <c r="H582" s="37">
        <v>9</v>
      </c>
      <c r="I582" s="6">
        <v>3.5</v>
      </c>
      <c r="J582" s="7">
        <f t="shared" si="49"/>
        <v>31.5</v>
      </c>
      <c r="K582" s="7">
        <f t="shared" si="50"/>
        <v>2.2050000000000001</v>
      </c>
      <c r="L582" s="7">
        <f t="shared" si="48"/>
        <v>33.71</v>
      </c>
      <c r="M582" s="7">
        <f t="shared" si="51"/>
        <v>33.71</v>
      </c>
      <c r="N582" s="6">
        <v>33.71</v>
      </c>
      <c r="O582" s="63">
        <v>0</v>
      </c>
      <c r="P582" s="63"/>
      <c r="AA582" s="1"/>
    </row>
    <row r="583" spans="1:27" ht="24" customHeight="1" x14ac:dyDescent="0.4">
      <c r="A583" s="2">
        <v>579</v>
      </c>
      <c r="B583" s="61">
        <v>6020006270</v>
      </c>
      <c r="C583" s="47" t="s">
        <v>1606</v>
      </c>
      <c r="D583" s="50" t="s">
        <v>1607</v>
      </c>
      <c r="E583" s="50" t="s">
        <v>1608</v>
      </c>
      <c r="F583" s="3" t="s">
        <v>68</v>
      </c>
      <c r="G583" s="6">
        <v>0</v>
      </c>
      <c r="H583" s="37">
        <v>23</v>
      </c>
      <c r="I583" s="6">
        <v>3.5</v>
      </c>
      <c r="J583" s="7">
        <f t="shared" si="49"/>
        <v>80.5</v>
      </c>
      <c r="K583" s="7">
        <f t="shared" si="50"/>
        <v>5.6350000000000007</v>
      </c>
      <c r="L583" s="7">
        <f t="shared" si="48"/>
        <v>86.14</v>
      </c>
      <c r="M583" s="7">
        <f>SUM(G583+L583)</f>
        <v>86.14</v>
      </c>
      <c r="N583" s="6">
        <v>86.14</v>
      </c>
      <c r="O583" s="63">
        <v>1</v>
      </c>
      <c r="P583" s="63"/>
      <c r="AA583" s="1"/>
    </row>
    <row r="584" spans="1:27" ht="24" customHeight="1" x14ac:dyDescent="0.4">
      <c r="A584" s="2">
        <v>580</v>
      </c>
      <c r="B584" s="61">
        <v>6020006271</v>
      </c>
      <c r="C584" s="47" t="s">
        <v>1609</v>
      </c>
      <c r="D584" s="50" t="s">
        <v>1610</v>
      </c>
      <c r="E584" s="50" t="s">
        <v>1611</v>
      </c>
      <c r="F584" s="3" t="s">
        <v>3333</v>
      </c>
      <c r="G584" s="6">
        <v>14313.42</v>
      </c>
      <c r="H584" s="37">
        <v>22</v>
      </c>
      <c r="I584" s="6">
        <v>3.5</v>
      </c>
      <c r="J584" s="7">
        <f t="shared" si="49"/>
        <v>77</v>
      </c>
      <c r="K584" s="7">
        <f t="shared" si="50"/>
        <v>5.3900000000000006</v>
      </c>
      <c r="L584" s="7">
        <f t="shared" si="48"/>
        <v>82.39</v>
      </c>
      <c r="M584" s="7">
        <f t="shared" si="51"/>
        <v>14395.81</v>
      </c>
      <c r="N584" s="6">
        <v>14395.81</v>
      </c>
      <c r="O584" s="63">
        <v>0</v>
      </c>
      <c r="P584" s="63"/>
      <c r="AA584" s="1"/>
    </row>
    <row r="585" spans="1:27" ht="24" customHeight="1" x14ac:dyDescent="0.4">
      <c r="A585" s="2">
        <v>581</v>
      </c>
      <c r="B585" s="61">
        <v>6020006272</v>
      </c>
      <c r="C585" s="47" t="s">
        <v>1612</v>
      </c>
      <c r="D585" s="50" t="s">
        <v>1613</v>
      </c>
      <c r="E585" s="50" t="s">
        <v>1614</v>
      </c>
      <c r="F585" s="3" t="s">
        <v>3328</v>
      </c>
      <c r="G585" s="6">
        <v>112.35</v>
      </c>
      <c r="H585" s="37">
        <v>27</v>
      </c>
      <c r="I585" s="6">
        <v>3.5</v>
      </c>
      <c r="J585" s="7">
        <f t="shared" si="49"/>
        <v>94.5</v>
      </c>
      <c r="K585" s="7">
        <f t="shared" si="50"/>
        <v>6.6150000000000002</v>
      </c>
      <c r="L585" s="7">
        <f t="shared" si="48"/>
        <v>101.12</v>
      </c>
      <c r="M585" s="7">
        <f>SUM(G585+L585)</f>
        <v>213.47</v>
      </c>
      <c r="N585" s="6">
        <v>213.47</v>
      </c>
      <c r="O585" s="63">
        <v>1</v>
      </c>
      <c r="P585" s="63"/>
      <c r="AA585" s="1"/>
    </row>
    <row r="586" spans="1:27" ht="24" customHeight="1" x14ac:dyDescent="0.4">
      <c r="A586" s="2">
        <v>582</v>
      </c>
      <c r="B586" s="61">
        <v>6020006273</v>
      </c>
      <c r="C586" s="47" t="s">
        <v>1615</v>
      </c>
      <c r="D586" s="50" t="s">
        <v>1616</v>
      </c>
      <c r="E586" s="50" t="s">
        <v>1617</v>
      </c>
      <c r="F586" s="3" t="s">
        <v>68</v>
      </c>
      <c r="G586" s="6">
        <v>0</v>
      </c>
      <c r="H586" s="37">
        <v>10</v>
      </c>
      <c r="I586" s="6">
        <v>3.5</v>
      </c>
      <c r="J586" s="7">
        <f t="shared" si="49"/>
        <v>35</v>
      </c>
      <c r="K586" s="7">
        <f t="shared" si="50"/>
        <v>2.4500000000000002</v>
      </c>
      <c r="L586" s="7">
        <f t="shared" si="48"/>
        <v>37.450000000000003</v>
      </c>
      <c r="M586" s="7">
        <f t="shared" si="51"/>
        <v>37.450000000000003</v>
      </c>
      <c r="N586" s="6">
        <v>37.450000000000003</v>
      </c>
      <c r="O586" s="63">
        <v>0</v>
      </c>
      <c r="P586" s="63"/>
      <c r="AA586" s="1"/>
    </row>
    <row r="587" spans="1:27" ht="24" customHeight="1" x14ac:dyDescent="0.4">
      <c r="A587" s="2">
        <v>583</v>
      </c>
      <c r="B587" s="61">
        <v>6020006274</v>
      </c>
      <c r="C587" s="47" t="s">
        <v>1618</v>
      </c>
      <c r="D587" s="50" t="s">
        <v>1619</v>
      </c>
      <c r="E587" s="50" t="s">
        <v>1620</v>
      </c>
      <c r="F587" s="3" t="s">
        <v>68</v>
      </c>
      <c r="G587" s="6">
        <v>0</v>
      </c>
      <c r="H587" s="37">
        <v>27</v>
      </c>
      <c r="I587" s="6">
        <v>3.5</v>
      </c>
      <c r="J587" s="7">
        <f t="shared" si="49"/>
        <v>94.5</v>
      </c>
      <c r="K587" s="7">
        <f t="shared" si="50"/>
        <v>6.6150000000000002</v>
      </c>
      <c r="L587" s="7">
        <f t="shared" si="48"/>
        <v>101.12</v>
      </c>
      <c r="M587" s="7">
        <f>SUM(G587+L587)</f>
        <v>101.12</v>
      </c>
      <c r="N587" s="6">
        <v>101.12</v>
      </c>
      <c r="O587" s="63">
        <v>1</v>
      </c>
      <c r="P587" s="63"/>
      <c r="AA587" s="1"/>
    </row>
    <row r="588" spans="1:27" ht="24" customHeight="1" x14ac:dyDescent="0.4">
      <c r="A588" s="2">
        <v>584</v>
      </c>
      <c r="B588" s="61">
        <v>6020006275</v>
      </c>
      <c r="C588" s="47" t="s">
        <v>3297</v>
      </c>
      <c r="D588" s="50" t="s">
        <v>3307</v>
      </c>
      <c r="E588" s="50" t="s">
        <v>3308</v>
      </c>
      <c r="F588" s="3" t="s">
        <v>3334</v>
      </c>
      <c r="G588" s="6">
        <v>14.99</v>
      </c>
      <c r="H588" s="37">
        <v>1</v>
      </c>
      <c r="I588" s="6">
        <v>3.5</v>
      </c>
      <c r="J588" s="7">
        <f t="shared" si="49"/>
        <v>3.5</v>
      </c>
      <c r="K588" s="7">
        <f t="shared" si="50"/>
        <v>0.24500000000000002</v>
      </c>
      <c r="L588" s="7">
        <f t="shared" si="48"/>
        <v>3.75</v>
      </c>
      <c r="M588" s="7">
        <f t="shared" si="51"/>
        <v>18.740000000000002</v>
      </c>
      <c r="N588" s="6">
        <v>18.739999999999998</v>
      </c>
      <c r="O588" s="63">
        <v>0</v>
      </c>
      <c r="P588" s="63"/>
      <c r="AA588" s="1"/>
    </row>
    <row r="589" spans="1:27" ht="24" customHeight="1" x14ac:dyDescent="0.4">
      <c r="A589" s="2">
        <v>585</v>
      </c>
      <c r="B589" s="61">
        <v>6020006276</v>
      </c>
      <c r="C589" s="47" t="s">
        <v>1622</v>
      </c>
      <c r="D589" s="50" t="s">
        <v>1621</v>
      </c>
      <c r="E589" s="50" t="s">
        <v>1623</v>
      </c>
      <c r="F589" s="3" t="s">
        <v>3339</v>
      </c>
      <c r="G589" s="6">
        <v>59.93</v>
      </c>
      <c r="H589" s="37">
        <v>2</v>
      </c>
      <c r="I589" s="6">
        <v>3.5</v>
      </c>
      <c r="J589" s="7">
        <f t="shared" si="49"/>
        <v>7</v>
      </c>
      <c r="K589" s="7">
        <f t="shared" si="50"/>
        <v>0.49000000000000005</v>
      </c>
      <c r="L589" s="7">
        <f t="shared" si="48"/>
        <v>7.49</v>
      </c>
      <c r="M589" s="7">
        <f>SUM(G589+L589)</f>
        <v>67.42</v>
      </c>
      <c r="N589" s="6">
        <v>67.42</v>
      </c>
      <c r="O589" s="63">
        <v>1</v>
      </c>
      <c r="P589" s="63"/>
      <c r="AA589" s="1"/>
    </row>
    <row r="590" spans="1:27" ht="24" customHeight="1" x14ac:dyDescent="0.4">
      <c r="A590" s="2">
        <v>586</v>
      </c>
      <c r="B590" s="61">
        <v>6020006277</v>
      </c>
      <c r="C590" s="47" t="s">
        <v>1624</v>
      </c>
      <c r="D590" s="50" t="s">
        <v>2800</v>
      </c>
      <c r="E590" s="50" t="s">
        <v>3283</v>
      </c>
      <c r="F590" s="3" t="s">
        <v>3328</v>
      </c>
      <c r="G590" s="6">
        <v>133.75</v>
      </c>
      <c r="H590" s="37">
        <v>0</v>
      </c>
      <c r="I590" s="6">
        <v>0</v>
      </c>
      <c r="J590" s="7">
        <v>125</v>
      </c>
      <c r="K590" s="7">
        <f t="shared" si="50"/>
        <v>8.75</v>
      </c>
      <c r="L590" s="7">
        <f>ROUNDUP(J590+K590,2)</f>
        <v>133.75</v>
      </c>
      <c r="M590" s="7">
        <f t="shared" si="51"/>
        <v>267.5</v>
      </c>
      <c r="N590" s="6">
        <v>267.5</v>
      </c>
      <c r="O590" s="63">
        <v>0</v>
      </c>
      <c r="P590" s="63"/>
      <c r="AA590" s="1"/>
    </row>
    <row r="591" spans="1:27" ht="24" customHeight="1" x14ac:dyDescent="0.4">
      <c r="A591" s="2">
        <v>587</v>
      </c>
      <c r="B591" s="61">
        <v>6020006278</v>
      </c>
      <c r="C591" s="47" t="s">
        <v>1625</v>
      </c>
      <c r="D591" s="50" t="s">
        <v>2800</v>
      </c>
      <c r="E591" s="50" t="s">
        <v>1626</v>
      </c>
      <c r="F591" s="3" t="s">
        <v>3328</v>
      </c>
      <c r="G591" s="6">
        <v>74.900000000000006</v>
      </c>
      <c r="H591" s="37">
        <v>24</v>
      </c>
      <c r="I591" s="6">
        <v>3.5</v>
      </c>
      <c r="J591" s="7">
        <f t="shared" si="49"/>
        <v>84</v>
      </c>
      <c r="K591" s="7">
        <f t="shared" si="50"/>
        <v>5.8800000000000008</v>
      </c>
      <c r="L591" s="7">
        <f t="shared" si="48"/>
        <v>89.88</v>
      </c>
      <c r="M591" s="7">
        <f>SUM(G591+L591)</f>
        <v>164.78</v>
      </c>
      <c r="N591" s="6">
        <v>164.78</v>
      </c>
      <c r="O591" s="63">
        <v>1</v>
      </c>
      <c r="P591" s="63"/>
      <c r="AA591" s="1"/>
    </row>
    <row r="592" spans="1:27" ht="24" customHeight="1" x14ac:dyDescent="0.4">
      <c r="A592" s="2">
        <v>588</v>
      </c>
      <c r="B592" s="61">
        <v>6020006279</v>
      </c>
      <c r="C592" s="47" t="s">
        <v>1627</v>
      </c>
      <c r="D592" s="50" t="s">
        <v>1628</v>
      </c>
      <c r="E592" s="50" t="s">
        <v>1629</v>
      </c>
      <c r="F592" s="3" t="s">
        <v>3331</v>
      </c>
      <c r="G592" s="6">
        <v>337.06</v>
      </c>
      <c r="H592" s="37">
        <v>22</v>
      </c>
      <c r="I592" s="6">
        <v>3.5</v>
      </c>
      <c r="J592" s="7">
        <f t="shared" si="49"/>
        <v>77</v>
      </c>
      <c r="K592" s="7">
        <f t="shared" si="50"/>
        <v>5.3900000000000006</v>
      </c>
      <c r="L592" s="7">
        <f t="shared" si="48"/>
        <v>82.39</v>
      </c>
      <c r="M592" s="7">
        <f t="shared" si="51"/>
        <v>419.45</v>
      </c>
      <c r="N592" s="6">
        <v>419.45</v>
      </c>
      <c r="O592" s="63">
        <v>0</v>
      </c>
      <c r="P592" s="63"/>
      <c r="AA592" s="1"/>
    </row>
    <row r="593" spans="1:27" ht="24" customHeight="1" x14ac:dyDescent="0.4">
      <c r="A593" s="2">
        <v>589</v>
      </c>
      <c r="B593" s="61">
        <v>6020006280</v>
      </c>
      <c r="C593" s="47" t="s">
        <v>1630</v>
      </c>
      <c r="D593" s="50" t="s">
        <v>2800</v>
      </c>
      <c r="E593" s="50" t="s">
        <v>1632</v>
      </c>
      <c r="F593" s="3" t="s">
        <v>3339</v>
      </c>
      <c r="G593" s="6">
        <v>1131</v>
      </c>
      <c r="H593" s="37">
        <v>35</v>
      </c>
      <c r="I593" s="6">
        <v>3.5</v>
      </c>
      <c r="J593" s="7">
        <f t="shared" si="49"/>
        <v>122.5</v>
      </c>
      <c r="K593" s="7">
        <f t="shared" si="50"/>
        <v>8.5750000000000011</v>
      </c>
      <c r="L593" s="7">
        <f t="shared" si="48"/>
        <v>131.07999999999998</v>
      </c>
      <c r="M593" s="7">
        <f>SUM(G593+L593)</f>
        <v>1262.08</v>
      </c>
      <c r="N593" s="6">
        <v>1262.08</v>
      </c>
      <c r="O593" s="63">
        <v>1</v>
      </c>
      <c r="P593" s="63"/>
      <c r="AA593" s="1"/>
    </row>
    <row r="594" spans="1:27" ht="24" customHeight="1" x14ac:dyDescent="0.4">
      <c r="A594" s="2">
        <v>590</v>
      </c>
      <c r="B594" s="61">
        <v>6020006281</v>
      </c>
      <c r="C594" s="47" t="s">
        <v>1633</v>
      </c>
      <c r="D594" s="50" t="s">
        <v>2800</v>
      </c>
      <c r="E594" s="50" t="s">
        <v>1634</v>
      </c>
      <c r="F594" s="3" t="s">
        <v>3333</v>
      </c>
      <c r="G594" s="6">
        <v>1014.93</v>
      </c>
      <c r="H594" s="37">
        <v>18</v>
      </c>
      <c r="I594" s="6">
        <v>3.5</v>
      </c>
      <c r="J594" s="7">
        <f t="shared" si="49"/>
        <v>63</v>
      </c>
      <c r="K594" s="7">
        <f t="shared" si="50"/>
        <v>4.41</v>
      </c>
      <c r="L594" s="7">
        <f t="shared" si="48"/>
        <v>67.41</v>
      </c>
      <c r="M594" s="7">
        <f t="shared" si="51"/>
        <v>1082.3399999999999</v>
      </c>
      <c r="N594" s="6">
        <v>1082.3399999999999</v>
      </c>
      <c r="O594" s="63">
        <v>0</v>
      </c>
      <c r="P594" s="63"/>
      <c r="AA594" s="1"/>
    </row>
    <row r="595" spans="1:27" ht="24" customHeight="1" x14ac:dyDescent="0.4">
      <c r="A595" s="2">
        <v>591</v>
      </c>
      <c r="B595" s="61">
        <v>6020006282</v>
      </c>
      <c r="C595" s="47" t="s">
        <v>1635</v>
      </c>
      <c r="D595" s="50" t="s">
        <v>2800</v>
      </c>
      <c r="E595" s="50" t="s">
        <v>1636</v>
      </c>
      <c r="F595" s="3" t="s">
        <v>3332</v>
      </c>
      <c r="G595" s="6">
        <v>1400.66</v>
      </c>
      <c r="H595" s="37">
        <v>34</v>
      </c>
      <c r="I595" s="6">
        <v>3.5</v>
      </c>
      <c r="J595" s="7">
        <f t="shared" si="49"/>
        <v>119</v>
      </c>
      <c r="K595" s="7">
        <f t="shared" si="50"/>
        <v>8.33</v>
      </c>
      <c r="L595" s="7">
        <f t="shared" si="48"/>
        <v>127.33</v>
      </c>
      <c r="M595" s="7">
        <f>SUM(G595+L595)</f>
        <v>1527.99</v>
      </c>
      <c r="N595" s="6">
        <v>1527.99</v>
      </c>
      <c r="O595" s="63">
        <v>1</v>
      </c>
      <c r="P595" s="63"/>
      <c r="AA595" s="1"/>
    </row>
    <row r="596" spans="1:27" ht="24" customHeight="1" x14ac:dyDescent="0.4">
      <c r="A596" s="2">
        <v>592</v>
      </c>
      <c r="B596" s="61">
        <v>6020006283</v>
      </c>
      <c r="C596" s="47" t="s">
        <v>1637</v>
      </c>
      <c r="D596" s="50" t="s">
        <v>1638</v>
      </c>
      <c r="E596" s="50" t="s">
        <v>1639</v>
      </c>
      <c r="F596" s="3" t="s">
        <v>3329</v>
      </c>
      <c r="G596" s="6">
        <v>284.62</v>
      </c>
      <c r="H596" s="37">
        <v>29</v>
      </c>
      <c r="I596" s="6">
        <v>3.5</v>
      </c>
      <c r="J596" s="7">
        <f t="shared" si="49"/>
        <v>101.5</v>
      </c>
      <c r="K596" s="7">
        <f t="shared" si="50"/>
        <v>7.1050000000000004</v>
      </c>
      <c r="L596" s="7">
        <f t="shared" si="48"/>
        <v>108.61</v>
      </c>
      <c r="M596" s="7">
        <f t="shared" si="51"/>
        <v>393.23</v>
      </c>
      <c r="N596" s="6">
        <v>393.23</v>
      </c>
      <c r="O596" s="63">
        <v>0</v>
      </c>
      <c r="P596" s="63"/>
      <c r="AA596" s="1"/>
    </row>
    <row r="597" spans="1:27" ht="24" customHeight="1" x14ac:dyDescent="0.4">
      <c r="A597" s="2">
        <v>593</v>
      </c>
      <c r="B597" s="61">
        <v>6020006284</v>
      </c>
      <c r="C597" s="47" t="s">
        <v>1640</v>
      </c>
      <c r="D597" s="50" t="s">
        <v>1641</v>
      </c>
      <c r="E597" s="50" t="s">
        <v>1642</v>
      </c>
      <c r="F597" s="3" t="s">
        <v>3333</v>
      </c>
      <c r="G597" s="6">
        <v>479.39</v>
      </c>
      <c r="H597" s="37">
        <v>9</v>
      </c>
      <c r="I597" s="6">
        <v>3.5</v>
      </c>
      <c r="J597" s="7">
        <f t="shared" si="49"/>
        <v>31.5</v>
      </c>
      <c r="K597" s="7">
        <f t="shared" si="50"/>
        <v>2.2050000000000001</v>
      </c>
      <c r="L597" s="7">
        <f t="shared" si="48"/>
        <v>33.71</v>
      </c>
      <c r="M597" s="7">
        <f>SUM(G597+L597)</f>
        <v>513.1</v>
      </c>
      <c r="N597" s="6">
        <v>513.1</v>
      </c>
      <c r="O597" s="63">
        <v>1</v>
      </c>
      <c r="P597" s="63"/>
      <c r="AA597" s="1"/>
    </row>
    <row r="598" spans="1:27" ht="24" customHeight="1" x14ac:dyDescent="0.4">
      <c r="A598" s="2">
        <v>594</v>
      </c>
      <c r="B598" s="61">
        <v>6020006285</v>
      </c>
      <c r="C598" s="47" t="s">
        <v>1643</v>
      </c>
      <c r="D598" s="50" t="s">
        <v>1644</v>
      </c>
      <c r="E598" s="50" t="s">
        <v>1645</v>
      </c>
      <c r="F598" s="3" t="s">
        <v>3373</v>
      </c>
      <c r="G598" s="6">
        <v>2857.45</v>
      </c>
      <c r="H598" s="37">
        <v>79</v>
      </c>
      <c r="I598" s="6">
        <v>3.5</v>
      </c>
      <c r="J598" s="7">
        <f t="shared" si="49"/>
        <v>276.5</v>
      </c>
      <c r="K598" s="7">
        <f t="shared" si="50"/>
        <v>19.355</v>
      </c>
      <c r="L598" s="7">
        <f t="shared" si="48"/>
        <v>295.86</v>
      </c>
      <c r="M598" s="7">
        <f t="shared" si="51"/>
        <v>3153.31</v>
      </c>
      <c r="N598" s="6">
        <v>3153.31</v>
      </c>
      <c r="O598" s="63">
        <v>0</v>
      </c>
      <c r="P598" s="63"/>
      <c r="AA598" s="1"/>
    </row>
    <row r="599" spans="1:27" ht="24" customHeight="1" x14ac:dyDescent="0.4">
      <c r="A599" s="2">
        <v>595</v>
      </c>
      <c r="B599" s="61">
        <v>6020006286</v>
      </c>
      <c r="C599" s="47" t="s">
        <v>1646</v>
      </c>
      <c r="D599" s="50" t="s">
        <v>1647</v>
      </c>
      <c r="E599" s="50" t="s">
        <v>1648</v>
      </c>
      <c r="F599" s="3" t="s">
        <v>3336</v>
      </c>
      <c r="G599" s="6">
        <v>516.82000000000005</v>
      </c>
      <c r="H599" s="37">
        <v>20</v>
      </c>
      <c r="I599" s="6">
        <v>3.5</v>
      </c>
      <c r="J599" s="7">
        <f t="shared" si="49"/>
        <v>70</v>
      </c>
      <c r="K599" s="7">
        <f t="shared" si="50"/>
        <v>4.9000000000000004</v>
      </c>
      <c r="L599" s="7">
        <f t="shared" si="48"/>
        <v>74.900000000000006</v>
      </c>
      <c r="M599" s="7">
        <f>SUM(G599+L599)</f>
        <v>591.72</v>
      </c>
      <c r="N599" s="6">
        <v>591.72</v>
      </c>
      <c r="O599" s="63">
        <v>1</v>
      </c>
      <c r="P599" s="63"/>
      <c r="AA599" s="1"/>
    </row>
    <row r="600" spans="1:27" ht="24" customHeight="1" x14ac:dyDescent="0.4">
      <c r="A600" s="2">
        <v>596</v>
      </c>
      <c r="B600" s="61">
        <v>6020006287</v>
      </c>
      <c r="C600" s="47" t="s">
        <v>1649</v>
      </c>
      <c r="D600" s="50" t="s">
        <v>1650</v>
      </c>
      <c r="E600" s="50" t="s">
        <v>1651</v>
      </c>
      <c r="F600" s="3" t="s">
        <v>68</v>
      </c>
      <c r="G600" s="6">
        <v>0</v>
      </c>
      <c r="H600" s="37">
        <v>45</v>
      </c>
      <c r="I600" s="6">
        <v>3.5</v>
      </c>
      <c r="J600" s="7">
        <f t="shared" si="49"/>
        <v>157.5</v>
      </c>
      <c r="K600" s="7">
        <f t="shared" si="50"/>
        <v>11.025</v>
      </c>
      <c r="L600" s="7">
        <f t="shared" si="48"/>
        <v>168.53</v>
      </c>
      <c r="M600" s="7">
        <f t="shared" si="51"/>
        <v>168.53</v>
      </c>
      <c r="N600" s="6">
        <v>168.53</v>
      </c>
      <c r="O600" s="63">
        <v>0</v>
      </c>
      <c r="P600" s="63"/>
      <c r="AA600" s="1"/>
    </row>
    <row r="601" spans="1:27" ht="24" customHeight="1" x14ac:dyDescent="0.4">
      <c r="A601" s="2">
        <v>597</v>
      </c>
      <c r="B601" s="61">
        <v>6020006288</v>
      </c>
      <c r="C601" s="47" t="s">
        <v>1652</v>
      </c>
      <c r="D601" s="50" t="s">
        <v>1644</v>
      </c>
      <c r="E601" s="50" t="s">
        <v>1653</v>
      </c>
      <c r="F601" s="5" t="s">
        <v>68</v>
      </c>
      <c r="G601" s="6">
        <v>0</v>
      </c>
      <c r="H601" s="37">
        <v>37</v>
      </c>
      <c r="I601" s="6">
        <v>3.5</v>
      </c>
      <c r="J601" s="7">
        <f t="shared" si="49"/>
        <v>129.5</v>
      </c>
      <c r="K601" s="7">
        <f t="shared" si="50"/>
        <v>9.0650000000000013</v>
      </c>
      <c r="L601" s="7">
        <f t="shared" si="48"/>
        <v>138.57</v>
      </c>
      <c r="M601" s="7">
        <f>SUM(G601+L601)</f>
        <v>138.57</v>
      </c>
      <c r="N601" s="6">
        <v>138.57</v>
      </c>
      <c r="O601" s="63">
        <v>1</v>
      </c>
      <c r="P601" s="63"/>
      <c r="AA601" s="1"/>
    </row>
    <row r="602" spans="1:27" ht="24" customHeight="1" x14ac:dyDescent="0.4">
      <c r="A602" s="2">
        <v>598</v>
      </c>
      <c r="B602" s="61">
        <v>6020006289</v>
      </c>
      <c r="C602" s="47" t="s">
        <v>1654</v>
      </c>
      <c r="D602" s="50" t="s">
        <v>1655</v>
      </c>
      <c r="E602" s="50" t="s">
        <v>1656</v>
      </c>
      <c r="F602" s="3" t="s">
        <v>3333</v>
      </c>
      <c r="G602" s="6">
        <v>3070.92</v>
      </c>
      <c r="H602" s="37">
        <v>62</v>
      </c>
      <c r="I602" s="6">
        <v>3.5</v>
      </c>
      <c r="J602" s="7">
        <f t="shared" si="49"/>
        <v>217</v>
      </c>
      <c r="K602" s="7">
        <f t="shared" si="50"/>
        <v>15.190000000000001</v>
      </c>
      <c r="L602" s="7">
        <f t="shared" si="48"/>
        <v>232.19</v>
      </c>
      <c r="M602" s="7">
        <f t="shared" si="51"/>
        <v>3303.11</v>
      </c>
      <c r="N602" s="6">
        <v>3303.11</v>
      </c>
      <c r="O602" s="63">
        <v>0</v>
      </c>
      <c r="P602" s="63"/>
      <c r="AA602" s="1"/>
    </row>
    <row r="603" spans="1:27" ht="24" customHeight="1" x14ac:dyDescent="0.4">
      <c r="A603" s="2">
        <v>599</v>
      </c>
      <c r="B603" s="61">
        <v>6020006290</v>
      </c>
      <c r="C603" s="47" t="s">
        <v>1657</v>
      </c>
      <c r="D603" s="50" t="s">
        <v>1658</v>
      </c>
      <c r="E603" s="50" t="s">
        <v>1659</v>
      </c>
      <c r="F603" s="3" t="s">
        <v>3332</v>
      </c>
      <c r="G603" s="6">
        <v>146.07</v>
      </c>
      <c r="H603" s="37">
        <v>3</v>
      </c>
      <c r="I603" s="6">
        <v>3.5</v>
      </c>
      <c r="J603" s="7">
        <f t="shared" si="49"/>
        <v>10.5</v>
      </c>
      <c r="K603" s="7">
        <f t="shared" si="50"/>
        <v>0.7350000000000001</v>
      </c>
      <c r="L603" s="7">
        <f t="shared" si="48"/>
        <v>11.24</v>
      </c>
      <c r="M603" s="7">
        <f>SUM(G603+L603)</f>
        <v>157.31</v>
      </c>
      <c r="N603" s="6">
        <v>157.31</v>
      </c>
      <c r="O603" s="63">
        <v>1</v>
      </c>
      <c r="P603" s="63"/>
      <c r="AA603" s="1"/>
    </row>
    <row r="604" spans="1:27" ht="24" customHeight="1" x14ac:dyDescent="0.4">
      <c r="A604" s="2">
        <v>600</v>
      </c>
      <c r="B604" s="61">
        <v>6020006291</v>
      </c>
      <c r="C604" s="47" t="s">
        <v>1660</v>
      </c>
      <c r="D604" s="50" t="s">
        <v>1658</v>
      </c>
      <c r="E604" s="50" t="s">
        <v>1661</v>
      </c>
      <c r="F604" s="3" t="s">
        <v>3374</v>
      </c>
      <c r="G604" s="6">
        <v>441.94</v>
      </c>
      <c r="H604" s="37">
        <v>3</v>
      </c>
      <c r="I604" s="6">
        <v>3.5</v>
      </c>
      <c r="J604" s="7">
        <f t="shared" si="49"/>
        <v>10.5</v>
      </c>
      <c r="K604" s="7">
        <f t="shared" si="50"/>
        <v>0.7350000000000001</v>
      </c>
      <c r="L604" s="7">
        <f t="shared" si="48"/>
        <v>11.24</v>
      </c>
      <c r="M604" s="7">
        <f t="shared" si="51"/>
        <v>453.18</v>
      </c>
      <c r="N604" s="6">
        <v>453.18</v>
      </c>
      <c r="O604" s="63">
        <v>0</v>
      </c>
      <c r="P604" s="63"/>
      <c r="AA604" s="1"/>
    </row>
    <row r="605" spans="1:27" ht="24" customHeight="1" x14ac:dyDescent="0.4">
      <c r="A605" s="2">
        <v>601</v>
      </c>
      <c r="B605" s="61">
        <v>6020006292</v>
      </c>
      <c r="C605" s="47" t="s">
        <v>1662</v>
      </c>
      <c r="D605" s="50" t="s">
        <v>1663</v>
      </c>
      <c r="E605" s="50" t="s">
        <v>1664</v>
      </c>
      <c r="F605" s="3" t="s">
        <v>3345</v>
      </c>
      <c r="G605" s="6">
        <v>127.37</v>
      </c>
      <c r="H605" s="37">
        <v>0</v>
      </c>
      <c r="I605" s="6">
        <v>3.5</v>
      </c>
      <c r="J605" s="7">
        <f t="shared" si="49"/>
        <v>0</v>
      </c>
      <c r="K605" s="7">
        <f t="shared" si="50"/>
        <v>0</v>
      </c>
      <c r="L605" s="7">
        <f t="shared" si="48"/>
        <v>0</v>
      </c>
      <c r="M605" s="7">
        <f>SUM(G605+L605)</f>
        <v>127.37</v>
      </c>
      <c r="N605" s="6">
        <v>127.37</v>
      </c>
      <c r="O605" s="63">
        <v>1</v>
      </c>
      <c r="P605" s="63"/>
      <c r="AA605" s="1"/>
    </row>
    <row r="606" spans="1:27" ht="24" customHeight="1" x14ac:dyDescent="0.4">
      <c r="A606" s="2">
        <v>602</v>
      </c>
      <c r="B606" s="61">
        <v>6020006293</v>
      </c>
      <c r="C606" s="47" t="s">
        <v>1665</v>
      </c>
      <c r="D606" s="50" t="s">
        <v>1666</v>
      </c>
      <c r="E606" s="50" t="s">
        <v>1667</v>
      </c>
      <c r="F606" s="3" t="s">
        <v>3333</v>
      </c>
      <c r="G606" s="6">
        <v>1131.02</v>
      </c>
      <c r="H606" s="37">
        <v>55</v>
      </c>
      <c r="I606" s="6">
        <v>3.5</v>
      </c>
      <c r="J606" s="7">
        <f t="shared" si="49"/>
        <v>192.5</v>
      </c>
      <c r="K606" s="7">
        <f t="shared" si="50"/>
        <v>13.475000000000001</v>
      </c>
      <c r="L606" s="7">
        <f t="shared" si="48"/>
        <v>205.98</v>
      </c>
      <c r="M606" s="7">
        <f t="shared" si="51"/>
        <v>1337</v>
      </c>
      <c r="N606" s="6">
        <v>1337</v>
      </c>
      <c r="O606" s="63">
        <v>0</v>
      </c>
      <c r="P606" s="63"/>
      <c r="AA606" s="1"/>
    </row>
    <row r="607" spans="1:27" ht="24" customHeight="1" x14ac:dyDescent="0.4">
      <c r="A607" s="2">
        <v>603</v>
      </c>
      <c r="B607" s="61">
        <v>6020006294</v>
      </c>
      <c r="C607" s="47" t="s">
        <v>1668</v>
      </c>
      <c r="D607" s="50" t="s">
        <v>1669</v>
      </c>
      <c r="E607" s="50" t="s">
        <v>1670</v>
      </c>
      <c r="F607" s="3" t="s">
        <v>3333</v>
      </c>
      <c r="G607" s="6">
        <v>1722.72</v>
      </c>
      <c r="H607" s="37">
        <v>42</v>
      </c>
      <c r="I607" s="6">
        <v>3.5</v>
      </c>
      <c r="J607" s="7">
        <f t="shared" si="49"/>
        <v>147</v>
      </c>
      <c r="K607" s="7">
        <f t="shared" si="50"/>
        <v>10.290000000000001</v>
      </c>
      <c r="L607" s="7">
        <f t="shared" si="48"/>
        <v>157.29</v>
      </c>
      <c r="M607" s="7">
        <f>SUM(G607+L607)</f>
        <v>1880.01</v>
      </c>
      <c r="N607" s="6">
        <v>1880.01</v>
      </c>
      <c r="O607" s="63">
        <v>1</v>
      </c>
      <c r="P607" s="63"/>
      <c r="AA607" s="1"/>
    </row>
    <row r="608" spans="1:27" ht="24" customHeight="1" x14ac:dyDescent="0.4">
      <c r="A608" s="2">
        <v>604</v>
      </c>
      <c r="B608" s="61">
        <v>6020006295</v>
      </c>
      <c r="C608" s="47" t="s">
        <v>1671</v>
      </c>
      <c r="D608" s="50" t="s">
        <v>1672</v>
      </c>
      <c r="E608" s="50" t="s">
        <v>1673</v>
      </c>
      <c r="F608" s="3" t="s">
        <v>3333</v>
      </c>
      <c r="G608" s="6">
        <v>2059.79</v>
      </c>
      <c r="H608" s="37">
        <v>39</v>
      </c>
      <c r="I608" s="6">
        <v>3.5</v>
      </c>
      <c r="J608" s="7">
        <f t="shared" si="49"/>
        <v>136.5</v>
      </c>
      <c r="K608" s="7">
        <f t="shared" si="50"/>
        <v>9.5550000000000015</v>
      </c>
      <c r="L608" s="7">
        <f t="shared" si="48"/>
        <v>146.06</v>
      </c>
      <c r="M608" s="7">
        <f t="shared" si="51"/>
        <v>2205.85</v>
      </c>
      <c r="N608" s="6">
        <v>2205.85</v>
      </c>
      <c r="O608" s="63">
        <v>0</v>
      </c>
      <c r="P608" s="63"/>
      <c r="AA608" s="1"/>
    </row>
    <row r="609" spans="1:27" ht="24" customHeight="1" x14ac:dyDescent="0.4">
      <c r="A609" s="2">
        <v>605</v>
      </c>
      <c r="B609" s="61">
        <v>6020006296</v>
      </c>
      <c r="C609" s="47" t="s">
        <v>1674</v>
      </c>
      <c r="D609" s="50" t="s">
        <v>1675</v>
      </c>
      <c r="E609" s="50" t="s">
        <v>1676</v>
      </c>
      <c r="F609" s="3" t="s">
        <v>3333</v>
      </c>
      <c r="G609" s="6">
        <v>3213.24</v>
      </c>
      <c r="H609" s="37">
        <v>8</v>
      </c>
      <c r="I609" s="6">
        <v>3.5</v>
      </c>
      <c r="J609" s="7">
        <f t="shared" si="49"/>
        <v>28</v>
      </c>
      <c r="K609" s="7">
        <f t="shared" si="50"/>
        <v>1.9600000000000002</v>
      </c>
      <c r="L609" s="7">
        <f t="shared" si="48"/>
        <v>29.96</v>
      </c>
      <c r="M609" s="7">
        <f>SUM(G609+L609)</f>
        <v>3243.2</v>
      </c>
      <c r="N609" s="6">
        <v>3243.2</v>
      </c>
      <c r="O609" s="63">
        <v>1</v>
      </c>
      <c r="P609" s="63"/>
      <c r="AA609" s="1"/>
    </row>
    <row r="610" spans="1:27" ht="24" customHeight="1" x14ac:dyDescent="0.4">
      <c r="A610" s="2">
        <v>606</v>
      </c>
      <c r="B610" s="61">
        <v>6020006297</v>
      </c>
      <c r="C610" s="47" t="s">
        <v>1677</v>
      </c>
      <c r="D610" s="50" t="s">
        <v>1678</v>
      </c>
      <c r="E610" s="50" t="s">
        <v>1679</v>
      </c>
      <c r="F610" s="3" t="s">
        <v>3333</v>
      </c>
      <c r="G610" s="6">
        <v>280.89999999999998</v>
      </c>
      <c r="H610" s="37">
        <v>3</v>
      </c>
      <c r="I610" s="6">
        <v>3.5</v>
      </c>
      <c r="J610" s="7">
        <f t="shared" si="49"/>
        <v>10.5</v>
      </c>
      <c r="K610" s="7">
        <f t="shared" si="50"/>
        <v>0.7350000000000001</v>
      </c>
      <c r="L610" s="7">
        <f t="shared" si="48"/>
        <v>11.24</v>
      </c>
      <c r="M610" s="7">
        <f t="shared" si="51"/>
        <v>292.14</v>
      </c>
      <c r="N610" s="6">
        <v>292.14</v>
      </c>
      <c r="O610" s="63">
        <v>0</v>
      </c>
      <c r="P610" s="63"/>
      <c r="AA610" s="1"/>
    </row>
    <row r="611" spans="1:27" ht="24" customHeight="1" x14ac:dyDescent="0.4">
      <c r="A611" s="2">
        <v>607</v>
      </c>
      <c r="B611" s="61">
        <v>6020006298</v>
      </c>
      <c r="C611" s="47" t="s">
        <v>1681</v>
      </c>
      <c r="D611" s="50" t="s">
        <v>1682</v>
      </c>
      <c r="E611" s="50" t="s">
        <v>1683</v>
      </c>
      <c r="F611" s="3" t="s">
        <v>68</v>
      </c>
      <c r="G611" s="6">
        <v>0</v>
      </c>
      <c r="H611" s="37">
        <v>13</v>
      </c>
      <c r="I611" s="6">
        <v>3.5</v>
      </c>
      <c r="J611" s="7">
        <f t="shared" si="49"/>
        <v>45.5</v>
      </c>
      <c r="K611" s="7">
        <f t="shared" si="50"/>
        <v>3.1850000000000005</v>
      </c>
      <c r="L611" s="7">
        <f t="shared" si="48"/>
        <v>48.69</v>
      </c>
      <c r="M611" s="7">
        <f>SUM(G611+L611)</f>
        <v>48.69</v>
      </c>
      <c r="N611" s="6">
        <v>48.69</v>
      </c>
      <c r="O611" s="63">
        <v>1</v>
      </c>
      <c r="P611" s="63"/>
      <c r="AA611" s="1"/>
    </row>
    <row r="612" spans="1:27" ht="24" customHeight="1" x14ac:dyDescent="0.4">
      <c r="A612" s="2">
        <v>608</v>
      </c>
      <c r="B612" s="61">
        <v>6020006299</v>
      </c>
      <c r="C612" s="47" t="s">
        <v>1684</v>
      </c>
      <c r="D612" s="50" t="s">
        <v>1685</v>
      </c>
      <c r="E612" s="50" t="s">
        <v>1686</v>
      </c>
      <c r="F612" s="3" t="s">
        <v>3333</v>
      </c>
      <c r="G612" s="6">
        <v>1172.2</v>
      </c>
      <c r="H612" s="37">
        <v>16</v>
      </c>
      <c r="I612" s="6">
        <v>3.5</v>
      </c>
      <c r="J612" s="7">
        <f t="shared" si="49"/>
        <v>56</v>
      </c>
      <c r="K612" s="7">
        <f t="shared" si="50"/>
        <v>3.9200000000000004</v>
      </c>
      <c r="L612" s="7">
        <f t="shared" si="48"/>
        <v>59.92</v>
      </c>
      <c r="M612" s="7">
        <f t="shared" si="51"/>
        <v>1232.1200000000001</v>
      </c>
      <c r="N612" s="6">
        <v>1232.1199999999999</v>
      </c>
      <c r="O612" s="63">
        <v>0</v>
      </c>
      <c r="P612" s="63"/>
      <c r="AA612" s="1"/>
    </row>
    <row r="613" spans="1:27" ht="24" customHeight="1" x14ac:dyDescent="0.4">
      <c r="A613" s="2">
        <v>609</v>
      </c>
      <c r="B613" s="61">
        <v>6020006300</v>
      </c>
      <c r="C613" s="47" t="s">
        <v>1687</v>
      </c>
      <c r="D613" s="50" t="s">
        <v>1688</v>
      </c>
      <c r="E613" s="50" t="s">
        <v>1689</v>
      </c>
      <c r="F613" s="3" t="s">
        <v>3333</v>
      </c>
      <c r="G613" s="6">
        <v>2220.8000000000002</v>
      </c>
      <c r="H613" s="37">
        <v>47</v>
      </c>
      <c r="I613" s="6">
        <v>3.5</v>
      </c>
      <c r="J613" s="7">
        <f t="shared" si="49"/>
        <v>164.5</v>
      </c>
      <c r="K613" s="7">
        <f t="shared" si="50"/>
        <v>11.515000000000001</v>
      </c>
      <c r="L613" s="7">
        <f t="shared" si="48"/>
        <v>176.01999999999998</v>
      </c>
      <c r="M613" s="7">
        <f>SUM(G613+L613)</f>
        <v>2396.8200000000002</v>
      </c>
      <c r="N613" s="6">
        <v>2396.8200000000002</v>
      </c>
      <c r="O613" s="63">
        <v>1</v>
      </c>
      <c r="P613" s="63"/>
      <c r="AA613" s="1"/>
    </row>
    <row r="614" spans="1:27" ht="24" customHeight="1" x14ac:dyDescent="0.4">
      <c r="A614" s="2">
        <v>610</v>
      </c>
      <c r="B614" s="61">
        <v>6020006301</v>
      </c>
      <c r="C614" s="47" t="s">
        <v>1690</v>
      </c>
      <c r="D614" s="50" t="s">
        <v>1691</v>
      </c>
      <c r="E614" s="50" t="s">
        <v>1692</v>
      </c>
      <c r="F614" s="3" t="s">
        <v>3333</v>
      </c>
      <c r="G614" s="6">
        <v>838.9</v>
      </c>
      <c r="H614" s="37">
        <v>16</v>
      </c>
      <c r="I614" s="6">
        <v>3.5</v>
      </c>
      <c r="J614" s="7">
        <f t="shared" si="49"/>
        <v>56</v>
      </c>
      <c r="K614" s="7">
        <f t="shared" si="50"/>
        <v>3.9200000000000004</v>
      </c>
      <c r="L614" s="7">
        <f t="shared" si="48"/>
        <v>59.92</v>
      </c>
      <c r="M614" s="7">
        <f t="shared" si="51"/>
        <v>898.81999999999994</v>
      </c>
      <c r="N614" s="6">
        <v>898.82</v>
      </c>
      <c r="O614" s="63">
        <v>0</v>
      </c>
      <c r="P614" s="63"/>
      <c r="AA614" s="1"/>
    </row>
    <row r="615" spans="1:27" ht="24" customHeight="1" x14ac:dyDescent="0.4">
      <c r="A615" s="2">
        <v>611</v>
      </c>
      <c r="B615" s="61">
        <v>6020006302</v>
      </c>
      <c r="C615" s="47" t="s">
        <v>1693</v>
      </c>
      <c r="D615" s="50" t="s">
        <v>757</v>
      </c>
      <c r="E615" s="50" t="s">
        <v>1694</v>
      </c>
      <c r="F615" s="3" t="s">
        <v>3331</v>
      </c>
      <c r="G615" s="6">
        <v>692.83</v>
      </c>
      <c r="H615" s="37">
        <v>47</v>
      </c>
      <c r="I615" s="6">
        <v>3.5</v>
      </c>
      <c r="J615" s="7">
        <f t="shared" si="49"/>
        <v>164.5</v>
      </c>
      <c r="K615" s="7">
        <f t="shared" si="50"/>
        <v>11.515000000000001</v>
      </c>
      <c r="L615" s="7">
        <f t="shared" si="48"/>
        <v>176.01999999999998</v>
      </c>
      <c r="M615" s="7">
        <f>SUM(G615+L615)</f>
        <v>868.85</v>
      </c>
      <c r="N615" s="6">
        <v>868.85</v>
      </c>
      <c r="O615" s="63">
        <v>1</v>
      </c>
      <c r="P615" s="63"/>
      <c r="AA615" s="1"/>
    </row>
    <row r="616" spans="1:27" ht="24" customHeight="1" x14ac:dyDescent="0.4">
      <c r="A616" s="2">
        <v>612</v>
      </c>
      <c r="B616" s="61">
        <v>6020006303</v>
      </c>
      <c r="C616" s="47" t="s">
        <v>1695</v>
      </c>
      <c r="D616" s="50" t="s">
        <v>757</v>
      </c>
      <c r="E616" s="50" t="s">
        <v>1696</v>
      </c>
      <c r="F616" s="3" t="s">
        <v>3333</v>
      </c>
      <c r="G616" s="6">
        <v>573.01</v>
      </c>
      <c r="H616" s="37">
        <v>12</v>
      </c>
      <c r="I616" s="6">
        <v>3.5</v>
      </c>
      <c r="J616" s="7">
        <f t="shared" si="49"/>
        <v>42</v>
      </c>
      <c r="K616" s="7">
        <f t="shared" si="50"/>
        <v>2.9400000000000004</v>
      </c>
      <c r="L616" s="7">
        <f t="shared" si="48"/>
        <v>44.94</v>
      </c>
      <c r="M616" s="7">
        <f t="shared" si="51"/>
        <v>617.95000000000005</v>
      </c>
      <c r="N616" s="6">
        <v>617.95000000000005</v>
      </c>
      <c r="O616" s="63">
        <v>0</v>
      </c>
      <c r="P616" s="63"/>
      <c r="AA616" s="1"/>
    </row>
    <row r="617" spans="1:27" ht="24" customHeight="1" x14ac:dyDescent="0.4">
      <c r="A617" s="2">
        <v>613</v>
      </c>
      <c r="B617" s="61">
        <v>6020006304</v>
      </c>
      <c r="C617" s="47" t="s">
        <v>1697</v>
      </c>
      <c r="D617" s="50" t="s">
        <v>1698</v>
      </c>
      <c r="E617" s="50" t="s">
        <v>1699</v>
      </c>
      <c r="F617" s="3" t="s">
        <v>3333</v>
      </c>
      <c r="G617" s="6">
        <v>2404.3000000000002</v>
      </c>
      <c r="H617" s="37">
        <v>47</v>
      </c>
      <c r="I617" s="6">
        <v>3.5</v>
      </c>
      <c r="J617" s="7">
        <f t="shared" si="49"/>
        <v>164.5</v>
      </c>
      <c r="K617" s="7">
        <f t="shared" si="50"/>
        <v>11.515000000000001</v>
      </c>
      <c r="L617" s="7">
        <f t="shared" si="48"/>
        <v>176.01999999999998</v>
      </c>
      <c r="M617" s="7">
        <f>SUM(G617+L617)</f>
        <v>2580.3200000000002</v>
      </c>
      <c r="N617" s="6">
        <v>2580.3200000000002</v>
      </c>
      <c r="O617" s="63">
        <v>1</v>
      </c>
      <c r="P617" s="63"/>
      <c r="AA617" s="1"/>
    </row>
    <row r="618" spans="1:27" ht="24" customHeight="1" x14ac:dyDescent="0.4">
      <c r="A618" s="2">
        <v>614</v>
      </c>
      <c r="B618" s="61">
        <v>6020006305</v>
      </c>
      <c r="C618" s="47" t="s">
        <v>1700</v>
      </c>
      <c r="D618" s="50" t="s">
        <v>1698</v>
      </c>
      <c r="E618" s="50" t="s">
        <v>1701</v>
      </c>
      <c r="F618" s="3" t="s">
        <v>3333</v>
      </c>
      <c r="G618" s="6">
        <v>307.11</v>
      </c>
      <c r="H618" s="37">
        <v>8</v>
      </c>
      <c r="I618" s="6">
        <v>3.5</v>
      </c>
      <c r="J618" s="7">
        <f t="shared" si="49"/>
        <v>28</v>
      </c>
      <c r="K618" s="7">
        <f t="shared" si="50"/>
        <v>1.9600000000000002</v>
      </c>
      <c r="L618" s="7">
        <f t="shared" si="48"/>
        <v>29.96</v>
      </c>
      <c r="M618" s="7">
        <f t="shared" si="51"/>
        <v>337.07</v>
      </c>
      <c r="N618" s="6">
        <v>337.07</v>
      </c>
      <c r="O618" s="63">
        <v>0</v>
      </c>
      <c r="P618" s="63"/>
      <c r="AA618" s="1"/>
    </row>
    <row r="619" spans="1:27" ht="24" customHeight="1" x14ac:dyDescent="0.4">
      <c r="A619" s="2">
        <v>615</v>
      </c>
      <c r="B619" s="61">
        <v>6020006306</v>
      </c>
      <c r="C619" s="47" t="s">
        <v>1702</v>
      </c>
      <c r="D619" s="50" t="s">
        <v>1703</v>
      </c>
      <c r="E619" s="50" t="s">
        <v>1704</v>
      </c>
      <c r="F619" s="3" t="s">
        <v>3333</v>
      </c>
      <c r="G619" s="6">
        <v>2029.82</v>
      </c>
      <c r="H619" s="37">
        <v>46</v>
      </c>
      <c r="I619" s="6">
        <v>3.5</v>
      </c>
      <c r="J619" s="7">
        <f t="shared" si="49"/>
        <v>161</v>
      </c>
      <c r="K619" s="7">
        <f t="shared" si="50"/>
        <v>11.270000000000001</v>
      </c>
      <c r="L619" s="7">
        <f t="shared" si="48"/>
        <v>172.27</v>
      </c>
      <c r="M619" s="7">
        <f>SUM(G619+L619)</f>
        <v>2202.09</v>
      </c>
      <c r="N619" s="6">
        <v>2202.09</v>
      </c>
      <c r="O619" s="63">
        <v>1</v>
      </c>
      <c r="P619" s="63"/>
      <c r="AA619" s="1"/>
    </row>
    <row r="620" spans="1:27" ht="24" customHeight="1" x14ac:dyDescent="0.4">
      <c r="A620" s="2">
        <v>616</v>
      </c>
      <c r="B620" s="61">
        <v>6020006307</v>
      </c>
      <c r="C620" s="47" t="s">
        <v>1705</v>
      </c>
      <c r="D620" s="50" t="s">
        <v>1706</v>
      </c>
      <c r="E620" s="50" t="s">
        <v>1707</v>
      </c>
      <c r="F620" s="3" t="s">
        <v>3330</v>
      </c>
      <c r="G620" s="6">
        <v>610.46</v>
      </c>
      <c r="H620" s="37">
        <v>21</v>
      </c>
      <c r="I620" s="6">
        <v>3.5</v>
      </c>
      <c r="J620" s="7">
        <f t="shared" si="49"/>
        <v>73.5</v>
      </c>
      <c r="K620" s="7">
        <f t="shared" si="50"/>
        <v>5.1450000000000005</v>
      </c>
      <c r="L620" s="7">
        <f t="shared" si="48"/>
        <v>78.650000000000006</v>
      </c>
      <c r="M620" s="7">
        <f t="shared" si="51"/>
        <v>689.11</v>
      </c>
      <c r="N620" s="6">
        <v>689.11</v>
      </c>
      <c r="O620" s="63">
        <v>0</v>
      </c>
      <c r="P620" s="63"/>
      <c r="AA620" s="1"/>
    </row>
    <row r="621" spans="1:27" ht="24" customHeight="1" x14ac:dyDescent="0.4">
      <c r="A621" s="2">
        <v>617</v>
      </c>
      <c r="B621" s="61">
        <v>6020006308</v>
      </c>
      <c r="C621" s="47" t="s">
        <v>1708</v>
      </c>
      <c r="D621" s="50" t="s">
        <v>1709</v>
      </c>
      <c r="E621" s="50" t="s">
        <v>1710</v>
      </c>
      <c r="F621" s="8" t="s">
        <v>3328</v>
      </c>
      <c r="G621" s="6">
        <v>134.82</v>
      </c>
      <c r="H621" s="37">
        <v>40</v>
      </c>
      <c r="I621" s="6">
        <v>3.5</v>
      </c>
      <c r="J621" s="7">
        <f t="shared" si="49"/>
        <v>140</v>
      </c>
      <c r="K621" s="7">
        <f t="shared" si="50"/>
        <v>9.8000000000000007</v>
      </c>
      <c r="L621" s="7">
        <f t="shared" si="48"/>
        <v>149.80000000000001</v>
      </c>
      <c r="M621" s="7">
        <f>SUM(G621+L621)</f>
        <v>284.62</v>
      </c>
      <c r="N621" s="6">
        <v>284.62</v>
      </c>
      <c r="O621" s="63">
        <v>1</v>
      </c>
      <c r="P621" s="63"/>
      <c r="AA621" s="1"/>
    </row>
    <row r="622" spans="1:27" ht="24" customHeight="1" x14ac:dyDescent="0.4">
      <c r="A622" s="2">
        <v>618</v>
      </c>
      <c r="B622" s="61">
        <v>6020006309</v>
      </c>
      <c r="C622" s="47" t="s">
        <v>1711</v>
      </c>
      <c r="D622" s="50" t="s">
        <v>1712</v>
      </c>
      <c r="E622" s="50" t="s">
        <v>1713</v>
      </c>
      <c r="F622" s="3" t="s">
        <v>68</v>
      </c>
      <c r="G622" s="6">
        <v>0</v>
      </c>
      <c r="H622" s="37">
        <v>50</v>
      </c>
      <c r="I622" s="6">
        <v>3.5</v>
      </c>
      <c r="J622" s="7">
        <f t="shared" si="49"/>
        <v>175</v>
      </c>
      <c r="K622" s="7">
        <f t="shared" si="50"/>
        <v>12.250000000000002</v>
      </c>
      <c r="L622" s="7">
        <f t="shared" si="48"/>
        <v>187.25</v>
      </c>
      <c r="M622" s="7">
        <f t="shared" si="51"/>
        <v>187.25</v>
      </c>
      <c r="N622" s="6">
        <v>187.25</v>
      </c>
      <c r="O622" s="63">
        <v>0</v>
      </c>
      <c r="P622" s="63"/>
      <c r="AA622" s="1"/>
    </row>
    <row r="623" spans="1:27" ht="24" customHeight="1" x14ac:dyDescent="0.4">
      <c r="A623" s="2">
        <v>619</v>
      </c>
      <c r="B623" s="61">
        <v>6020006310</v>
      </c>
      <c r="C623" s="47" t="s">
        <v>1714</v>
      </c>
      <c r="D623" s="50" t="s">
        <v>1715</v>
      </c>
      <c r="E623" s="50" t="s">
        <v>1716</v>
      </c>
      <c r="F623" s="3" t="s">
        <v>3372</v>
      </c>
      <c r="G623" s="6">
        <v>408.23</v>
      </c>
      <c r="H623" s="37">
        <v>3</v>
      </c>
      <c r="I623" s="6">
        <v>3.5</v>
      </c>
      <c r="J623" s="7">
        <f t="shared" si="49"/>
        <v>10.5</v>
      </c>
      <c r="K623" s="7">
        <f t="shared" si="50"/>
        <v>0.7350000000000001</v>
      </c>
      <c r="L623" s="7">
        <f t="shared" si="48"/>
        <v>11.24</v>
      </c>
      <c r="M623" s="7">
        <f>SUM(G623+L623)</f>
        <v>419.47</v>
      </c>
      <c r="N623" s="6">
        <v>419.47</v>
      </c>
      <c r="O623" s="63">
        <v>1</v>
      </c>
      <c r="P623" s="63"/>
      <c r="AA623" s="1"/>
    </row>
    <row r="624" spans="1:27" ht="24" customHeight="1" x14ac:dyDescent="0.4">
      <c r="A624" s="2">
        <v>620</v>
      </c>
      <c r="B624" s="61">
        <v>6020006311</v>
      </c>
      <c r="C624" s="47" t="s">
        <v>1717</v>
      </c>
      <c r="D624" s="50" t="s">
        <v>1718</v>
      </c>
      <c r="E624" s="50" t="s">
        <v>1719</v>
      </c>
      <c r="F624" s="3" t="s">
        <v>3333</v>
      </c>
      <c r="G624" s="6">
        <v>752.76</v>
      </c>
      <c r="H624" s="37">
        <v>16</v>
      </c>
      <c r="I624" s="6">
        <v>3.5</v>
      </c>
      <c r="J624" s="7">
        <f t="shared" si="49"/>
        <v>56</v>
      </c>
      <c r="K624" s="7">
        <f t="shared" si="50"/>
        <v>3.9200000000000004</v>
      </c>
      <c r="L624" s="7">
        <f t="shared" si="48"/>
        <v>59.92</v>
      </c>
      <c r="M624" s="7">
        <f t="shared" si="51"/>
        <v>812.68</v>
      </c>
      <c r="N624" s="6">
        <v>812.68</v>
      </c>
      <c r="O624" s="63">
        <v>0</v>
      </c>
      <c r="P624" s="63"/>
      <c r="AA624" s="1"/>
    </row>
    <row r="625" spans="1:27" ht="24" customHeight="1" x14ac:dyDescent="0.4">
      <c r="A625" s="2">
        <v>621</v>
      </c>
      <c r="B625" s="61">
        <v>6020006312</v>
      </c>
      <c r="C625" s="47" t="s">
        <v>1720</v>
      </c>
      <c r="D625" s="50" t="s">
        <v>1721</v>
      </c>
      <c r="E625" s="50" t="s">
        <v>1722</v>
      </c>
      <c r="F625" s="3" t="s">
        <v>3333</v>
      </c>
      <c r="G625" s="6">
        <v>621.71</v>
      </c>
      <c r="H625" s="37">
        <v>11</v>
      </c>
      <c r="I625" s="6">
        <v>3.5</v>
      </c>
      <c r="J625" s="7">
        <f t="shared" si="49"/>
        <v>38.5</v>
      </c>
      <c r="K625" s="7">
        <f t="shared" si="50"/>
        <v>2.6950000000000003</v>
      </c>
      <c r="L625" s="7">
        <f t="shared" si="48"/>
        <v>41.199999999999996</v>
      </c>
      <c r="M625" s="7">
        <f>SUM(G625+L625)</f>
        <v>662.91000000000008</v>
      </c>
      <c r="N625" s="6">
        <v>662.91</v>
      </c>
      <c r="O625" s="63">
        <v>1</v>
      </c>
      <c r="P625" s="63"/>
      <c r="AA625" s="1"/>
    </row>
    <row r="626" spans="1:27" ht="24" customHeight="1" x14ac:dyDescent="0.4">
      <c r="A626" s="2">
        <v>622</v>
      </c>
      <c r="B626" s="61">
        <v>6020006313</v>
      </c>
      <c r="C626" s="47" t="s">
        <v>1723</v>
      </c>
      <c r="D626" s="50" t="s">
        <v>1715</v>
      </c>
      <c r="E626" s="50" t="s">
        <v>1724</v>
      </c>
      <c r="F626" s="3" t="s">
        <v>3333</v>
      </c>
      <c r="G626" s="6">
        <v>838.9</v>
      </c>
      <c r="H626" s="37">
        <v>1</v>
      </c>
      <c r="I626" s="6">
        <v>3.5</v>
      </c>
      <c r="J626" s="7">
        <f t="shared" si="49"/>
        <v>3.5</v>
      </c>
      <c r="K626" s="7">
        <f t="shared" si="50"/>
        <v>0.24500000000000002</v>
      </c>
      <c r="L626" s="7">
        <f t="shared" ref="L626:L678" si="52">ROUNDUP(J626+K626,2)</f>
        <v>3.75</v>
      </c>
      <c r="M626" s="7">
        <f t="shared" si="51"/>
        <v>842.65</v>
      </c>
      <c r="N626" s="6">
        <v>842.65</v>
      </c>
      <c r="O626" s="63">
        <v>0</v>
      </c>
      <c r="P626" s="63"/>
      <c r="AA626" s="1"/>
    </row>
    <row r="627" spans="1:27" ht="24" customHeight="1" x14ac:dyDescent="0.4">
      <c r="A627" s="2">
        <v>623</v>
      </c>
      <c r="B627" s="61">
        <v>6020006314</v>
      </c>
      <c r="C627" s="47" t="s">
        <v>1725</v>
      </c>
      <c r="D627" s="50" t="s">
        <v>1715</v>
      </c>
      <c r="E627" s="50" t="s">
        <v>1726</v>
      </c>
      <c r="F627" s="3" t="s">
        <v>3333</v>
      </c>
      <c r="G627" s="6">
        <v>1423.14</v>
      </c>
      <c r="H627" s="37">
        <v>36</v>
      </c>
      <c r="I627" s="6">
        <v>3.5</v>
      </c>
      <c r="J627" s="7">
        <f t="shared" si="49"/>
        <v>126</v>
      </c>
      <c r="K627" s="7">
        <f t="shared" si="50"/>
        <v>8.82</v>
      </c>
      <c r="L627" s="7">
        <f t="shared" si="52"/>
        <v>134.82</v>
      </c>
      <c r="M627" s="7">
        <f>SUM(G627+L627)</f>
        <v>1557.96</v>
      </c>
      <c r="N627" s="6">
        <v>1557.96</v>
      </c>
      <c r="O627" s="63">
        <v>1</v>
      </c>
      <c r="P627" s="63"/>
      <c r="AA627" s="1"/>
    </row>
    <row r="628" spans="1:27" ht="24" customHeight="1" x14ac:dyDescent="0.4">
      <c r="A628" s="2">
        <v>624</v>
      </c>
      <c r="B628" s="61">
        <v>6020006315</v>
      </c>
      <c r="C628" s="47" t="s">
        <v>1727</v>
      </c>
      <c r="D628" s="50" t="s">
        <v>1728</v>
      </c>
      <c r="E628" s="50" t="s">
        <v>1729</v>
      </c>
      <c r="F628" s="3" t="s">
        <v>3333</v>
      </c>
      <c r="G628" s="6">
        <v>659.15</v>
      </c>
      <c r="H628" s="37">
        <v>16</v>
      </c>
      <c r="I628" s="6">
        <v>3.5</v>
      </c>
      <c r="J628" s="7">
        <f t="shared" ref="J628:J678" si="53">H628*I628</f>
        <v>56</v>
      </c>
      <c r="K628" s="7">
        <f t="shared" ref="K628:K678" si="54">J628*7%</f>
        <v>3.9200000000000004</v>
      </c>
      <c r="L628" s="7">
        <f t="shared" si="52"/>
        <v>59.92</v>
      </c>
      <c r="M628" s="7">
        <f t="shared" si="51"/>
        <v>719.06999999999994</v>
      </c>
      <c r="N628" s="6">
        <v>719.07</v>
      </c>
      <c r="O628" s="63">
        <v>0</v>
      </c>
      <c r="P628" s="63"/>
      <c r="AA628" s="1"/>
    </row>
    <row r="629" spans="1:27" ht="24" customHeight="1" x14ac:dyDescent="0.4">
      <c r="A629" s="2">
        <v>625</v>
      </c>
      <c r="B629" s="61">
        <v>6020006316</v>
      </c>
      <c r="C629" s="47" t="s">
        <v>1730</v>
      </c>
      <c r="D629" s="50" t="s">
        <v>1731</v>
      </c>
      <c r="E629" s="50" t="s">
        <v>1732</v>
      </c>
      <c r="F629" s="3" t="s">
        <v>3333</v>
      </c>
      <c r="G629" s="6">
        <v>692.86</v>
      </c>
      <c r="H629" s="37">
        <v>22</v>
      </c>
      <c r="I629" s="6">
        <v>3.5</v>
      </c>
      <c r="J629" s="7">
        <f t="shared" si="53"/>
        <v>77</v>
      </c>
      <c r="K629" s="7">
        <f t="shared" si="54"/>
        <v>5.3900000000000006</v>
      </c>
      <c r="L629" s="7">
        <f t="shared" si="52"/>
        <v>82.39</v>
      </c>
      <c r="M629" s="7">
        <f>SUM(G629+L629)</f>
        <v>775.25</v>
      </c>
      <c r="N629" s="6">
        <v>775.25</v>
      </c>
      <c r="O629" s="63">
        <v>1</v>
      </c>
      <c r="P629" s="63"/>
      <c r="AA629" s="1"/>
    </row>
    <row r="630" spans="1:27" ht="24" customHeight="1" x14ac:dyDescent="0.4">
      <c r="A630" s="2">
        <v>626</v>
      </c>
      <c r="B630" s="61">
        <v>6020006317</v>
      </c>
      <c r="C630" s="47" t="s">
        <v>1733</v>
      </c>
      <c r="D630" s="50" t="s">
        <v>1734</v>
      </c>
      <c r="E630" s="50" t="s">
        <v>1735</v>
      </c>
      <c r="F630" s="3" t="s">
        <v>3333</v>
      </c>
      <c r="G630" s="6">
        <v>842.65</v>
      </c>
      <c r="H630" s="37">
        <v>14</v>
      </c>
      <c r="I630" s="6">
        <v>3.5</v>
      </c>
      <c r="J630" s="7">
        <f t="shared" si="53"/>
        <v>49</v>
      </c>
      <c r="K630" s="7">
        <f t="shared" si="54"/>
        <v>3.43</v>
      </c>
      <c r="L630" s="7">
        <f t="shared" si="52"/>
        <v>52.43</v>
      </c>
      <c r="M630" s="7">
        <f t="shared" si="51"/>
        <v>895.07999999999993</v>
      </c>
      <c r="N630" s="6">
        <v>895.08</v>
      </c>
      <c r="O630" s="63">
        <v>0</v>
      </c>
      <c r="P630" s="63"/>
      <c r="AA630" s="1"/>
    </row>
    <row r="631" spans="1:27" ht="24" customHeight="1" x14ac:dyDescent="0.4">
      <c r="A631" s="2">
        <v>627</v>
      </c>
      <c r="B631" s="61">
        <v>6020006318</v>
      </c>
      <c r="C631" s="47" t="s">
        <v>1736</v>
      </c>
      <c r="D631" s="50" t="s">
        <v>1737</v>
      </c>
      <c r="E631" s="50" t="s">
        <v>1738</v>
      </c>
      <c r="F631" s="3" t="s">
        <v>3333</v>
      </c>
      <c r="G631" s="6">
        <v>629.17999999999995</v>
      </c>
      <c r="H631" s="37">
        <v>8</v>
      </c>
      <c r="I631" s="6">
        <v>3.5</v>
      </c>
      <c r="J631" s="7">
        <f t="shared" si="53"/>
        <v>28</v>
      </c>
      <c r="K631" s="7">
        <f t="shared" si="54"/>
        <v>1.9600000000000002</v>
      </c>
      <c r="L631" s="7">
        <f t="shared" si="52"/>
        <v>29.96</v>
      </c>
      <c r="M631" s="7">
        <f>SUM(G631+L631)</f>
        <v>659.14</v>
      </c>
      <c r="N631" s="6">
        <v>659.14</v>
      </c>
      <c r="O631" s="63">
        <v>1</v>
      </c>
      <c r="P631" s="63"/>
      <c r="AA631" s="1"/>
    </row>
    <row r="632" spans="1:27" ht="24" customHeight="1" x14ac:dyDescent="0.4">
      <c r="A632" s="2">
        <v>628</v>
      </c>
      <c r="B632" s="61">
        <v>6020006319</v>
      </c>
      <c r="C632" s="47" t="s">
        <v>1739</v>
      </c>
      <c r="D632" s="50" t="s">
        <v>1737</v>
      </c>
      <c r="E632" s="50" t="s">
        <v>1740</v>
      </c>
      <c r="F632" s="3" t="s">
        <v>3333</v>
      </c>
      <c r="G632" s="6">
        <v>498.13</v>
      </c>
      <c r="H632" s="37">
        <v>9</v>
      </c>
      <c r="I632" s="6">
        <v>3.5</v>
      </c>
      <c r="J632" s="7">
        <f t="shared" si="53"/>
        <v>31.5</v>
      </c>
      <c r="K632" s="7">
        <f t="shared" si="54"/>
        <v>2.2050000000000001</v>
      </c>
      <c r="L632" s="7">
        <f t="shared" si="52"/>
        <v>33.71</v>
      </c>
      <c r="M632" s="7">
        <f t="shared" si="51"/>
        <v>531.84</v>
      </c>
      <c r="N632" s="6">
        <v>531.84</v>
      </c>
      <c r="O632" s="63">
        <v>0</v>
      </c>
      <c r="P632" s="63"/>
      <c r="AA632" s="1"/>
    </row>
    <row r="633" spans="1:27" ht="24" customHeight="1" x14ac:dyDescent="0.4">
      <c r="A633" s="2">
        <v>629</v>
      </c>
      <c r="B633" s="61">
        <v>6020006320</v>
      </c>
      <c r="C633" s="47" t="s">
        <v>1741</v>
      </c>
      <c r="D633" s="50" t="s">
        <v>1742</v>
      </c>
      <c r="E633" s="50" t="s">
        <v>1743</v>
      </c>
      <c r="F633" s="3" t="s">
        <v>68</v>
      </c>
      <c r="G633" s="6">
        <v>0</v>
      </c>
      <c r="H633" s="37">
        <v>16</v>
      </c>
      <c r="I633" s="6">
        <v>3.5</v>
      </c>
      <c r="J633" s="7">
        <f t="shared" si="53"/>
        <v>56</v>
      </c>
      <c r="K633" s="7">
        <f t="shared" si="54"/>
        <v>3.9200000000000004</v>
      </c>
      <c r="L633" s="7">
        <f t="shared" si="52"/>
        <v>59.92</v>
      </c>
      <c r="M633" s="7">
        <f>SUM(G633+L633)</f>
        <v>59.92</v>
      </c>
      <c r="N633" s="6">
        <v>59.92</v>
      </c>
      <c r="O633" s="63">
        <v>1</v>
      </c>
      <c r="P633" s="63"/>
      <c r="AA633" s="1"/>
    </row>
    <row r="634" spans="1:27" ht="24" customHeight="1" x14ac:dyDescent="0.4">
      <c r="A634" s="2">
        <v>630</v>
      </c>
      <c r="B634" s="61">
        <v>6020006321</v>
      </c>
      <c r="C634" s="47" t="s">
        <v>1744</v>
      </c>
      <c r="D634" s="50" t="s">
        <v>1745</v>
      </c>
      <c r="E634" s="50" t="s">
        <v>1746</v>
      </c>
      <c r="F634" s="3" t="s">
        <v>68</v>
      </c>
      <c r="G634" s="6">
        <v>0</v>
      </c>
      <c r="H634" s="37">
        <v>7</v>
      </c>
      <c r="I634" s="6">
        <v>3.5</v>
      </c>
      <c r="J634" s="7">
        <f t="shared" si="53"/>
        <v>24.5</v>
      </c>
      <c r="K634" s="7">
        <f t="shared" si="54"/>
        <v>1.7150000000000001</v>
      </c>
      <c r="L634" s="7">
        <f t="shared" si="52"/>
        <v>26.220000000000002</v>
      </c>
      <c r="M634" s="7">
        <f t="shared" si="51"/>
        <v>26.220000000000002</v>
      </c>
      <c r="N634" s="6">
        <v>26.22</v>
      </c>
      <c r="O634" s="63">
        <v>0</v>
      </c>
      <c r="P634" s="63"/>
      <c r="AA634" s="1"/>
    </row>
    <row r="635" spans="1:27" ht="24" customHeight="1" x14ac:dyDescent="0.4">
      <c r="A635" s="2">
        <v>631</v>
      </c>
      <c r="B635" s="61">
        <v>6020006322</v>
      </c>
      <c r="C635" s="47" t="s">
        <v>1747</v>
      </c>
      <c r="D635" s="50" t="s">
        <v>1748</v>
      </c>
      <c r="E635" s="50" t="s">
        <v>1749</v>
      </c>
      <c r="F635" s="3" t="s">
        <v>68</v>
      </c>
      <c r="G635" s="6">
        <v>0</v>
      </c>
      <c r="H635" s="37">
        <v>13</v>
      </c>
      <c r="I635" s="6">
        <v>3.5</v>
      </c>
      <c r="J635" s="7">
        <f t="shared" si="53"/>
        <v>45.5</v>
      </c>
      <c r="K635" s="7">
        <f t="shared" si="54"/>
        <v>3.1850000000000005</v>
      </c>
      <c r="L635" s="7">
        <f t="shared" si="52"/>
        <v>48.69</v>
      </c>
      <c r="M635" s="7">
        <f>SUM(G635+L635)</f>
        <v>48.69</v>
      </c>
      <c r="N635" s="6">
        <v>48.69</v>
      </c>
      <c r="O635" s="63">
        <v>1</v>
      </c>
      <c r="P635" s="63"/>
      <c r="AA635" s="1"/>
    </row>
    <row r="636" spans="1:27" ht="24" customHeight="1" x14ac:dyDescent="0.4">
      <c r="A636" s="2">
        <v>632</v>
      </c>
      <c r="B636" s="61">
        <v>6020006323</v>
      </c>
      <c r="C636" s="47" t="s">
        <v>1750</v>
      </c>
      <c r="D636" s="50" t="s">
        <v>1751</v>
      </c>
      <c r="E636" s="50" t="s">
        <v>1752</v>
      </c>
      <c r="F636" s="3" t="s">
        <v>68</v>
      </c>
      <c r="G636" s="6">
        <v>0</v>
      </c>
      <c r="H636" s="37">
        <v>26</v>
      </c>
      <c r="I636" s="6">
        <v>3.5</v>
      </c>
      <c r="J636" s="7">
        <f t="shared" si="53"/>
        <v>91</v>
      </c>
      <c r="K636" s="7">
        <f t="shared" si="54"/>
        <v>6.370000000000001</v>
      </c>
      <c r="L636" s="7">
        <f t="shared" si="52"/>
        <v>97.37</v>
      </c>
      <c r="M636" s="7">
        <f t="shared" si="51"/>
        <v>97.37</v>
      </c>
      <c r="N636" s="6">
        <v>97.37</v>
      </c>
      <c r="O636" s="63">
        <v>0</v>
      </c>
      <c r="P636" s="63"/>
      <c r="AA636" s="1"/>
    </row>
    <row r="637" spans="1:27" ht="24" customHeight="1" x14ac:dyDescent="0.4">
      <c r="A637" s="2">
        <v>633</v>
      </c>
      <c r="B637" s="61">
        <v>6020006324</v>
      </c>
      <c r="C637" s="47" t="s">
        <v>1753</v>
      </c>
      <c r="D637" s="50" t="s">
        <v>1754</v>
      </c>
      <c r="E637" s="50" t="s">
        <v>1755</v>
      </c>
      <c r="F637" s="3" t="s">
        <v>3333</v>
      </c>
      <c r="G637" s="6">
        <v>1644.09</v>
      </c>
      <c r="H637" s="37">
        <v>31</v>
      </c>
      <c r="I637" s="6">
        <v>3.5</v>
      </c>
      <c r="J637" s="7">
        <f t="shared" si="53"/>
        <v>108.5</v>
      </c>
      <c r="K637" s="7">
        <f t="shared" si="54"/>
        <v>7.5950000000000006</v>
      </c>
      <c r="L637" s="7">
        <f t="shared" si="52"/>
        <v>116.10000000000001</v>
      </c>
      <c r="M637" s="7">
        <f>SUM(G637+L637)</f>
        <v>1760.1899999999998</v>
      </c>
      <c r="N637" s="6">
        <v>1760.19</v>
      </c>
      <c r="O637" s="63">
        <v>1</v>
      </c>
      <c r="P637" s="63"/>
      <c r="AA637" s="1"/>
    </row>
    <row r="638" spans="1:27" ht="24" customHeight="1" x14ac:dyDescent="0.4">
      <c r="A638" s="2">
        <v>634</v>
      </c>
      <c r="B638" s="61">
        <v>6020006325</v>
      </c>
      <c r="C638" s="47" t="s">
        <v>1756</v>
      </c>
      <c r="D638" s="50" t="s">
        <v>1757</v>
      </c>
      <c r="E638" s="50" t="s">
        <v>1758</v>
      </c>
      <c r="F638" s="3" t="s">
        <v>3333</v>
      </c>
      <c r="G638" s="6">
        <v>617.95000000000005</v>
      </c>
      <c r="H638" s="37">
        <v>17</v>
      </c>
      <c r="I638" s="6">
        <v>3.5</v>
      </c>
      <c r="J638" s="7">
        <f t="shared" si="53"/>
        <v>59.5</v>
      </c>
      <c r="K638" s="7">
        <f t="shared" si="54"/>
        <v>4.165</v>
      </c>
      <c r="L638" s="7">
        <f t="shared" si="52"/>
        <v>63.669999999999995</v>
      </c>
      <c r="M638" s="7">
        <f t="shared" si="51"/>
        <v>681.62</v>
      </c>
      <c r="N638" s="6">
        <v>681.62</v>
      </c>
      <c r="O638" s="63">
        <v>0</v>
      </c>
      <c r="P638" s="63"/>
      <c r="AA638" s="1"/>
    </row>
    <row r="639" spans="1:27" ht="24" customHeight="1" x14ac:dyDescent="0.4">
      <c r="A639" s="2">
        <v>635</v>
      </c>
      <c r="B639" s="61">
        <v>6020006326</v>
      </c>
      <c r="C639" s="47" t="s">
        <v>1759</v>
      </c>
      <c r="D639" s="50" t="s">
        <v>1757</v>
      </c>
      <c r="E639" s="50" t="s">
        <v>1760</v>
      </c>
      <c r="F639" s="3" t="s">
        <v>3333</v>
      </c>
      <c r="G639" s="6">
        <v>2546.61</v>
      </c>
      <c r="H639" s="37">
        <v>50</v>
      </c>
      <c r="I639" s="6">
        <v>3.5</v>
      </c>
      <c r="J639" s="7">
        <f t="shared" si="53"/>
        <v>175</v>
      </c>
      <c r="K639" s="7">
        <f t="shared" si="54"/>
        <v>12.250000000000002</v>
      </c>
      <c r="L639" s="7">
        <f t="shared" si="52"/>
        <v>187.25</v>
      </c>
      <c r="M639" s="7">
        <f>SUM(G639+L639)</f>
        <v>2733.86</v>
      </c>
      <c r="N639" s="6">
        <v>2733.86</v>
      </c>
      <c r="O639" s="63">
        <v>1</v>
      </c>
      <c r="P639" s="63"/>
      <c r="AA639" s="1"/>
    </row>
    <row r="640" spans="1:27" ht="24" customHeight="1" x14ac:dyDescent="0.4">
      <c r="A640" s="2">
        <v>636</v>
      </c>
      <c r="B640" s="61">
        <v>6020006327</v>
      </c>
      <c r="C640" s="47" t="s">
        <v>1761</v>
      </c>
      <c r="D640" s="50" t="s">
        <v>1757</v>
      </c>
      <c r="E640" s="50" t="s">
        <v>1762</v>
      </c>
      <c r="F640" s="3" t="s">
        <v>68</v>
      </c>
      <c r="G640" s="6">
        <v>0</v>
      </c>
      <c r="H640" s="37">
        <v>9</v>
      </c>
      <c r="I640" s="6">
        <v>3.5</v>
      </c>
      <c r="J640" s="7">
        <f t="shared" si="53"/>
        <v>31.5</v>
      </c>
      <c r="K640" s="7">
        <f t="shared" si="54"/>
        <v>2.2050000000000001</v>
      </c>
      <c r="L640" s="7">
        <f t="shared" si="52"/>
        <v>33.71</v>
      </c>
      <c r="M640" s="7">
        <f t="shared" ref="M640:M702" si="55">SUM(G640+L640)</f>
        <v>33.71</v>
      </c>
      <c r="N640" s="6">
        <v>33.71</v>
      </c>
      <c r="O640" s="63">
        <v>0</v>
      </c>
      <c r="P640" s="63"/>
      <c r="AA640" s="1"/>
    </row>
    <row r="641" spans="1:27" ht="24" customHeight="1" x14ac:dyDescent="0.4">
      <c r="A641" s="2">
        <v>637</v>
      </c>
      <c r="B641" s="61">
        <v>6020006328</v>
      </c>
      <c r="C641" s="47" t="s">
        <v>1763</v>
      </c>
      <c r="D641" s="50" t="s">
        <v>1757</v>
      </c>
      <c r="E641" s="50" t="s">
        <v>1764</v>
      </c>
      <c r="F641" s="3" t="s">
        <v>68</v>
      </c>
      <c r="G641" s="6">
        <v>0</v>
      </c>
      <c r="H641" s="37">
        <v>16</v>
      </c>
      <c r="I641" s="6">
        <v>3.5</v>
      </c>
      <c r="J641" s="7">
        <f t="shared" si="53"/>
        <v>56</v>
      </c>
      <c r="K641" s="7">
        <f t="shared" si="54"/>
        <v>3.9200000000000004</v>
      </c>
      <c r="L641" s="7">
        <f t="shared" si="52"/>
        <v>59.92</v>
      </c>
      <c r="M641" s="7">
        <f>SUM(G641+L641)</f>
        <v>59.92</v>
      </c>
      <c r="N641" s="6">
        <v>59.92</v>
      </c>
      <c r="O641" s="63">
        <v>1</v>
      </c>
      <c r="P641" s="63"/>
      <c r="AA641" s="1"/>
    </row>
    <row r="642" spans="1:27" ht="24" customHeight="1" x14ac:dyDescent="0.4">
      <c r="A642" s="2">
        <v>638</v>
      </c>
      <c r="B642" s="61">
        <v>6020006329</v>
      </c>
      <c r="C642" s="47" t="s">
        <v>1765</v>
      </c>
      <c r="D642" s="50" t="s">
        <v>1757</v>
      </c>
      <c r="E642" s="50" t="s">
        <v>1766</v>
      </c>
      <c r="F642" s="3" t="s">
        <v>68</v>
      </c>
      <c r="G642" s="6">
        <v>0</v>
      </c>
      <c r="H642" s="37">
        <v>11</v>
      </c>
      <c r="I642" s="6">
        <v>3.5</v>
      </c>
      <c r="J642" s="7">
        <f t="shared" si="53"/>
        <v>38.5</v>
      </c>
      <c r="K642" s="7">
        <f t="shared" si="54"/>
        <v>2.6950000000000003</v>
      </c>
      <c r="L642" s="7">
        <f t="shared" si="52"/>
        <v>41.199999999999996</v>
      </c>
      <c r="M642" s="7">
        <f t="shared" si="55"/>
        <v>41.199999999999996</v>
      </c>
      <c r="N642" s="6">
        <v>41.2</v>
      </c>
      <c r="O642" s="63">
        <v>0</v>
      </c>
      <c r="P642" s="63"/>
      <c r="AA642" s="1"/>
    </row>
    <row r="643" spans="1:27" ht="24" customHeight="1" x14ac:dyDescent="0.4">
      <c r="A643" s="2">
        <v>639</v>
      </c>
      <c r="B643" s="61">
        <v>6020006330</v>
      </c>
      <c r="C643" s="47" t="s">
        <v>1767</v>
      </c>
      <c r="D643" s="50" t="s">
        <v>1757</v>
      </c>
      <c r="E643" s="50" t="s">
        <v>1768</v>
      </c>
      <c r="F643" s="3" t="s">
        <v>3328</v>
      </c>
      <c r="G643" s="6">
        <v>37.450000000000003</v>
      </c>
      <c r="H643" s="37">
        <v>12</v>
      </c>
      <c r="I643" s="6">
        <v>3.5</v>
      </c>
      <c r="J643" s="7">
        <f t="shared" si="53"/>
        <v>42</v>
      </c>
      <c r="K643" s="7">
        <f t="shared" si="54"/>
        <v>2.9400000000000004</v>
      </c>
      <c r="L643" s="7">
        <f t="shared" si="52"/>
        <v>44.94</v>
      </c>
      <c r="M643" s="7">
        <f>SUM(G643+L643)</f>
        <v>82.39</v>
      </c>
      <c r="N643" s="6">
        <v>82.39</v>
      </c>
      <c r="O643" s="63">
        <v>1</v>
      </c>
      <c r="P643" s="63"/>
      <c r="AA643" s="1"/>
    </row>
    <row r="644" spans="1:27" ht="24" customHeight="1" x14ac:dyDescent="0.4">
      <c r="A644" s="2">
        <v>640</v>
      </c>
      <c r="B644" s="61">
        <v>6020006331</v>
      </c>
      <c r="C644" s="47" t="s">
        <v>1769</v>
      </c>
      <c r="D644" s="50" t="s">
        <v>1770</v>
      </c>
      <c r="E644" s="50" t="s">
        <v>1771</v>
      </c>
      <c r="F644" s="3" t="s">
        <v>68</v>
      </c>
      <c r="G644" s="6">
        <v>0</v>
      </c>
      <c r="H644" s="37">
        <v>64</v>
      </c>
      <c r="I644" s="6">
        <v>3.5</v>
      </c>
      <c r="J644" s="7">
        <f t="shared" si="53"/>
        <v>224</v>
      </c>
      <c r="K644" s="7">
        <f t="shared" si="54"/>
        <v>15.680000000000001</v>
      </c>
      <c r="L644" s="7">
        <f t="shared" si="52"/>
        <v>239.68</v>
      </c>
      <c r="M644" s="7">
        <f t="shared" si="55"/>
        <v>239.68</v>
      </c>
      <c r="N644" s="6">
        <v>239.68</v>
      </c>
      <c r="O644" s="63">
        <v>0</v>
      </c>
      <c r="P644" s="63"/>
      <c r="AA644" s="1"/>
    </row>
    <row r="645" spans="1:27" ht="24" customHeight="1" x14ac:dyDescent="0.4">
      <c r="A645" s="2">
        <v>641</v>
      </c>
      <c r="B645" s="61">
        <v>6020006332</v>
      </c>
      <c r="C645" s="47" t="s">
        <v>1772</v>
      </c>
      <c r="D645" s="50" t="s">
        <v>1773</v>
      </c>
      <c r="E645" s="50" t="s">
        <v>1774</v>
      </c>
      <c r="F645" s="3" t="s">
        <v>68</v>
      </c>
      <c r="G645" s="6">
        <v>0</v>
      </c>
      <c r="H645" s="37">
        <v>5</v>
      </c>
      <c r="I645" s="6">
        <v>3.5</v>
      </c>
      <c r="J645" s="7">
        <f t="shared" si="53"/>
        <v>17.5</v>
      </c>
      <c r="K645" s="7">
        <f t="shared" si="54"/>
        <v>1.2250000000000001</v>
      </c>
      <c r="L645" s="7">
        <f t="shared" si="52"/>
        <v>18.73</v>
      </c>
      <c r="M645" s="7">
        <f>SUM(G645+L645)</f>
        <v>18.73</v>
      </c>
      <c r="N645" s="6">
        <v>18.73</v>
      </c>
      <c r="O645" s="63">
        <v>1</v>
      </c>
      <c r="P645" s="63"/>
      <c r="AA645" s="1"/>
    </row>
    <row r="646" spans="1:27" ht="24" customHeight="1" x14ac:dyDescent="0.4">
      <c r="A646" s="2">
        <v>642</v>
      </c>
      <c r="B646" s="61">
        <v>6020006333</v>
      </c>
      <c r="C646" s="47" t="s">
        <v>1775</v>
      </c>
      <c r="D646" s="50" t="s">
        <v>1776</v>
      </c>
      <c r="E646" s="50" t="s">
        <v>1777</v>
      </c>
      <c r="F646" s="2" t="s">
        <v>3335</v>
      </c>
      <c r="G646" s="6">
        <v>483.11</v>
      </c>
      <c r="H646" s="37">
        <v>37</v>
      </c>
      <c r="I646" s="6">
        <v>3.5</v>
      </c>
      <c r="J646" s="7">
        <f t="shared" si="53"/>
        <v>129.5</v>
      </c>
      <c r="K646" s="7">
        <f t="shared" si="54"/>
        <v>9.0650000000000013</v>
      </c>
      <c r="L646" s="7">
        <f t="shared" si="52"/>
        <v>138.57</v>
      </c>
      <c r="M646" s="7">
        <f t="shared" si="55"/>
        <v>621.68000000000006</v>
      </c>
      <c r="N646" s="6">
        <v>621.67999999999995</v>
      </c>
      <c r="O646" s="63">
        <v>0</v>
      </c>
      <c r="P646" s="63"/>
      <c r="AA646" s="1"/>
    </row>
    <row r="647" spans="1:27" ht="24" customHeight="1" x14ac:dyDescent="0.4">
      <c r="A647" s="2">
        <v>643</v>
      </c>
      <c r="B647" s="61">
        <v>6020006334</v>
      </c>
      <c r="C647" s="47" t="s">
        <v>1778</v>
      </c>
      <c r="D647" s="50" t="s">
        <v>1779</v>
      </c>
      <c r="E647" s="50" t="s">
        <v>1780</v>
      </c>
      <c r="F647" s="3" t="s">
        <v>3347</v>
      </c>
      <c r="G647" s="6">
        <v>344.57</v>
      </c>
      <c r="H647" s="37">
        <v>8</v>
      </c>
      <c r="I647" s="6">
        <v>3.5</v>
      </c>
      <c r="J647" s="7">
        <f t="shared" si="53"/>
        <v>28</v>
      </c>
      <c r="K647" s="7">
        <f t="shared" si="54"/>
        <v>1.9600000000000002</v>
      </c>
      <c r="L647" s="7">
        <f t="shared" si="52"/>
        <v>29.96</v>
      </c>
      <c r="M647" s="7">
        <f>SUM(G647+L647)</f>
        <v>374.53</v>
      </c>
      <c r="N647" s="6">
        <v>374.53</v>
      </c>
      <c r="O647" s="63">
        <v>1</v>
      </c>
      <c r="P647" s="63"/>
      <c r="AA647" s="1"/>
    </row>
    <row r="648" spans="1:27" ht="24" customHeight="1" x14ac:dyDescent="0.4">
      <c r="A648" s="2">
        <v>644</v>
      </c>
      <c r="B648" s="61">
        <v>6020006335</v>
      </c>
      <c r="C648" s="47" t="s">
        <v>1781</v>
      </c>
      <c r="D648" s="50" t="s">
        <v>1782</v>
      </c>
      <c r="E648" s="50" t="s">
        <v>1783</v>
      </c>
      <c r="F648" s="3" t="s">
        <v>3333</v>
      </c>
      <c r="G648" s="6">
        <v>591.75</v>
      </c>
      <c r="H648" s="37">
        <v>13</v>
      </c>
      <c r="I648" s="6">
        <v>3.5</v>
      </c>
      <c r="J648" s="7">
        <f t="shared" si="53"/>
        <v>45.5</v>
      </c>
      <c r="K648" s="7">
        <f t="shared" si="54"/>
        <v>3.1850000000000005</v>
      </c>
      <c r="L648" s="7">
        <f t="shared" si="52"/>
        <v>48.69</v>
      </c>
      <c r="M648" s="7">
        <f t="shared" si="55"/>
        <v>640.44000000000005</v>
      </c>
      <c r="N648" s="6">
        <v>640.44000000000005</v>
      </c>
      <c r="O648" s="63">
        <v>0</v>
      </c>
      <c r="P648" s="63"/>
      <c r="AA648" s="1"/>
    </row>
    <row r="649" spans="1:27" ht="24" customHeight="1" x14ac:dyDescent="0.4">
      <c r="A649" s="2">
        <v>645</v>
      </c>
      <c r="B649" s="61">
        <v>6020006336</v>
      </c>
      <c r="C649" s="47" t="s">
        <v>1784</v>
      </c>
      <c r="D649" s="50" t="s">
        <v>1785</v>
      </c>
      <c r="E649" s="50" t="s">
        <v>1786</v>
      </c>
      <c r="F649" s="3" t="s">
        <v>3333</v>
      </c>
      <c r="G649" s="6">
        <v>1550.47</v>
      </c>
      <c r="H649" s="37">
        <v>38</v>
      </c>
      <c r="I649" s="6">
        <v>3.5</v>
      </c>
      <c r="J649" s="7">
        <f t="shared" si="53"/>
        <v>133</v>
      </c>
      <c r="K649" s="7">
        <f t="shared" si="54"/>
        <v>9.31</v>
      </c>
      <c r="L649" s="7">
        <f t="shared" si="52"/>
        <v>142.31</v>
      </c>
      <c r="M649" s="7">
        <f>SUM(G649+L649)</f>
        <v>1692.78</v>
      </c>
      <c r="N649" s="6">
        <v>1692.78</v>
      </c>
      <c r="O649" s="63">
        <v>1</v>
      </c>
      <c r="P649" s="63"/>
      <c r="AA649" s="1"/>
    </row>
    <row r="650" spans="1:27" ht="24" customHeight="1" x14ac:dyDescent="0.4">
      <c r="A650" s="2">
        <v>646</v>
      </c>
      <c r="B650" s="61">
        <v>6020006337</v>
      </c>
      <c r="C650" s="47" t="s">
        <v>1787</v>
      </c>
      <c r="D650" s="50" t="s">
        <v>1788</v>
      </c>
      <c r="E650" s="50" t="s">
        <v>1789</v>
      </c>
      <c r="F650" s="3" t="s">
        <v>3333</v>
      </c>
      <c r="G650" s="6">
        <v>853.88</v>
      </c>
      <c r="H650" s="37">
        <v>29</v>
      </c>
      <c r="I650" s="6">
        <v>3.5</v>
      </c>
      <c r="J650" s="7">
        <f t="shared" si="53"/>
        <v>101.5</v>
      </c>
      <c r="K650" s="7">
        <f t="shared" si="54"/>
        <v>7.1050000000000004</v>
      </c>
      <c r="L650" s="7">
        <f t="shared" si="52"/>
        <v>108.61</v>
      </c>
      <c r="M650" s="7">
        <f t="shared" si="55"/>
        <v>962.49</v>
      </c>
      <c r="N650" s="6">
        <v>962.49</v>
      </c>
      <c r="O650" s="63">
        <v>0</v>
      </c>
      <c r="P650" s="63"/>
      <c r="AA650" s="1"/>
    </row>
    <row r="651" spans="1:27" ht="24" customHeight="1" x14ac:dyDescent="0.4">
      <c r="A651" s="2">
        <v>647</v>
      </c>
      <c r="B651" s="61">
        <v>6020006338</v>
      </c>
      <c r="C651" s="47" t="s">
        <v>1790</v>
      </c>
      <c r="D651" s="50" t="s">
        <v>1791</v>
      </c>
      <c r="E651" s="50" t="s">
        <v>1792</v>
      </c>
      <c r="F651" s="3" t="s">
        <v>3333</v>
      </c>
      <c r="G651" s="6">
        <v>1498.04</v>
      </c>
      <c r="H651" s="37">
        <v>23</v>
      </c>
      <c r="I651" s="6">
        <v>3.5</v>
      </c>
      <c r="J651" s="7">
        <f t="shared" si="53"/>
        <v>80.5</v>
      </c>
      <c r="K651" s="7">
        <f t="shared" si="54"/>
        <v>5.6350000000000007</v>
      </c>
      <c r="L651" s="7">
        <f t="shared" si="52"/>
        <v>86.14</v>
      </c>
      <c r="M651" s="7">
        <f>SUM(G651+L651)</f>
        <v>1584.18</v>
      </c>
      <c r="N651" s="6">
        <v>1584.18</v>
      </c>
      <c r="O651" s="63">
        <v>1</v>
      </c>
      <c r="P651" s="63"/>
      <c r="AA651" s="1"/>
    </row>
    <row r="652" spans="1:27" ht="24" customHeight="1" x14ac:dyDescent="0.4">
      <c r="A652" s="2">
        <v>648</v>
      </c>
      <c r="B652" s="61">
        <v>6020006339</v>
      </c>
      <c r="C652" s="47" t="s">
        <v>1793</v>
      </c>
      <c r="D652" s="50" t="s">
        <v>1794</v>
      </c>
      <c r="E652" s="50" t="s">
        <v>1795</v>
      </c>
      <c r="F652" s="3" t="s">
        <v>3333</v>
      </c>
      <c r="G652" s="6">
        <v>1310.78</v>
      </c>
      <c r="H652" s="37">
        <v>30</v>
      </c>
      <c r="I652" s="6">
        <v>3.5</v>
      </c>
      <c r="J652" s="7">
        <f t="shared" si="53"/>
        <v>105</v>
      </c>
      <c r="K652" s="7">
        <f t="shared" si="54"/>
        <v>7.3500000000000005</v>
      </c>
      <c r="L652" s="7">
        <f t="shared" si="52"/>
        <v>112.35</v>
      </c>
      <c r="M652" s="7">
        <f t="shared" si="55"/>
        <v>1423.1299999999999</v>
      </c>
      <c r="N652" s="6">
        <v>1423.13</v>
      </c>
      <c r="O652" s="63">
        <v>0</v>
      </c>
      <c r="P652" s="63"/>
      <c r="AA652" s="1"/>
    </row>
    <row r="653" spans="1:27" ht="24" customHeight="1" x14ac:dyDescent="0.4">
      <c r="A653" s="2">
        <v>649</v>
      </c>
      <c r="B653" s="61">
        <v>6020006340</v>
      </c>
      <c r="C653" s="47" t="s">
        <v>1796</v>
      </c>
      <c r="D653" s="50" t="s">
        <v>1797</v>
      </c>
      <c r="E653" s="50" t="s">
        <v>1798</v>
      </c>
      <c r="F653" s="3" t="s">
        <v>971</v>
      </c>
      <c r="G653" s="6">
        <v>26.22</v>
      </c>
      <c r="H653" s="37">
        <v>0</v>
      </c>
      <c r="I653" s="6">
        <v>3.5</v>
      </c>
      <c r="J653" s="7">
        <f t="shared" si="53"/>
        <v>0</v>
      </c>
      <c r="K653" s="7">
        <f t="shared" si="54"/>
        <v>0</v>
      </c>
      <c r="L653" s="7">
        <f t="shared" si="52"/>
        <v>0</v>
      </c>
      <c r="M653" s="7">
        <f>SUM(G653+L653)</f>
        <v>26.22</v>
      </c>
      <c r="N653" s="6">
        <v>26.22</v>
      </c>
      <c r="O653" s="63">
        <v>1</v>
      </c>
      <c r="P653" s="63"/>
      <c r="AA653" s="1"/>
    </row>
    <row r="654" spans="1:27" ht="24" customHeight="1" x14ac:dyDescent="0.4">
      <c r="A654" s="2">
        <v>650</v>
      </c>
      <c r="B654" s="61">
        <v>6020006341</v>
      </c>
      <c r="C654" s="47" t="s">
        <v>1799</v>
      </c>
      <c r="D654" s="50" t="s">
        <v>1797</v>
      </c>
      <c r="E654" s="50" t="s">
        <v>1800</v>
      </c>
      <c r="F654" s="3" t="s">
        <v>68</v>
      </c>
      <c r="G654" s="6">
        <v>0</v>
      </c>
      <c r="H654" s="37">
        <v>28</v>
      </c>
      <c r="I654" s="6">
        <v>3.5</v>
      </c>
      <c r="J654" s="7">
        <f t="shared" si="53"/>
        <v>98</v>
      </c>
      <c r="K654" s="7">
        <f t="shared" si="54"/>
        <v>6.86</v>
      </c>
      <c r="L654" s="7">
        <f t="shared" si="52"/>
        <v>104.86</v>
      </c>
      <c r="M654" s="7">
        <f t="shared" si="55"/>
        <v>104.86</v>
      </c>
      <c r="N654" s="6">
        <v>104.86</v>
      </c>
      <c r="O654" s="63">
        <v>0</v>
      </c>
      <c r="P654" s="63"/>
      <c r="AA654" s="1"/>
    </row>
    <row r="655" spans="1:27" ht="24" customHeight="1" x14ac:dyDescent="0.4">
      <c r="A655" s="2">
        <v>651</v>
      </c>
      <c r="B655" s="61">
        <v>6020006342</v>
      </c>
      <c r="C655" s="47" t="s">
        <v>1801</v>
      </c>
      <c r="D655" s="50" t="s">
        <v>1802</v>
      </c>
      <c r="E655" s="50" t="s">
        <v>1803</v>
      </c>
      <c r="F655" s="8" t="s">
        <v>3336</v>
      </c>
      <c r="G655" s="6">
        <v>44.95</v>
      </c>
      <c r="H655" s="37">
        <v>0</v>
      </c>
      <c r="I655" s="6">
        <v>3.5</v>
      </c>
      <c r="J655" s="7">
        <f t="shared" si="53"/>
        <v>0</v>
      </c>
      <c r="K655" s="7">
        <f t="shared" si="54"/>
        <v>0</v>
      </c>
      <c r="L655" s="7">
        <f t="shared" si="52"/>
        <v>0</v>
      </c>
      <c r="M655" s="7">
        <f>SUM(G655+L655)</f>
        <v>44.95</v>
      </c>
      <c r="N655" s="6">
        <v>44.95</v>
      </c>
      <c r="O655" s="63">
        <v>1</v>
      </c>
      <c r="P655" s="63"/>
      <c r="AA655" s="1"/>
    </row>
    <row r="656" spans="1:27" ht="24" customHeight="1" x14ac:dyDescent="0.4">
      <c r="A656" s="2">
        <v>652</v>
      </c>
      <c r="B656" s="61">
        <v>6020006343</v>
      </c>
      <c r="C656" s="47" t="s">
        <v>1804</v>
      </c>
      <c r="D656" s="50" t="s">
        <v>1805</v>
      </c>
      <c r="E656" s="50" t="s">
        <v>1806</v>
      </c>
      <c r="F656" s="8" t="s">
        <v>68</v>
      </c>
      <c r="G656" s="6">
        <v>0</v>
      </c>
      <c r="H656" s="37">
        <v>9</v>
      </c>
      <c r="I656" s="6">
        <v>3.5</v>
      </c>
      <c r="J656" s="7">
        <f t="shared" si="53"/>
        <v>31.5</v>
      </c>
      <c r="K656" s="7">
        <f t="shared" si="54"/>
        <v>2.2050000000000001</v>
      </c>
      <c r="L656" s="7">
        <f t="shared" si="52"/>
        <v>33.71</v>
      </c>
      <c r="M656" s="7">
        <f t="shared" si="55"/>
        <v>33.71</v>
      </c>
      <c r="N656" s="6">
        <v>33.71</v>
      </c>
      <c r="O656" s="63">
        <v>0</v>
      </c>
      <c r="P656" s="63"/>
      <c r="AA656" s="1"/>
    </row>
    <row r="657" spans="1:27" ht="24" customHeight="1" x14ac:dyDescent="0.4">
      <c r="A657" s="2">
        <v>653</v>
      </c>
      <c r="B657" s="61">
        <v>6020006344</v>
      </c>
      <c r="C657" s="47" t="s">
        <v>1807</v>
      </c>
      <c r="D657" s="50" t="s">
        <v>1808</v>
      </c>
      <c r="E657" s="50" t="s">
        <v>1809</v>
      </c>
      <c r="F657" s="3" t="s">
        <v>68</v>
      </c>
      <c r="G657" s="6">
        <v>0</v>
      </c>
      <c r="H657" s="37">
        <v>31</v>
      </c>
      <c r="I657" s="6">
        <v>3.5</v>
      </c>
      <c r="J657" s="7">
        <f t="shared" si="53"/>
        <v>108.5</v>
      </c>
      <c r="K657" s="7">
        <f t="shared" si="54"/>
        <v>7.5950000000000006</v>
      </c>
      <c r="L657" s="7">
        <f t="shared" si="52"/>
        <v>116.10000000000001</v>
      </c>
      <c r="M657" s="7">
        <f>SUM(G657+L657)</f>
        <v>116.10000000000001</v>
      </c>
      <c r="N657" s="6">
        <v>116.1</v>
      </c>
      <c r="O657" s="63">
        <v>1</v>
      </c>
      <c r="P657" s="63"/>
      <c r="AA657" s="1"/>
    </row>
    <row r="658" spans="1:27" ht="24" customHeight="1" x14ac:dyDescent="0.4">
      <c r="A658" s="2">
        <v>654</v>
      </c>
      <c r="B658" s="61">
        <v>6020006345</v>
      </c>
      <c r="C658" s="47" t="s">
        <v>1810</v>
      </c>
      <c r="D658" s="50" t="s">
        <v>1808</v>
      </c>
      <c r="E658" s="50" t="s">
        <v>1811</v>
      </c>
      <c r="F658" s="3" t="s">
        <v>3342</v>
      </c>
      <c r="G658" s="6">
        <v>168.55</v>
      </c>
      <c r="H658" s="37">
        <v>4</v>
      </c>
      <c r="I658" s="6">
        <v>3.5</v>
      </c>
      <c r="J658" s="7">
        <f t="shared" si="53"/>
        <v>14</v>
      </c>
      <c r="K658" s="7">
        <f t="shared" si="54"/>
        <v>0.98000000000000009</v>
      </c>
      <c r="L658" s="7">
        <f t="shared" si="52"/>
        <v>14.98</v>
      </c>
      <c r="M658" s="7">
        <f t="shared" si="55"/>
        <v>183.53</v>
      </c>
      <c r="N658" s="6">
        <v>183.53</v>
      </c>
      <c r="O658" s="63">
        <v>0</v>
      </c>
      <c r="P658" s="63"/>
      <c r="AA658" s="1"/>
    </row>
    <row r="659" spans="1:27" ht="24" customHeight="1" x14ac:dyDescent="0.4">
      <c r="A659" s="2">
        <v>655</v>
      </c>
      <c r="B659" s="61">
        <v>6020006346</v>
      </c>
      <c r="C659" s="47" t="s">
        <v>1812</v>
      </c>
      <c r="D659" s="50" t="s">
        <v>1813</v>
      </c>
      <c r="E659" s="50" t="s">
        <v>1814</v>
      </c>
      <c r="F659" s="3" t="s">
        <v>3333</v>
      </c>
      <c r="G659" s="6">
        <v>1554.21</v>
      </c>
      <c r="H659" s="37">
        <v>34</v>
      </c>
      <c r="I659" s="6">
        <v>3.5</v>
      </c>
      <c r="J659" s="7">
        <f t="shared" si="53"/>
        <v>119</v>
      </c>
      <c r="K659" s="7">
        <f t="shared" si="54"/>
        <v>8.33</v>
      </c>
      <c r="L659" s="7">
        <f t="shared" si="52"/>
        <v>127.33</v>
      </c>
      <c r="M659" s="7">
        <f>SUM(G659+L659)</f>
        <v>1681.54</v>
      </c>
      <c r="N659" s="6">
        <v>1681.54</v>
      </c>
      <c r="O659" s="63">
        <v>1</v>
      </c>
      <c r="P659" s="63"/>
      <c r="AA659" s="1"/>
    </row>
    <row r="660" spans="1:27" ht="24" customHeight="1" x14ac:dyDescent="0.4">
      <c r="A660" s="2">
        <v>656</v>
      </c>
      <c r="B660" s="61">
        <v>6020006347</v>
      </c>
      <c r="C660" s="47" t="s">
        <v>1815</v>
      </c>
      <c r="D660" s="50" t="s">
        <v>1813</v>
      </c>
      <c r="E660" s="50" t="s">
        <v>1816</v>
      </c>
      <c r="F660" s="3" t="s">
        <v>3333</v>
      </c>
      <c r="G660" s="6">
        <v>573.03</v>
      </c>
      <c r="H660" s="37">
        <v>7</v>
      </c>
      <c r="I660" s="6">
        <v>3.5</v>
      </c>
      <c r="J660" s="7">
        <f t="shared" si="53"/>
        <v>24.5</v>
      </c>
      <c r="K660" s="7">
        <f t="shared" si="54"/>
        <v>1.7150000000000001</v>
      </c>
      <c r="L660" s="7">
        <f t="shared" si="52"/>
        <v>26.220000000000002</v>
      </c>
      <c r="M660" s="7">
        <f t="shared" si="55"/>
        <v>599.25</v>
      </c>
      <c r="N660" s="6">
        <v>599.25</v>
      </c>
      <c r="O660" s="63">
        <v>0</v>
      </c>
      <c r="P660" s="63"/>
      <c r="AA660" s="1"/>
    </row>
    <row r="661" spans="1:27" ht="24" customHeight="1" x14ac:dyDescent="0.4">
      <c r="A661" s="2">
        <v>657</v>
      </c>
      <c r="B661" s="61">
        <v>6020006348</v>
      </c>
      <c r="C661" s="47" t="s">
        <v>1817</v>
      </c>
      <c r="D661" s="50" t="s">
        <v>1808</v>
      </c>
      <c r="E661" s="50" t="s">
        <v>1818</v>
      </c>
      <c r="F661" s="3" t="s">
        <v>3333</v>
      </c>
      <c r="G661" s="6">
        <v>2374.35</v>
      </c>
      <c r="H661" s="37">
        <v>43</v>
      </c>
      <c r="I661" s="6">
        <v>3.5</v>
      </c>
      <c r="J661" s="7">
        <f t="shared" si="53"/>
        <v>150.5</v>
      </c>
      <c r="K661" s="7">
        <f t="shared" si="54"/>
        <v>10.535</v>
      </c>
      <c r="L661" s="7">
        <f t="shared" si="52"/>
        <v>161.04</v>
      </c>
      <c r="M661" s="7">
        <f>SUM(G661+L661)</f>
        <v>2535.39</v>
      </c>
      <c r="N661" s="6">
        <v>2535.39</v>
      </c>
      <c r="O661" s="63">
        <v>1</v>
      </c>
      <c r="P661" s="63"/>
      <c r="AA661" s="1"/>
    </row>
    <row r="662" spans="1:27" ht="24" customHeight="1" x14ac:dyDescent="0.4">
      <c r="A662" s="2">
        <v>658</v>
      </c>
      <c r="B662" s="61">
        <v>6020006349</v>
      </c>
      <c r="C662" s="47" t="s">
        <v>1819</v>
      </c>
      <c r="D662" s="50" t="s">
        <v>1820</v>
      </c>
      <c r="E662" s="50" t="s">
        <v>1821</v>
      </c>
      <c r="F662" s="3" t="s">
        <v>3332</v>
      </c>
      <c r="G662" s="6">
        <v>292.14</v>
      </c>
      <c r="H662" s="37">
        <v>10</v>
      </c>
      <c r="I662" s="6">
        <v>3.5</v>
      </c>
      <c r="J662" s="7">
        <f t="shared" si="53"/>
        <v>35</v>
      </c>
      <c r="K662" s="7">
        <f t="shared" si="54"/>
        <v>2.4500000000000002</v>
      </c>
      <c r="L662" s="7">
        <f t="shared" si="52"/>
        <v>37.450000000000003</v>
      </c>
      <c r="M662" s="7">
        <f t="shared" si="55"/>
        <v>329.59</v>
      </c>
      <c r="N662" s="6">
        <v>329.59</v>
      </c>
      <c r="O662" s="63">
        <v>0</v>
      </c>
      <c r="P662" s="63"/>
      <c r="AA662" s="1"/>
    </row>
    <row r="663" spans="1:27" ht="24" customHeight="1" x14ac:dyDescent="0.4">
      <c r="A663" s="2">
        <v>659</v>
      </c>
      <c r="B663" s="61">
        <v>6020006350</v>
      </c>
      <c r="C663" s="47" t="s">
        <v>1822</v>
      </c>
      <c r="D663" s="50" t="s">
        <v>1247</v>
      </c>
      <c r="E663" s="50" t="s">
        <v>1823</v>
      </c>
      <c r="F663" s="3" t="s">
        <v>68</v>
      </c>
      <c r="G663" s="6">
        <v>0</v>
      </c>
      <c r="H663" s="37">
        <v>1</v>
      </c>
      <c r="I663" s="6">
        <v>3.5</v>
      </c>
      <c r="J663" s="7">
        <f t="shared" si="53"/>
        <v>3.5</v>
      </c>
      <c r="K663" s="7">
        <f t="shared" si="54"/>
        <v>0.24500000000000002</v>
      </c>
      <c r="L663" s="7">
        <f t="shared" si="52"/>
        <v>3.75</v>
      </c>
      <c r="M663" s="7">
        <f>SUM(G663+L663)</f>
        <v>3.75</v>
      </c>
      <c r="N663" s="6">
        <v>3.75</v>
      </c>
      <c r="O663" s="63">
        <v>1</v>
      </c>
      <c r="P663" s="63"/>
      <c r="AA663" s="1"/>
    </row>
    <row r="664" spans="1:27" ht="24" customHeight="1" x14ac:dyDescent="0.4">
      <c r="A664" s="2">
        <v>660</v>
      </c>
      <c r="B664" s="61">
        <v>6020006351</v>
      </c>
      <c r="C664" s="47" t="s">
        <v>1824</v>
      </c>
      <c r="D664" s="50" t="s">
        <v>1825</v>
      </c>
      <c r="E664" s="50" t="s">
        <v>1826</v>
      </c>
      <c r="F664" s="3" t="s">
        <v>3336</v>
      </c>
      <c r="G664" s="6">
        <v>1112.28</v>
      </c>
      <c r="H664" s="37">
        <v>63</v>
      </c>
      <c r="I664" s="6">
        <v>3.5</v>
      </c>
      <c r="J664" s="7">
        <f t="shared" si="53"/>
        <v>220.5</v>
      </c>
      <c r="K664" s="7">
        <f t="shared" si="54"/>
        <v>15.435000000000002</v>
      </c>
      <c r="L664" s="7">
        <f t="shared" si="52"/>
        <v>235.94</v>
      </c>
      <c r="M664" s="7">
        <f t="shared" si="55"/>
        <v>1348.22</v>
      </c>
      <c r="N664" s="6">
        <v>1348.22</v>
      </c>
      <c r="O664" s="63">
        <v>0</v>
      </c>
      <c r="P664" s="63"/>
      <c r="AA664" s="1"/>
    </row>
    <row r="665" spans="1:27" ht="24" customHeight="1" x14ac:dyDescent="0.4">
      <c r="A665" s="2">
        <v>661</v>
      </c>
      <c r="B665" s="61">
        <v>6020006352</v>
      </c>
      <c r="C665" s="47" t="s">
        <v>1827</v>
      </c>
      <c r="D665" s="50" t="s">
        <v>1828</v>
      </c>
      <c r="E665" s="50" t="s">
        <v>1829</v>
      </c>
      <c r="F665" s="3" t="s">
        <v>3336</v>
      </c>
      <c r="G665" s="6">
        <v>127.33</v>
      </c>
      <c r="H665" s="37">
        <v>6</v>
      </c>
      <c r="I665" s="6">
        <v>3.5</v>
      </c>
      <c r="J665" s="7">
        <f t="shared" si="53"/>
        <v>21</v>
      </c>
      <c r="K665" s="7">
        <f t="shared" si="54"/>
        <v>1.4700000000000002</v>
      </c>
      <c r="L665" s="7">
        <f t="shared" si="52"/>
        <v>22.47</v>
      </c>
      <c r="M665" s="7">
        <f>SUM(G665+L665)</f>
        <v>149.80000000000001</v>
      </c>
      <c r="N665" s="6">
        <v>149.80000000000001</v>
      </c>
      <c r="O665" s="63">
        <v>1</v>
      </c>
      <c r="P665" s="63"/>
      <c r="AA665" s="1"/>
    </row>
    <row r="666" spans="1:27" ht="24" customHeight="1" x14ac:dyDescent="0.4">
      <c r="A666" s="2">
        <v>662</v>
      </c>
      <c r="B666" s="61">
        <v>6020006353</v>
      </c>
      <c r="C666" s="47" t="s">
        <v>1830</v>
      </c>
      <c r="D666" s="50" t="s">
        <v>1831</v>
      </c>
      <c r="E666" s="50" t="s">
        <v>1829</v>
      </c>
      <c r="F666" s="3" t="s">
        <v>3333</v>
      </c>
      <c r="G666" s="6">
        <v>344.6</v>
      </c>
      <c r="H666" s="37">
        <v>9</v>
      </c>
      <c r="I666" s="6">
        <v>3.5</v>
      </c>
      <c r="J666" s="7">
        <f t="shared" si="53"/>
        <v>31.5</v>
      </c>
      <c r="K666" s="7">
        <f t="shared" si="54"/>
        <v>2.2050000000000001</v>
      </c>
      <c r="L666" s="7">
        <f t="shared" si="52"/>
        <v>33.71</v>
      </c>
      <c r="M666" s="7">
        <f t="shared" si="55"/>
        <v>378.31</v>
      </c>
      <c r="N666" s="6">
        <v>378.31</v>
      </c>
      <c r="O666" s="63">
        <v>0</v>
      </c>
      <c r="P666" s="63"/>
      <c r="AA666" s="1"/>
    </row>
    <row r="667" spans="1:27" ht="24" customHeight="1" x14ac:dyDescent="0.4">
      <c r="A667" s="2">
        <v>663</v>
      </c>
      <c r="B667" s="61">
        <v>6020006354</v>
      </c>
      <c r="C667" s="47" t="s">
        <v>1832</v>
      </c>
      <c r="D667" s="50" t="s">
        <v>1833</v>
      </c>
      <c r="E667" s="50" t="s">
        <v>1834</v>
      </c>
      <c r="F667" s="3" t="s">
        <v>68</v>
      </c>
      <c r="G667" s="6">
        <v>0</v>
      </c>
      <c r="H667" s="37">
        <v>39</v>
      </c>
      <c r="I667" s="6">
        <v>3.5</v>
      </c>
      <c r="J667" s="7">
        <f t="shared" si="53"/>
        <v>136.5</v>
      </c>
      <c r="K667" s="7">
        <f t="shared" si="54"/>
        <v>9.5550000000000015</v>
      </c>
      <c r="L667" s="7">
        <f t="shared" si="52"/>
        <v>146.06</v>
      </c>
      <c r="M667" s="7">
        <f>SUM(G667+L667)</f>
        <v>146.06</v>
      </c>
      <c r="N667" s="6">
        <v>146.06</v>
      </c>
      <c r="O667" s="63">
        <v>1</v>
      </c>
      <c r="P667" s="63"/>
      <c r="AA667" s="1"/>
    </row>
    <row r="668" spans="1:27" ht="24" customHeight="1" x14ac:dyDescent="0.4">
      <c r="A668" s="2">
        <v>664</v>
      </c>
      <c r="B668" s="61">
        <v>6020006355</v>
      </c>
      <c r="C668" s="47" t="s">
        <v>1835</v>
      </c>
      <c r="D668" s="50" t="s">
        <v>1836</v>
      </c>
      <c r="E668" s="50" t="s">
        <v>1837</v>
      </c>
      <c r="F668" s="3" t="s">
        <v>68</v>
      </c>
      <c r="G668" s="6">
        <v>0</v>
      </c>
      <c r="H668" s="37">
        <v>7</v>
      </c>
      <c r="I668" s="6">
        <v>3.5</v>
      </c>
      <c r="J668" s="7">
        <f t="shared" si="53"/>
        <v>24.5</v>
      </c>
      <c r="K668" s="7">
        <f t="shared" si="54"/>
        <v>1.7150000000000001</v>
      </c>
      <c r="L668" s="7">
        <f t="shared" si="52"/>
        <v>26.220000000000002</v>
      </c>
      <c r="M668" s="7">
        <f t="shared" si="55"/>
        <v>26.220000000000002</v>
      </c>
      <c r="N668" s="6">
        <v>26.22</v>
      </c>
      <c r="O668" s="63">
        <v>0</v>
      </c>
      <c r="P668" s="63"/>
      <c r="AA668" s="1"/>
    </row>
    <row r="669" spans="1:27" ht="24" customHeight="1" x14ac:dyDescent="0.4">
      <c r="A669" s="2">
        <v>665</v>
      </c>
      <c r="B669" s="61">
        <v>6020006356</v>
      </c>
      <c r="C669" s="47" t="s">
        <v>1838</v>
      </c>
      <c r="D669" s="50" t="s">
        <v>1839</v>
      </c>
      <c r="E669" s="50" t="s">
        <v>1840</v>
      </c>
      <c r="F669" s="3" t="s">
        <v>3333</v>
      </c>
      <c r="G669" s="6">
        <v>1460.58</v>
      </c>
      <c r="H669" s="37">
        <v>31</v>
      </c>
      <c r="I669" s="6">
        <v>3.5</v>
      </c>
      <c r="J669" s="7">
        <f t="shared" si="53"/>
        <v>108.5</v>
      </c>
      <c r="K669" s="7">
        <f t="shared" si="54"/>
        <v>7.5950000000000006</v>
      </c>
      <c r="L669" s="7">
        <f t="shared" si="52"/>
        <v>116.10000000000001</v>
      </c>
      <c r="M669" s="7">
        <f>SUM(G669+L669)</f>
        <v>1576.6799999999998</v>
      </c>
      <c r="N669" s="6">
        <v>1576.68</v>
      </c>
      <c r="O669" s="63">
        <v>1</v>
      </c>
      <c r="P669" s="63"/>
      <c r="AA669" s="1"/>
    </row>
    <row r="670" spans="1:27" ht="24" customHeight="1" x14ac:dyDescent="0.4">
      <c r="A670" s="2">
        <v>666</v>
      </c>
      <c r="B670" s="61">
        <v>6020006357</v>
      </c>
      <c r="C670" s="47" t="s">
        <v>1841</v>
      </c>
      <c r="D670" s="50" t="s">
        <v>1831</v>
      </c>
      <c r="E670" s="50" t="s">
        <v>1842</v>
      </c>
      <c r="F670" s="3" t="s">
        <v>68</v>
      </c>
      <c r="G670" s="6">
        <v>0</v>
      </c>
      <c r="H670" s="37">
        <v>5</v>
      </c>
      <c r="I670" s="6">
        <v>3.5</v>
      </c>
      <c r="J670" s="7">
        <f t="shared" si="53"/>
        <v>17.5</v>
      </c>
      <c r="K670" s="7">
        <f t="shared" si="54"/>
        <v>1.2250000000000001</v>
      </c>
      <c r="L670" s="7">
        <f t="shared" si="52"/>
        <v>18.73</v>
      </c>
      <c r="M670" s="7">
        <f t="shared" si="55"/>
        <v>18.73</v>
      </c>
      <c r="N670" s="6">
        <v>18.73</v>
      </c>
      <c r="O670" s="63">
        <v>0</v>
      </c>
      <c r="P670" s="63"/>
      <c r="AA670" s="1"/>
    </row>
    <row r="671" spans="1:27" ht="24" customHeight="1" x14ac:dyDescent="0.4">
      <c r="A671" s="2">
        <v>667</v>
      </c>
      <c r="B671" s="61">
        <v>6020006358</v>
      </c>
      <c r="C671" s="47" t="s">
        <v>1843</v>
      </c>
      <c r="D671" s="50" t="s">
        <v>1844</v>
      </c>
      <c r="E671" s="50" t="s">
        <v>1845</v>
      </c>
      <c r="F671" s="8" t="s">
        <v>3337</v>
      </c>
      <c r="G671" s="6">
        <v>404.47</v>
      </c>
      <c r="H671" s="37">
        <v>19</v>
      </c>
      <c r="I671" s="6">
        <v>3.5</v>
      </c>
      <c r="J671" s="7">
        <f t="shared" si="53"/>
        <v>66.5</v>
      </c>
      <c r="K671" s="7">
        <f t="shared" si="54"/>
        <v>4.6550000000000002</v>
      </c>
      <c r="L671" s="7">
        <f t="shared" si="52"/>
        <v>71.160000000000011</v>
      </c>
      <c r="M671" s="7">
        <f>SUM(G671+L671)</f>
        <v>475.63000000000005</v>
      </c>
      <c r="N671" s="6">
        <v>475.63</v>
      </c>
      <c r="O671" s="63">
        <v>1</v>
      </c>
      <c r="P671" s="63"/>
      <c r="AA671" s="1"/>
    </row>
    <row r="672" spans="1:27" ht="24" customHeight="1" x14ac:dyDescent="0.4">
      <c r="A672" s="2">
        <v>668</v>
      </c>
      <c r="B672" s="61">
        <v>6020006359</v>
      </c>
      <c r="C672" s="47" t="s">
        <v>1846</v>
      </c>
      <c r="D672" s="50" t="s">
        <v>1831</v>
      </c>
      <c r="E672" s="50" t="s">
        <v>1847</v>
      </c>
      <c r="F672" s="3" t="s">
        <v>3328</v>
      </c>
      <c r="G672" s="6">
        <v>3.75</v>
      </c>
      <c r="H672" s="37">
        <v>1</v>
      </c>
      <c r="I672" s="6">
        <v>3.5</v>
      </c>
      <c r="J672" s="7">
        <f t="shared" si="53"/>
        <v>3.5</v>
      </c>
      <c r="K672" s="7">
        <f t="shared" si="54"/>
        <v>0.24500000000000002</v>
      </c>
      <c r="L672" s="7">
        <f t="shared" si="52"/>
        <v>3.75</v>
      </c>
      <c r="M672" s="7">
        <f t="shared" si="55"/>
        <v>7.5</v>
      </c>
      <c r="N672" s="6">
        <v>7.5</v>
      </c>
      <c r="O672" s="63">
        <v>0</v>
      </c>
      <c r="P672" s="63"/>
      <c r="AA672" s="1"/>
    </row>
    <row r="673" spans="1:27" ht="24" customHeight="1" x14ac:dyDescent="0.4">
      <c r="A673" s="2">
        <v>669</v>
      </c>
      <c r="B673" s="61">
        <v>6020006360</v>
      </c>
      <c r="C673" s="47" t="s">
        <v>1848</v>
      </c>
      <c r="D673" s="50" t="s">
        <v>1849</v>
      </c>
      <c r="E673" s="50" t="s">
        <v>1850</v>
      </c>
      <c r="F673" s="8" t="s">
        <v>3359</v>
      </c>
      <c r="G673" s="6">
        <v>404.51</v>
      </c>
      <c r="H673" s="37">
        <v>9</v>
      </c>
      <c r="I673" s="6">
        <v>3.5</v>
      </c>
      <c r="J673" s="7">
        <f t="shared" si="53"/>
        <v>31.5</v>
      </c>
      <c r="K673" s="7">
        <f t="shared" si="54"/>
        <v>2.2050000000000001</v>
      </c>
      <c r="L673" s="7">
        <f t="shared" si="52"/>
        <v>33.71</v>
      </c>
      <c r="M673" s="7">
        <f>SUM(G673+L673)</f>
        <v>438.21999999999997</v>
      </c>
      <c r="N673" s="6">
        <v>438.22</v>
      </c>
      <c r="O673" s="63">
        <v>1</v>
      </c>
      <c r="P673" s="63"/>
      <c r="AA673" s="1"/>
    </row>
    <row r="674" spans="1:27" ht="24" customHeight="1" x14ac:dyDescent="0.4">
      <c r="A674" s="2">
        <v>670</v>
      </c>
      <c r="B674" s="61">
        <v>6020006361</v>
      </c>
      <c r="C674" s="47" t="s">
        <v>1851</v>
      </c>
      <c r="D674" s="50" t="s">
        <v>1852</v>
      </c>
      <c r="E674" s="50" t="s">
        <v>1853</v>
      </c>
      <c r="F674" s="8" t="s">
        <v>3333</v>
      </c>
      <c r="G674" s="6">
        <v>1984.87</v>
      </c>
      <c r="H674" s="37">
        <v>26</v>
      </c>
      <c r="I674" s="6">
        <v>3.5</v>
      </c>
      <c r="J674" s="7">
        <f t="shared" si="53"/>
        <v>91</v>
      </c>
      <c r="K674" s="7">
        <f t="shared" si="54"/>
        <v>6.370000000000001</v>
      </c>
      <c r="L674" s="7">
        <f t="shared" si="52"/>
        <v>97.37</v>
      </c>
      <c r="M674" s="7">
        <f t="shared" si="55"/>
        <v>2082.2399999999998</v>
      </c>
      <c r="N674" s="6">
        <v>2082.2399999999998</v>
      </c>
      <c r="O674" s="63">
        <v>0</v>
      </c>
      <c r="P674" s="63"/>
      <c r="AA674" s="1"/>
    </row>
    <row r="675" spans="1:27" ht="24" customHeight="1" x14ac:dyDescent="0.4">
      <c r="A675" s="2">
        <v>671</v>
      </c>
      <c r="B675" s="61">
        <v>6020006362</v>
      </c>
      <c r="C675" s="47" t="s">
        <v>1854</v>
      </c>
      <c r="D675" s="50" t="s">
        <v>1855</v>
      </c>
      <c r="E675" s="50" t="s">
        <v>1856</v>
      </c>
      <c r="F675" s="8" t="s">
        <v>3333</v>
      </c>
      <c r="G675" s="6">
        <v>2089.7399999999998</v>
      </c>
      <c r="H675" s="37">
        <v>39</v>
      </c>
      <c r="I675" s="6">
        <v>3.5</v>
      </c>
      <c r="J675" s="7">
        <f t="shared" si="53"/>
        <v>136.5</v>
      </c>
      <c r="K675" s="7">
        <f t="shared" si="54"/>
        <v>9.5550000000000015</v>
      </c>
      <c r="L675" s="7">
        <f t="shared" si="52"/>
        <v>146.06</v>
      </c>
      <c r="M675" s="7">
        <f>SUM(G675+L675)</f>
        <v>2235.7999999999997</v>
      </c>
      <c r="N675" s="6">
        <v>2235.8000000000002</v>
      </c>
      <c r="O675" s="63">
        <v>1</v>
      </c>
      <c r="P675" s="63"/>
      <c r="AA675" s="1"/>
    </row>
    <row r="676" spans="1:27" ht="24" customHeight="1" x14ac:dyDescent="0.4">
      <c r="A676" s="2">
        <v>672</v>
      </c>
      <c r="B676" s="61">
        <v>6020006363</v>
      </c>
      <c r="C676" s="47" t="s">
        <v>1857</v>
      </c>
      <c r="D676" s="50" t="s">
        <v>1855</v>
      </c>
      <c r="E676" s="50" t="s">
        <v>1858</v>
      </c>
      <c r="F676" s="8" t="s">
        <v>3333</v>
      </c>
      <c r="G676" s="6">
        <v>164.81</v>
      </c>
      <c r="H676" s="37">
        <v>5</v>
      </c>
      <c r="I676" s="6">
        <v>3.5</v>
      </c>
      <c r="J676" s="7">
        <f t="shared" si="53"/>
        <v>17.5</v>
      </c>
      <c r="K676" s="7">
        <f t="shared" si="54"/>
        <v>1.2250000000000001</v>
      </c>
      <c r="L676" s="7">
        <f t="shared" si="52"/>
        <v>18.73</v>
      </c>
      <c r="M676" s="7">
        <f t="shared" si="55"/>
        <v>183.54</v>
      </c>
      <c r="N676" s="6">
        <v>183.54</v>
      </c>
      <c r="O676" s="63">
        <v>0</v>
      </c>
      <c r="P676" s="63"/>
      <c r="AA676" s="1"/>
    </row>
    <row r="677" spans="1:27" ht="24" customHeight="1" x14ac:dyDescent="0.4">
      <c r="A677" s="2">
        <v>673</v>
      </c>
      <c r="B677" s="61">
        <v>6020006364</v>
      </c>
      <c r="C677" s="47" t="s">
        <v>1859</v>
      </c>
      <c r="D677" s="50" t="s">
        <v>1855</v>
      </c>
      <c r="E677" s="50" t="s">
        <v>1860</v>
      </c>
      <c r="F677" s="8" t="s">
        <v>3287</v>
      </c>
      <c r="G677" s="6">
        <v>116.13</v>
      </c>
      <c r="H677" s="37">
        <v>1</v>
      </c>
      <c r="I677" s="6">
        <v>3.5</v>
      </c>
      <c r="J677" s="7">
        <f t="shared" si="53"/>
        <v>3.5</v>
      </c>
      <c r="K677" s="7">
        <f t="shared" si="54"/>
        <v>0.24500000000000002</v>
      </c>
      <c r="L677" s="7">
        <f t="shared" si="52"/>
        <v>3.75</v>
      </c>
      <c r="M677" s="7">
        <f>SUM(G677+L677)</f>
        <v>119.88</v>
      </c>
      <c r="N677" s="6">
        <v>119.88</v>
      </c>
      <c r="O677" s="63">
        <v>1</v>
      </c>
      <c r="P677" s="63"/>
      <c r="AA677" s="1"/>
    </row>
    <row r="678" spans="1:27" ht="24" customHeight="1" x14ac:dyDescent="0.4">
      <c r="A678" s="2">
        <v>674</v>
      </c>
      <c r="B678" s="61">
        <v>6020006365</v>
      </c>
      <c r="C678" s="47" t="s">
        <v>1861</v>
      </c>
      <c r="D678" s="50" t="s">
        <v>1862</v>
      </c>
      <c r="E678" s="50" t="s">
        <v>1863</v>
      </c>
      <c r="F678" s="3" t="s">
        <v>68</v>
      </c>
      <c r="G678" s="6">
        <v>0</v>
      </c>
      <c r="H678" s="37">
        <v>14</v>
      </c>
      <c r="I678" s="6">
        <v>3.5</v>
      </c>
      <c r="J678" s="7">
        <f t="shared" si="53"/>
        <v>49</v>
      </c>
      <c r="K678" s="7">
        <f t="shared" si="54"/>
        <v>3.43</v>
      </c>
      <c r="L678" s="7">
        <f t="shared" si="52"/>
        <v>52.43</v>
      </c>
      <c r="M678" s="7">
        <f t="shared" si="55"/>
        <v>52.43</v>
      </c>
      <c r="N678" s="6">
        <v>52.43</v>
      </c>
      <c r="O678" s="63">
        <v>0</v>
      </c>
      <c r="P678" s="63"/>
      <c r="AA678" s="1"/>
    </row>
    <row r="679" spans="1:27" ht="24" customHeight="1" x14ac:dyDescent="0.4">
      <c r="A679" s="2">
        <v>675</v>
      </c>
      <c r="B679" s="61">
        <v>6020006366</v>
      </c>
      <c r="C679" s="47" t="s">
        <v>1864</v>
      </c>
      <c r="D679" s="50" t="s">
        <v>3263</v>
      </c>
      <c r="E679" s="50" t="s">
        <v>1865</v>
      </c>
      <c r="F679" s="8" t="s">
        <v>3333</v>
      </c>
      <c r="G679" s="6">
        <v>2033.56</v>
      </c>
      <c r="H679" s="37">
        <v>50</v>
      </c>
      <c r="I679" s="6">
        <v>3.5</v>
      </c>
      <c r="J679" s="7">
        <f t="shared" ref="J679:J689" si="56">H679*I679</f>
        <v>175</v>
      </c>
      <c r="K679" s="7">
        <f t="shared" ref="K679:K689" si="57">J679*7%</f>
        <v>12.250000000000002</v>
      </c>
      <c r="L679" s="7">
        <f t="shared" ref="L679:L687" si="58">ROUNDUP(J679+K679,2)</f>
        <v>187.25</v>
      </c>
      <c r="M679" s="7">
        <f>SUM(G679+L679)</f>
        <v>2220.81</v>
      </c>
      <c r="N679" s="6">
        <v>2220.81</v>
      </c>
      <c r="O679" s="63">
        <v>1</v>
      </c>
      <c r="P679" s="63"/>
      <c r="AA679" s="1"/>
    </row>
    <row r="680" spans="1:27" ht="24" customHeight="1" x14ac:dyDescent="0.4">
      <c r="A680" s="2">
        <v>676</v>
      </c>
      <c r="B680" s="61">
        <v>6020006367</v>
      </c>
      <c r="C680" s="47" t="s">
        <v>1866</v>
      </c>
      <c r="D680" s="50" t="s">
        <v>1867</v>
      </c>
      <c r="E680" s="50" t="s">
        <v>1865</v>
      </c>
      <c r="F680" s="8" t="s">
        <v>3333</v>
      </c>
      <c r="G680" s="6">
        <v>1692.79</v>
      </c>
      <c r="H680" s="37">
        <v>41</v>
      </c>
      <c r="I680" s="6">
        <v>3.5</v>
      </c>
      <c r="J680" s="7">
        <f t="shared" si="56"/>
        <v>143.5</v>
      </c>
      <c r="K680" s="7">
        <f t="shared" si="57"/>
        <v>10.045000000000002</v>
      </c>
      <c r="L680" s="7">
        <f t="shared" si="58"/>
        <v>153.54999999999998</v>
      </c>
      <c r="M680" s="7">
        <f t="shared" si="55"/>
        <v>1846.34</v>
      </c>
      <c r="N680" s="6">
        <v>1846.34</v>
      </c>
      <c r="O680" s="63">
        <v>0</v>
      </c>
      <c r="P680" s="63"/>
      <c r="AA680" s="1"/>
    </row>
    <row r="681" spans="1:27" ht="24" customHeight="1" x14ac:dyDescent="0.4">
      <c r="A681" s="2">
        <v>677</v>
      </c>
      <c r="B681" s="61">
        <v>6020006368</v>
      </c>
      <c r="C681" s="47" t="s">
        <v>1868</v>
      </c>
      <c r="D681" s="50" t="s">
        <v>51</v>
      </c>
      <c r="E681" s="50" t="s">
        <v>1869</v>
      </c>
      <c r="F681" s="8" t="s">
        <v>3333</v>
      </c>
      <c r="G681" s="6">
        <v>1700.26</v>
      </c>
      <c r="H681" s="37">
        <v>25</v>
      </c>
      <c r="I681" s="6">
        <v>3.5</v>
      </c>
      <c r="J681" s="7">
        <f t="shared" si="56"/>
        <v>87.5</v>
      </c>
      <c r="K681" s="7">
        <f t="shared" si="57"/>
        <v>6.1250000000000009</v>
      </c>
      <c r="L681" s="7">
        <f t="shared" si="58"/>
        <v>93.63000000000001</v>
      </c>
      <c r="M681" s="7">
        <f>SUM(G681+L681)</f>
        <v>1793.89</v>
      </c>
      <c r="N681" s="6">
        <v>1793.89</v>
      </c>
      <c r="O681" s="63">
        <v>1</v>
      </c>
      <c r="P681" s="63"/>
      <c r="AA681" s="1"/>
    </row>
    <row r="682" spans="1:27" ht="24" customHeight="1" x14ac:dyDescent="0.4">
      <c r="A682" s="2">
        <v>678</v>
      </c>
      <c r="B682" s="61">
        <v>6020006369</v>
      </c>
      <c r="C682" s="47" t="s">
        <v>1870</v>
      </c>
      <c r="D682" s="50" t="s">
        <v>1871</v>
      </c>
      <c r="E682" s="50" t="s">
        <v>1872</v>
      </c>
      <c r="F682" s="8" t="s">
        <v>3333</v>
      </c>
      <c r="G682" s="6">
        <v>3276.9</v>
      </c>
      <c r="H682" s="37">
        <v>54</v>
      </c>
      <c r="I682" s="6">
        <v>3.5</v>
      </c>
      <c r="J682" s="7">
        <f t="shared" si="56"/>
        <v>189</v>
      </c>
      <c r="K682" s="7">
        <f t="shared" si="57"/>
        <v>13.23</v>
      </c>
      <c r="L682" s="7">
        <f t="shared" si="58"/>
        <v>202.23</v>
      </c>
      <c r="M682" s="7">
        <f t="shared" si="55"/>
        <v>3479.13</v>
      </c>
      <c r="N682" s="6">
        <v>3479.13</v>
      </c>
      <c r="O682" s="63">
        <v>0</v>
      </c>
      <c r="P682" s="63"/>
      <c r="AA682" s="1"/>
    </row>
    <row r="683" spans="1:27" ht="24" customHeight="1" x14ac:dyDescent="0.4">
      <c r="A683" s="2">
        <v>679</v>
      </c>
      <c r="B683" s="61">
        <v>6020006370</v>
      </c>
      <c r="C683" s="47" t="s">
        <v>1873</v>
      </c>
      <c r="D683" s="50" t="s">
        <v>1871</v>
      </c>
      <c r="E683" s="50" t="s">
        <v>1874</v>
      </c>
      <c r="F683" s="3" t="s">
        <v>3352</v>
      </c>
      <c r="G683" s="6">
        <v>26.24</v>
      </c>
      <c r="H683" s="37">
        <v>12</v>
      </c>
      <c r="I683" s="6">
        <v>3.5</v>
      </c>
      <c r="J683" s="7">
        <f t="shared" si="56"/>
        <v>42</v>
      </c>
      <c r="K683" s="7">
        <f t="shared" si="57"/>
        <v>2.9400000000000004</v>
      </c>
      <c r="L683" s="7">
        <f t="shared" si="58"/>
        <v>44.94</v>
      </c>
      <c r="M683" s="7">
        <f>SUM(G683+L683)</f>
        <v>71.179999999999993</v>
      </c>
      <c r="N683" s="6">
        <v>71.180000000000007</v>
      </c>
      <c r="O683" s="63">
        <v>1</v>
      </c>
      <c r="P683" s="63"/>
      <c r="AA683" s="1"/>
    </row>
    <row r="684" spans="1:27" ht="24" customHeight="1" x14ac:dyDescent="0.4">
      <c r="A684" s="2">
        <v>680</v>
      </c>
      <c r="B684" s="61">
        <v>6020006371</v>
      </c>
      <c r="C684" s="47" t="s">
        <v>3298</v>
      </c>
      <c r="D684" s="50" t="s">
        <v>3309</v>
      </c>
      <c r="E684" s="50" t="s">
        <v>3310</v>
      </c>
      <c r="F684" s="3" t="s">
        <v>3328</v>
      </c>
      <c r="G684" s="6">
        <v>3.75</v>
      </c>
      <c r="H684" s="37">
        <v>0</v>
      </c>
      <c r="I684" s="6">
        <v>3.5</v>
      </c>
      <c r="J684" s="7">
        <f t="shared" si="56"/>
        <v>0</v>
      </c>
      <c r="K684" s="7">
        <f t="shared" si="57"/>
        <v>0</v>
      </c>
      <c r="L684" s="7">
        <f t="shared" si="58"/>
        <v>0</v>
      </c>
      <c r="M684" s="7">
        <f t="shared" si="55"/>
        <v>3.75</v>
      </c>
      <c r="N684" s="6">
        <v>3.75</v>
      </c>
      <c r="O684" s="63">
        <v>0</v>
      </c>
      <c r="P684" s="63"/>
      <c r="AA684" s="1"/>
    </row>
    <row r="685" spans="1:27" ht="24" customHeight="1" x14ac:dyDescent="0.4">
      <c r="A685" s="2">
        <v>681</v>
      </c>
      <c r="B685" s="61">
        <v>6020006372</v>
      </c>
      <c r="C685" s="47" t="s">
        <v>1875</v>
      </c>
      <c r="D685" s="50" t="s">
        <v>1876</v>
      </c>
      <c r="E685" s="50" t="s">
        <v>1877</v>
      </c>
      <c r="F685" s="3" t="s">
        <v>3333</v>
      </c>
      <c r="G685" s="6">
        <v>973.74</v>
      </c>
      <c r="H685" s="37">
        <v>18</v>
      </c>
      <c r="I685" s="6">
        <v>3.5</v>
      </c>
      <c r="J685" s="7">
        <f t="shared" si="56"/>
        <v>63</v>
      </c>
      <c r="K685" s="7">
        <f t="shared" si="57"/>
        <v>4.41</v>
      </c>
      <c r="L685" s="7">
        <f t="shared" si="58"/>
        <v>67.41</v>
      </c>
      <c r="M685" s="7">
        <f>SUM(G685+L685)</f>
        <v>1041.1500000000001</v>
      </c>
      <c r="N685" s="6">
        <v>1041.1500000000001</v>
      </c>
      <c r="O685" s="63">
        <v>1</v>
      </c>
      <c r="P685" s="63"/>
      <c r="AA685" s="1"/>
    </row>
    <row r="686" spans="1:27" ht="24" customHeight="1" x14ac:dyDescent="0.4">
      <c r="A686" s="2">
        <v>682</v>
      </c>
      <c r="B686" s="61">
        <v>6020006373</v>
      </c>
      <c r="C686" s="47" t="s">
        <v>1878</v>
      </c>
      <c r="D686" s="50" t="s">
        <v>1876</v>
      </c>
      <c r="E686" s="50" t="s">
        <v>1879</v>
      </c>
      <c r="F686" s="3" t="s">
        <v>3333</v>
      </c>
      <c r="G686" s="6">
        <v>569.29</v>
      </c>
      <c r="H686" s="37">
        <v>9</v>
      </c>
      <c r="I686" s="6">
        <v>3.5</v>
      </c>
      <c r="J686" s="7">
        <f t="shared" si="56"/>
        <v>31.5</v>
      </c>
      <c r="K686" s="7">
        <f t="shared" si="57"/>
        <v>2.2050000000000001</v>
      </c>
      <c r="L686" s="7">
        <f t="shared" si="58"/>
        <v>33.71</v>
      </c>
      <c r="M686" s="7">
        <f t="shared" si="55"/>
        <v>603</v>
      </c>
      <c r="N686" s="6">
        <v>603</v>
      </c>
      <c r="O686" s="63">
        <v>0</v>
      </c>
      <c r="P686" s="63"/>
      <c r="AA686" s="1"/>
    </row>
    <row r="687" spans="1:27" ht="24" customHeight="1" x14ac:dyDescent="0.4">
      <c r="A687" s="2">
        <v>683</v>
      </c>
      <c r="B687" s="61">
        <v>6020006374</v>
      </c>
      <c r="C687" s="47" t="s">
        <v>1880</v>
      </c>
      <c r="D687" s="50" t="s">
        <v>1881</v>
      </c>
      <c r="E687" s="50" t="s">
        <v>1882</v>
      </c>
      <c r="F687" s="3" t="s">
        <v>3333</v>
      </c>
      <c r="G687" s="6">
        <v>1273.33</v>
      </c>
      <c r="H687" s="37">
        <v>24</v>
      </c>
      <c r="I687" s="6">
        <v>3.5</v>
      </c>
      <c r="J687" s="7">
        <f t="shared" si="56"/>
        <v>84</v>
      </c>
      <c r="K687" s="7">
        <f t="shared" si="57"/>
        <v>5.8800000000000008</v>
      </c>
      <c r="L687" s="7">
        <f t="shared" si="58"/>
        <v>89.88</v>
      </c>
      <c r="M687" s="7">
        <f>SUM(G687+L687)</f>
        <v>1363.21</v>
      </c>
      <c r="N687" s="6">
        <v>1363.21</v>
      </c>
      <c r="O687" s="63">
        <v>1</v>
      </c>
      <c r="P687" s="63"/>
      <c r="AA687" s="1"/>
    </row>
    <row r="688" spans="1:27" ht="24" customHeight="1" x14ac:dyDescent="0.4">
      <c r="A688" s="2">
        <v>684</v>
      </c>
      <c r="B688" s="61">
        <v>6020006375</v>
      </c>
      <c r="C688" s="47" t="s">
        <v>1883</v>
      </c>
      <c r="D688" s="50" t="s">
        <v>1881</v>
      </c>
      <c r="E688" s="50" t="s">
        <v>1884</v>
      </c>
      <c r="F688" s="3" t="s">
        <v>3333</v>
      </c>
      <c r="G688" s="6">
        <v>808.95</v>
      </c>
      <c r="H688" s="37">
        <v>12</v>
      </c>
      <c r="I688" s="6">
        <v>3.5</v>
      </c>
      <c r="J688" s="7">
        <f t="shared" si="56"/>
        <v>42</v>
      </c>
      <c r="K688" s="7">
        <f t="shared" si="57"/>
        <v>2.9400000000000004</v>
      </c>
      <c r="L688" s="7">
        <f t="shared" ref="L688:L716" si="59">ROUNDUP(J688+K688,2)</f>
        <v>44.94</v>
      </c>
      <c r="M688" s="7">
        <f t="shared" si="55"/>
        <v>853.8900000000001</v>
      </c>
      <c r="N688" s="6">
        <v>853.89</v>
      </c>
      <c r="O688" s="63">
        <v>0</v>
      </c>
      <c r="P688" s="63"/>
      <c r="AA688" s="1"/>
    </row>
    <row r="689" spans="1:27" ht="24" customHeight="1" x14ac:dyDescent="0.4">
      <c r="A689" s="2">
        <v>685</v>
      </c>
      <c r="B689" s="61">
        <v>6020006376</v>
      </c>
      <c r="C689" s="47" t="s">
        <v>1885</v>
      </c>
      <c r="D689" s="50" t="s">
        <v>1886</v>
      </c>
      <c r="E689" s="50" t="s">
        <v>1887</v>
      </c>
      <c r="F689" s="3" t="s">
        <v>68</v>
      </c>
      <c r="G689" s="6">
        <v>0</v>
      </c>
      <c r="H689" s="37">
        <v>56</v>
      </c>
      <c r="I689" s="6">
        <v>3.5</v>
      </c>
      <c r="J689" s="7">
        <f t="shared" si="56"/>
        <v>196</v>
      </c>
      <c r="K689" s="7">
        <f t="shared" si="57"/>
        <v>13.72</v>
      </c>
      <c r="L689" s="7">
        <f t="shared" si="59"/>
        <v>209.72</v>
      </c>
      <c r="M689" s="7">
        <f>SUM(G689+L689)</f>
        <v>209.72</v>
      </c>
      <c r="N689" s="6">
        <v>209.72</v>
      </c>
      <c r="O689" s="63">
        <v>1</v>
      </c>
      <c r="P689" s="63"/>
      <c r="AA689" s="1"/>
    </row>
    <row r="690" spans="1:27" ht="24" customHeight="1" x14ac:dyDescent="0.4">
      <c r="A690" s="2">
        <v>686</v>
      </c>
      <c r="B690" s="61">
        <v>6020006377</v>
      </c>
      <c r="C690" s="47" t="s">
        <v>1888</v>
      </c>
      <c r="D690" s="50" t="s">
        <v>1889</v>
      </c>
      <c r="E690" s="50" t="s">
        <v>1890</v>
      </c>
      <c r="F690" s="3" t="s">
        <v>3331</v>
      </c>
      <c r="G690" s="6">
        <v>247.19</v>
      </c>
      <c r="H690" s="37">
        <v>4</v>
      </c>
      <c r="I690" s="6">
        <v>3.5</v>
      </c>
      <c r="J690" s="7">
        <f t="shared" ref="J690:J716" si="60">H690*I690</f>
        <v>14</v>
      </c>
      <c r="K690" s="7">
        <f t="shared" ref="K690:K716" si="61">J690*7%</f>
        <v>0.98000000000000009</v>
      </c>
      <c r="L690" s="7">
        <f t="shared" si="59"/>
        <v>14.98</v>
      </c>
      <c r="M690" s="7">
        <f t="shared" si="55"/>
        <v>262.17</v>
      </c>
      <c r="N690" s="6">
        <v>262.17</v>
      </c>
      <c r="O690" s="63">
        <v>0</v>
      </c>
      <c r="P690" s="63"/>
      <c r="AA690" s="1"/>
    </row>
    <row r="691" spans="1:27" ht="24" customHeight="1" x14ac:dyDescent="0.4">
      <c r="A691" s="2">
        <v>687</v>
      </c>
      <c r="B691" s="61">
        <v>6020006378</v>
      </c>
      <c r="C691" s="47" t="s">
        <v>1891</v>
      </c>
      <c r="D691" s="50" t="s">
        <v>1892</v>
      </c>
      <c r="E691" s="50" t="s">
        <v>1893</v>
      </c>
      <c r="F691" s="3" t="s">
        <v>68</v>
      </c>
      <c r="G691" s="6">
        <v>0</v>
      </c>
      <c r="H691" s="37">
        <v>13</v>
      </c>
      <c r="I691" s="6">
        <v>3.5</v>
      </c>
      <c r="J691" s="7">
        <f t="shared" si="60"/>
        <v>45.5</v>
      </c>
      <c r="K691" s="7">
        <f t="shared" si="61"/>
        <v>3.1850000000000005</v>
      </c>
      <c r="L691" s="7">
        <f t="shared" si="59"/>
        <v>48.69</v>
      </c>
      <c r="M691" s="7">
        <f>SUM(G691+L691)</f>
        <v>48.69</v>
      </c>
      <c r="N691" s="6">
        <v>48.69</v>
      </c>
      <c r="O691" s="63">
        <v>1</v>
      </c>
      <c r="P691" s="63"/>
      <c r="AA691" s="1"/>
    </row>
    <row r="692" spans="1:27" ht="24" customHeight="1" x14ac:dyDescent="0.4">
      <c r="A692" s="2">
        <v>688</v>
      </c>
      <c r="B692" s="61">
        <v>6020006379</v>
      </c>
      <c r="C692" s="47" t="s">
        <v>1894</v>
      </c>
      <c r="D692" s="50" t="s">
        <v>1895</v>
      </c>
      <c r="E692" s="50" t="s">
        <v>1896</v>
      </c>
      <c r="F692" s="3" t="s">
        <v>3331</v>
      </c>
      <c r="G692" s="6">
        <v>108.63</v>
      </c>
      <c r="H692" s="37">
        <v>10</v>
      </c>
      <c r="I692" s="6">
        <v>3.5</v>
      </c>
      <c r="J692" s="7">
        <f t="shared" si="60"/>
        <v>35</v>
      </c>
      <c r="K692" s="7">
        <f t="shared" si="61"/>
        <v>2.4500000000000002</v>
      </c>
      <c r="L692" s="7">
        <f t="shared" si="59"/>
        <v>37.450000000000003</v>
      </c>
      <c r="M692" s="7">
        <f t="shared" si="55"/>
        <v>146.07999999999998</v>
      </c>
      <c r="N692" s="6">
        <v>146.08000000000001</v>
      </c>
      <c r="O692" s="63">
        <v>0</v>
      </c>
      <c r="P692" s="63"/>
      <c r="AA692" s="1"/>
    </row>
    <row r="693" spans="1:27" ht="24" customHeight="1" x14ac:dyDescent="0.4">
      <c r="A693" s="2">
        <v>689</v>
      </c>
      <c r="B693" s="61">
        <v>6020006380</v>
      </c>
      <c r="C693" s="47" t="s">
        <v>1897</v>
      </c>
      <c r="D693" s="50" t="s">
        <v>1898</v>
      </c>
      <c r="E693" s="50" t="s">
        <v>1899</v>
      </c>
      <c r="F693" s="3" t="s">
        <v>3337</v>
      </c>
      <c r="G693" s="6">
        <v>906.31</v>
      </c>
      <c r="H693" s="37">
        <v>27</v>
      </c>
      <c r="I693" s="6">
        <v>3.5</v>
      </c>
      <c r="J693" s="7">
        <f t="shared" si="60"/>
        <v>94.5</v>
      </c>
      <c r="K693" s="7">
        <f t="shared" si="61"/>
        <v>6.6150000000000002</v>
      </c>
      <c r="L693" s="7">
        <f t="shared" si="59"/>
        <v>101.12</v>
      </c>
      <c r="M693" s="7">
        <f>SUM(G693+L693)</f>
        <v>1007.43</v>
      </c>
      <c r="N693" s="6">
        <v>1007.43</v>
      </c>
      <c r="O693" s="63">
        <v>1</v>
      </c>
      <c r="P693" s="63"/>
      <c r="AA693" s="1"/>
    </row>
    <row r="694" spans="1:27" ht="24" customHeight="1" x14ac:dyDescent="0.4">
      <c r="A694" s="2">
        <v>690</v>
      </c>
      <c r="B694" s="61">
        <v>6020006381</v>
      </c>
      <c r="C694" s="47" t="s">
        <v>1900</v>
      </c>
      <c r="D694" s="50" t="s">
        <v>1901</v>
      </c>
      <c r="E694" s="50" t="s">
        <v>1902</v>
      </c>
      <c r="F694" s="8" t="s">
        <v>3333</v>
      </c>
      <c r="G694" s="6">
        <v>1587.91</v>
      </c>
      <c r="H694" s="37">
        <v>32</v>
      </c>
      <c r="I694" s="6">
        <v>3.5</v>
      </c>
      <c r="J694" s="7">
        <f t="shared" si="60"/>
        <v>112</v>
      </c>
      <c r="K694" s="7">
        <f t="shared" si="61"/>
        <v>7.8400000000000007</v>
      </c>
      <c r="L694" s="7">
        <f t="shared" si="59"/>
        <v>119.84</v>
      </c>
      <c r="M694" s="7">
        <f t="shared" si="55"/>
        <v>1707.75</v>
      </c>
      <c r="N694" s="6">
        <v>1707.75</v>
      </c>
      <c r="O694" s="63">
        <v>0</v>
      </c>
      <c r="P694" s="63"/>
      <c r="AA694" s="1"/>
    </row>
    <row r="695" spans="1:27" ht="24" customHeight="1" x14ac:dyDescent="0.4">
      <c r="A695" s="2">
        <v>691</v>
      </c>
      <c r="B695" s="61">
        <v>6020006382</v>
      </c>
      <c r="C695" s="47" t="s">
        <v>1903</v>
      </c>
      <c r="D695" s="50" t="s">
        <v>1904</v>
      </c>
      <c r="E695" s="50" t="s">
        <v>1905</v>
      </c>
      <c r="F695" s="8" t="s">
        <v>3333</v>
      </c>
      <c r="G695" s="6">
        <v>823.94</v>
      </c>
      <c r="H695" s="37">
        <v>21</v>
      </c>
      <c r="I695" s="6">
        <v>3.5</v>
      </c>
      <c r="J695" s="7">
        <f t="shared" si="60"/>
        <v>73.5</v>
      </c>
      <c r="K695" s="7">
        <f t="shared" si="61"/>
        <v>5.1450000000000005</v>
      </c>
      <c r="L695" s="7">
        <f t="shared" si="59"/>
        <v>78.650000000000006</v>
      </c>
      <c r="M695" s="7">
        <f>SUM(G695+L695)</f>
        <v>902.59</v>
      </c>
      <c r="N695" s="6">
        <v>902.59</v>
      </c>
      <c r="O695" s="63">
        <v>1</v>
      </c>
      <c r="P695" s="63"/>
      <c r="AA695" s="1"/>
    </row>
    <row r="696" spans="1:27" ht="24" customHeight="1" x14ac:dyDescent="0.4">
      <c r="A696" s="2">
        <v>692</v>
      </c>
      <c r="B696" s="61">
        <v>6020006383</v>
      </c>
      <c r="C696" s="47" t="s">
        <v>1906</v>
      </c>
      <c r="D696" s="50" t="s">
        <v>1907</v>
      </c>
      <c r="E696" s="50" t="s">
        <v>1908</v>
      </c>
      <c r="F696" s="8" t="s">
        <v>3333</v>
      </c>
      <c r="G696" s="6">
        <v>2011.1</v>
      </c>
      <c r="H696" s="37">
        <v>47</v>
      </c>
      <c r="I696" s="6">
        <v>3.5</v>
      </c>
      <c r="J696" s="7">
        <f t="shared" si="60"/>
        <v>164.5</v>
      </c>
      <c r="K696" s="7">
        <f t="shared" si="61"/>
        <v>11.515000000000001</v>
      </c>
      <c r="L696" s="7">
        <f t="shared" si="59"/>
        <v>176.01999999999998</v>
      </c>
      <c r="M696" s="7">
        <f t="shared" si="55"/>
        <v>2187.12</v>
      </c>
      <c r="N696" s="6">
        <v>2187.12</v>
      </c>
      <c r="O696" s="63">
        <v>0</v>
      </c>
      <c r="P696" s="63"/>
      <c r="AA696" s="1"/>
    </row>
    <row r="697" spans="1:27" ht="24" customHeight="1" x14ac:dyDescent="0.4">
      <c r="A697" s="2">
        <v>693</v>
      </c>
      <c r="B697" s="61">
        <v>6020006384</v>
      </c>
      <c r="C697" s="47" t="s">
        <v>1909</v>
      </c>
      <c r="D697" s="50" t="s">
        <v>1910</v>
      </c>
      <c r="E697" s="50" t="s">
        <v>1911</v>
      </c>
      <c r="F697" s="3" t="s">
        <v>3375</v>
      </c>
      <c r="G697" s="6">
        <v>393.23</v>
      </c>
      <c r="H697" s="37">
        <v>5</v>
      </c>
      <c r="I697" s="6">
        <v>3.5</v>
      </c>
      <c r="J697" s="7">
        <f t="shared" si="60"/>
        <v>17.5</v>
      </c>
      <c r="K697" s="7">
        <f t="shared" si="61"/>
        <v>1.2250000000000001</v>
      </c>
      <c r="L697" s="7">
        <f t="shared" si="59"/>
        <v>18.73</v>
      </c>
      <c r="M697" s="7">
        <f>SUM(G697+L697)</f>
        <v>411.96000000000004</v>
      </c>
      <c r="N697" s="6">
        <v>411.96</v>
      </c>
      <c r="O697" s="63">
        <v>1</v>
      </c>
      <c r="P697" s="63"/>
      <c r="AA697" s="1"/>
    </row>
    <row r="698" spans="1:27" ht="24" customHeight="1" x14ac:dyDescent="0.4">
      <c r="A698" s="2">
        <v>694</v>
      </c>
      <c r="B698" s="61">
        <v>6020006385</v>
      </c>
      <c r="C698" s="47" t="s">
        <v>1912</v>
      </c>
      <c r="D698" s="50" t="s">
        <v>1913</v>
      </c>
      <c r="E698" s="50" t="s">
        <v>1914</v>
      </c>
      <c r="F698" s="3" t="s">
        <v>3333</v>
      </c>
      <c r="G698" s="6">
        <v>621.71</v>
      </c>
      <c r="H698" s="37">
        <v>11</v>
      </c>
      <c r="I698" s="6">
        <v>3.5</v>
      </c>
      <c r="J698" s="7">
        <f t="shared" si="60"/>
        <v>38.5</v>
      </c>
      <c r="K698" s="7">
        <f t="shared" si="61"/>
        <v>2.6950000000000003</v>
      </c>
      <c r="L698" s="7">
        <f t="shared" si="59"/>
        <v>41.199999999999996</v>
      </c>
      <c r="M698" s="7">
        <f t="shared" si="55"/>
        <v>662.91000000000008</v>
      </c>
      <c r="N698" s="6">
        <v>662.91</v>
      </c>
      <c r="O698" s="63">
        <v>0</v>
      </c>
      <c r="P698" s="63"/>
      <c r="AA698" s="1"/>
    </row>
    <row r="699" spans="1:27" ht="24" customHeight="1" x14ac:dyDescent="0.4">
      <c r="A699" s="2">
        <v>695</v>
      </c>
      <c r="B699" s="61">
        <v>6020006386</v>
      </c>
      <c r="C699" s="48" t="s">
        <v>1915</v>
      </c>
      <c r="D699" s="50" t="s">
        <v>51</v>
      </c>
      <c r="E699" s="50" t="s">
        <v>1916</v>
      </c>
      <c r="F699" s="3" t="s">
        <v>3333</v>
      </c>
      <c r="G699" s="6">
        <v>513.1</v>
      </c>
      <c r="H699" s="37">
        <v>11</v>
      </c>
      <c r="I699" s="6">
        <v>3.5</v>
      </c>
      <c r="J699" s="7">
        <f t="shared" si="60"/>
        <v>38.5</v>
      </c>
      <c r="K699" s="7">
        <f t="shared" si="61"/>
        <v>2.6950000000000003</v>
      </c>
      <c r="L699" s="7">
        <f t="shared" si="59"/>
        <v>41.199999999999996</v>
      </c>
      <c r="M699" s="7">
        <f>SUM(G699+L699)</f>
        <v>554.30000000000007</v>
      </c>
      <c r="N699" s="6">
        <v>554.29999999999995</v>
      </c>
      <c r="O699" s="63">
        <v>1</v>
      </c>
      <c r="P699" s="63"/>
      <c r="AA699" s="1"/>
    </row>
    <row r="700" spans="1:27" ht="24" customHeight="1" x14ac:dyDescent="0.4">
      <c r="A700" s="2">
        <v>696</v>
      </c>
      <c r="B700" s="61">
        <v>6020006387</v>
      </c>
      <c r="C700" s="47" t="s">
        <v>1917</v>
      </c>
      <c r="D700" s="50" t="s">
        <v>1918</v>
      </c>
      <c r="E700" s="50" t="s">
        <v>1919</v>
      </c>
      <c r="F700" s="3" t="s">
        <v>3333</v>
      </c>
      <c r="G700" s="6">
        <v>82.43</v>
      </c>
      <c r="H700" s="37">
        <v>2</v>
      </c>
      <c r="I700" s="6">
        <v>3.5</v>
      </c>
      <c r="J700" s="7">
        <f t="shared" si="60"/>
        <v>7</v>
      </c>
      <c r="K700" s="7">
        <f t="shared" si="61"/>
        <v>0.49000000000000005</v>
      </c>
      <c r="L700" s="7">
        <f t="shared" si="59"/>
        <v>7.49</v>
      </c>
      <c r="M700" s="7">
        <f t="shared" si="55"/>
        <v>89.92</v>
      </c>
      <c r="N700" s="6">
        <v>89.92</v>
      </c>
      <c r="O700" s="63">
        <v>0</v>
      </c>
      <c r="P700" s="63"/>
      <c r="AA700" s="1"/>
    </row>
    <row r="701" spans="1:27" ht="24" customHeight="1" x14ac:dyDescent="0.4">
      <c r="A701" s="2">
        <v>697</v>
      </c>
      <c r="B701" s="61">
        <v>6020006388</v>
      </c>
      <c r="C701" s="47" t="s">
        <v>1920</v>
      </c>
      <c r="D701" s="50" t="s">
        <v>1921</v>
      </c>
      <c r="E701" s="50" t="s">
        <v>1922</v>
      </c>
      <c r="F701" s="3" t="s">
        <v>3333</v>
      </c>
      <c r="G701" s="6">
        <v>925.06</v>
      </c>
      <c r="H701" s="37">
        <v>17</v>
      </c>
      <c r="I701" s="6">
        <v>3.5</v>
      </c>
      <c r="J701" s="7">
        <f t="shared" si="60"/>
        <v>59.5</v>
      </c>
      <c r="K701" s="7">
        <f t="shared" si="61"/>
        <v>4.165</v>
      </c>
      <c r="L701" s="7">
        <f t="shared" si="59"/>
        <v>63.669999999999995</v>
      </c>
      <c r="M701" s="7">
        <f>SUM(G701+L701)</f>
        <v>988.7299999999999</v>
      </c>
      <c r="N701" s="6">
        <v>988.73</v>
      </c>
      <c r="O701" s="63">
        <v>1</v>
      </c>
      <c r="P701" s="63"/>
      <c r="AA701" s="1"/>
    </row>
    <row r="702" spans="1:27" ht="24" customHeight="1" x14ac:dyDescent="0.4">
      <c r="A702" s="2">
        <v>698</v>
      </c>
      <c r="B702" s="61">
        <v>6020006389</v>
      </c>
      <c r="C702" s="47" t="s">
        <v>1923</v>
      </c>
      <c r="D702" s="50" t="s">
        <v>1924</v>
      </c>
      <c r="E702" s="50" t="s">
        <v>1925</v>
      </c>
      <c r="F702" s="3" t="s">
        <v>3333</v>
      </c>
      <c r="G702" s="6">
        <v>153.58000000000001</v>
      </c>
      <c r="H702" s="37">
        <v>1</v>
      </c>
      <c r="I702" s="6">
        <v>3.5</v>
      </c>
      <c r="J702" s="7">
        <f t="shared" si="60"/>
        <v>3.5</v>
      </c>
      <c r="K702" s="7">
        <f t="shared" si="61"/>
        <v>0.24500000000000002</v>
      </c>
      <c r="L702" s="7">
        <f t="shared" si="59"/>
        <v>3.75</v>
      </c>
      <c r="M702" s="7">
        <f t="shared" si="55"/>
        <v>157.33000000000001</v>
      </c>
      <c r="N702" s="6">
        <v>157.33000000000001</v>
      </c>
      <c r="O702" s="63">
        <v>0</v>
      </c>
      <c r="P702" s="63"/>
      <c r="AA702" s="1"/>
    </row>
    <row r="703" spans="1:27" ht="24" customHeight="1" x14ac:dyDescent="0.4">
      <c r="A703" s="2">
        <v>699</v>
      </c>
      <c r="B703" s="61">
        <v>6020006390</v>
      </c>
      <c r="C703" s="47" t="s">
        <v>1926</v>
      </c>
      <c r="D703" s="50" t="s">
        <v>1927</v>
      </c>
      <c r="E703" s="50" t="s">
        <v>1928</v>
      </c>
      <c r="F703" s="3" t="s">
        <v>3333</v>
      </c>
      <c r="G703" s="6">
        <v>756.53</v>
      </c>
      <c r="H703" s="37">
        <v>28</v>
      </c>
      <c r="I703" s="6">
        <v>3.5</v>
      </c>
      <c r="J703" s="7">
        <f t="shared" si="60"/>
        <v>98</v>
      </c>
      <c r="K703" s="7">
        <f t="shared" si="61"/>
        <v>6.86</v>
      </c>
      <c r="L703" s="7">
        <f t="shared" si="59"/>
        <v>104.86</v>
      </c>
      <c r="M703" s="7">
        <f>SUM(G703+L703)</f>
        <v>861.39</v>
      </c>
      <c r="N703" s="6">
        <v>861.39</v>
      </c>
      <c r="O703" s="63">
        <v>1</v>
      </c>
      <c r="P703" s="63"/>
      <c r="AA703" s="1"/>
    </row>
    <row r="704" spans="1:27" ht="24" customHeight="1" x14ac:dyDescent="0.4">
      <c r="A704" s="2">
        <v>700</v>
      </c>
      <c r="B704" s="61">
        <v>6020006391</v>
      </c>
      <c r="C704" s="47" t="s">
        <v>1929</v>
      </c>
      <c r="D704" s="50" t="s">
        <v>1930</v>
      </c>
      <c r="E704" s="50" t="s">
        <v>1931</v>
      </c>
      <c r="F704" s="3" t="s">
        <v>3333</v>
      </c>
      <c r="G704" s="6">
        <v>595.49</v>
      </c>
      <c r="H704" s="37">
        <v>10</v>
      </c>
      <c r="I704" s="6">
        <v>3.5</v>
      </c>
      <c r="J704" s="7">
        <f t="shared" si="60"/>
        <v>35</v>
      </c>
      <c r="K704" s="7">
        <f t="shared" si="61"/>
        <v>2.4500000000000002</v>
      </c>
      <c r="L704" s="7">
        <f t="shared" si="59"/>
        <v>37.450000000000003</v>
      </c>
      <c r="M704" s="7">
        <f t="shared" ref="M704:M766" si="62">SUM(G704+L704)</f>
        <v>632.94000000000005</v>
      </c>
      <c r="N704" s="6">
        <v>632.94000000000005</v>
      </c>
      <c r="O704" s="63">
        <v>0</v>
      </c>
      <c r="P704" s="63"/>
      <c r="AA704" s="1"/>
    </row>
    <row r="705" spans="1:27" ht="24" customHeight="1" x14ac:dyDescent="0.4">
      <c r="A705" s="2">
        <v>701</v>
      </c>
      <c r="B705" s="61">
        <v>6020006392</v>
      </c>
      <c r="C705" s="47" t="s">
        <v>1932</v>
      </c>
      <c r="D705" s="50" t="s">
        <v>1933</v>
      </c>
      <c r="E705" s="50" t="s">
        <v>1934</v>
      </c>
      <c r="F705" s="3" t="s">
        <v>3333</v>
      </c>
      <c r="G705" s="6">
        <v>460.67</v>
      </c>
      <c r="H705" s="37">
        <v>9</v>
      </c>
      <c r="I705" s="6">
        <v>3.5</v>
      </c>
      <c r="J705" s="7">
        <f t="shared" si="60"/>
        <v>31.5</v>
      </c>
      <c r="K705" s="7">
        <f t="shared" si="61"/>
        <v>2.2050000000000001</v>
      </c>
      <c r="L705" s="7">
        <f t="shared" si="59"/>
        <v>33.71</v>
      </c>
      <c r="M705" s="7">
        <f>SUM(G705+L705)</f>
        <v>494.38</v>
      </c>
      <c r="N705" s="6">
        <v>494.38</v>
      </c>
      <c r="O705" s="63">
        <v>1</v>
      </c>
      <c r="P705" s="63"/>
      <c r="AA705" s="1"/>
    </row>
    <row r="706" spans="1:27" ht="24" customHeight="1" x14ac:dyDescent="0.4">
      <c r="A706" s="2">
        <v>702</v>
      </c>
      <c r="B706" s="61">
        <v>6020006393</v>
      </c>
      <c r="C706" s="47" t="s">
        <v>1935</v>
      </c>
      <c r="D706" s="50" t="s">
        <v>1936</v>
      </c>
      <c r="E706" s="50" t="s">
        <v>1937</v>
      </c>
      <c r="F706" s="3" t="s">
        <v>3331</v>
      </c>
      <c r="G706" s="6">
        <v>363.28</v>
      </c>
      <c r="H706" s="37">
        <v>15</v>
      </c>
      <c r="I706" s="6">
        <v>3.5</v>
      </c>
      <c r="J706" s="7">
        <f t="shared" si="60"/>
        <v>52.5</v>
      </c>
      <c r="K706" s="7">
        <f t="shared" si="61"/>
        <v>3.6750000000000003</v>
      </c>
      <c r="L706" s="7">
        <f t="shared" si="59"/>
        <v>56.18</v>
      </c>
      <c r="M706" s="7">
        <f t="shared" si="62"/>
        <v>419.46</v>
      </c>
      <c r="N706" s="6">
        <v>419.46</v>
      </c>
      <c r="O706" s="63">
        <v>0</v>
      </c>
      <c r="P706" s="63"/>
      <c r="AA706" s="1"/>
    </row>
    <row r="707" spans="1:27" ht="24" customHeight="1" x14ac:dyDescent="0.4">
      <c r="A707" s="2">
        <v>703</v>
      </c>
      <c r="B707" s="61">
        <v>6020006394</v>
      </c>
      <c r="C707" s="47" t="s">
        <v>1938</v>
      </c>
      <c r="D707" s="50" t="s">
        <v>1939</v>
      </c>
      <c r="E707" s="50" t="s">
        <v>1940</v>
      </c>
      <c r="F707" s="3" t="s">
        <v>3338</v>
      </c>
      <c r="G707" s="6">
        <v>4269.33</v>
      </c>
      <c r="H707" s="37">
        <v>77</v>
      </c>
      <c r="I707" s="6">
        <v>3.5</v>
      </c>
      <c r="J707" s="7">
        <f t="shared" si="60"/>
        <v>269.5</v>
      </c>
      <c r="K707" s="7">
        <f t="shared" si="61"/>
        <v>18.865000000000002</v>
      </c>
      <c r="L707" s="7">
        <f t="shared" si="59"/>
        <v>288.37</v>
      </c>
      <c r="M707" s="7">
        <f>SUM(G707+L707)</f>
        <v>4557.7</v>
      </c>
      <c r="N707" s="6">
        <v>4557.7</v>
      </c>
      <c r="O707" s="63">
        <v>1</v>
      </c>
      <c r="P707" s="63"/>
      <c r="AA707" s="1"/>
    </row>
    <row r="708" spans="1:27" ht="24" customHeight="1" x14ac:dyDescent="0.4">
      <c r="A708" s="2">
        <v>704</v>
      </c>
      <c r="B708" s="61">
        <v>6020006395</v>
      </c>
      <c r="C708" s="47" t="s">
        <v>1941</v>
      </c>
      <c r="D708" s="50" t="s">
        <v>1942</v>
      </c>
      <c r="E708" s="50" t="s">
        <v>1943</v>
      </c>
      <c r="F708" s="3" t="s">
        <v>3333</v>
      </c>
      <c r="G708" s="6">
        <v>3471.65</v>
      </c>
      <c r="H708" s="37">
        <v>76</v>
      </c>
      <c r="I708" s="6">
        <v>3.5</v>
      </c>
      <c r="J708" s="7">
        <f t="shared" si="60"/>
        <v>266</v>
      </c>
      <c r="K708" s="7">
        <f t="shared" si="61"/>
        <v>18.62</v>
      </c>
      <c r="L708" s="7">
        <f t="shared" si="59"/>
        <v>284.62</v>
      </c>
      <c r="M708" s="7">
        <f t="shared" si="62"/>
        <v>3756.27</v>
      </c>
      <c r="N708" s="6">
        <v>3756.27</v>
      </c>
      <c r="O708" s="63">
        <v>0</v>
      </c>
      <c r="P708" s="63"/>
      <c r="AA708" s="1"/>
    </row>
    <row r="709" spans="1:27" ht="24" customHeight="1" x14ac:dyDescent="0.4">
      <c r="A709" s="2">
        <v>705</v>
      </c>
      <c r="B709" s="61">
        <v>6020006396</v>
      </c>
      <c r="C709" s="47" t="s">
        <v>1944</v>
      </c>
      <c r="D709" s="50" t="s">
        <v>1945</v>
      </c>
      <c r="E709" s="50" t="s">
        <v>1946</v>
      </c>
      <c r="F709" s="3" t="s">
        <v>3338</v>
      </c>
      <c r="G709" s="6">
        <v>707.84</v>
      </c>
      <c r="H709" s="37">
        <v>16</v>
      </c>
      <c r="I709" s="6">
        <v>3.5</v>
      </c>
      <c r="J709" s="7">
        <f t="shared" si="60"/>
        <v>56</v>
      </c>
      <c r="K709" s="7">
        <f t="shared" si="61"/>
        <v>3.9200000000000004</v>
      </c>
      <c r="L709" s="7">
        <f t="shared" si="59"/>
        <v>59.92</v>
      </c>
      <c r="M709" s="7">
        <f>SUM(G709+L709)</f>
        <v>767.76</v>
      </c>
      <c r="N709" s="6">
        <v>767.76</v>
      </c>
      <c r="O709" s="63">
        <v>1</v>
      </c>
      <c r="P709" s="63"/>
      <c r="AA709" s="1"/>
    </row>
    <row r="710" spans="1:27" ht="24" customHeight="1" x14ac:dyDescent="0.4">
      <c r="A710" s="2">
        <v>706</v>
      </c>
      <c r="B710" s="61">
        <v>6020006397</v>
      </c>
      <c r="C710" s="47" t="s">
        <v>1947</v>
      </c>
      <c r="D710" s="50" t="s">
        <v>1948</v>
      </c>
      <c r="E710" s="50" t="s">
        <v>1949</v>
      </c>
      <c r="F710" s="8" t="s">
        <v>3337</v>
      </c>
      <c r="G710" s="6">
        <v>569.25</v>
      </c>
      <c r="H710" s="37">
        <v>26</v>
      </c>
      <c r="I710" s="6">
        <v>3.5</v>
      </c>
      <c r="J710" s="7">
        <f t="shared" si="60"/>
        <v>91</v>
      </c>
      <c r="K710" s="7">
        <f t="shared" si="61"/>
        <v>6.370000000000001</v>
      </c>
      <c r="L710" s="7">
        <f t="shared" si="59"/>
        <v>97.37</v>
      </c>
      <c r="M710" s="7">
        <f t="shared" si="62"/>
        <v>666.62</v>
      </c>
      <c r="N710" s="6">
        <v>666.62</v>
      </c>
      <c r="O710" s="63">
        <v>0</v>
      </c>
      <c r="P710" s="63"/>
      <c r="AA710" s="1"/>
    </row>
    <row r="711" spans="1:27" ht="24" customHeight="1" x14ac:dyDescent="0.4">
      <c r="A711" s="2">
        <v>707</v>
      </c>
      <c r="B711" s="61">
        <v>6020006398</v>
      </c>
      <c r="C711" s="47" t="s">
        <v>1950</v>
      </c>
      <c r="D711" s="50" t="s">
        <v>1951</v>
      </c>
      <c r="E711" s="50" t="s">
        <v>1952</v>
      </c>
      <c r="F711" s="8" t="s">
        <v>3338</v>
      </c>
      <c r="G711" s="6">
        <v>3666.39</v>
      </c>
      <c r="H711" s="37">
        <v>70</v>
      </c>
      <c r="I711" s="6">
        <v>3.5</v>
      </c>
      <c r="J711" s="7">
        <f t="shared" si="60"/>
        <v>245</v>
      </c>
      <c r="K711" s="7">
        <f t="shared" si="61"/>
        <v>17.150000000000002</v>
      </c>
      <c r="L711" s="7">
        <f t="shared" si="59"/>
        <v>262.14999999999998</v>
      </c>
      <c r="M711" s="7">
        <f>SUM(G711+L711)</f>
        <v>3928.54</v>
      </c>
      <c r="N711" s="6">
        <v>3928.54</v>
      </c>
      <c r="O711" s="63">
        <v>1</v>
      </c>
      <c r="P711" s="63"/>
      <c r="AA711" s="1"/>
    </row>
    <row r="712" spans="1:27" ht="24" customHeight="1" x14ac:dyDescent="0.4">
      <c r="A712" s="2">
        <v>708</v>
      </c>
      <c r="B712" s="61">
        <v>6020006399</v>
      </c>
      <c r="C712" s="47" t="s">
        <v>1953</v>
      </c>
      <c r="D712" s="50" t="s">
        <v>1954</v>
      </c>
      <c r="E712" s="50" t="s">
        <v>1955</v>
      </c>
      <c r="F712" s="3" t="s">
        <v>68</v>
      </c>
      <c r="G712" s="6">
        <v>0</v>
      </c>
      <c r="H712" s="37">
        <v>13</v>
      </c>
      <c r="I712" s="6">
        <v>3.5</v>
      </c>
      <c r="J712" s="7">
        <f t="shared" si="60"/>
        <v>45.5</v>
      </c>
      <c r="K712" s="7">
        <f t="shared" si="61"/>
        <v>3.1850000000000005</v>
      </c>
      <c r="L712" s="7">
        <f t="shared" si="59"/>
        <v>48.69</v>
      </c>
      <c r="M712" s="7">
        <f t="shared" si="62"/>
        <v>48.69</v>
      </c>
      <c r="N712" s="6">
        <v>48.69</v>
      </c>
      <c r="O712" s="63">
        <v>0</v>
      </c>
      <c r="P712" s="63"/>
      <c r="AA712" s="1"/>
    </row>
    <row r="713" spans="1:27" ht="24" customHeight="1" x14ac:dyDescent="0.4">
      <c r="A713" s="2">
        <v>709</v>
      </c>
      <c r="B713" s="61">
        <v>6020006400</v>
      </c>
      <c r="C713" s="47" t="s">
        <v>1956</v>
      </c>
      <c r="D713" s="50" t="s">
        <v>1957</v>
      </c>
      <c r="E713" s="50" t="s">
        <v>1958</v>
      </c>
      <c r="F713" s="8" t="s">
        <v>3328</v>
      </c>
      <c r="G713" s="6">
        <v>191</v>
      </c>
      <c r="H713" s="37">
        <v>47</v>
      </c>
      <c r="I713" s="6">
        <v>3.5</v>
      </c>
      <c r="J713" s="7">
        <f t="shared" si="60"/>
        <v>164.5</v>
      </c>
      <c r="K713" s="7">
        <f t="shared" si="61"/>
        <v>11.515000000000001</v>
      </c>
      <c r="L713" s="7">
        <f t="shared" si="59"/>
        <v>176.01999999999998</v>
      </c>
      <c r="M713" s="7">
        <f>SUM(G713+L713)</f>
        <v>367.02</v>
      </c>
      <c r="N713" s="6">
        <v>367.02</v>
      </c>
      <c r="O713" s="63">
        <v>1</v>
      </c>
      <c r="P713" s="63"/>
      <c r="AA713" s="1"/>
    </row>
    <row r="714" spans="1:27" ht="24" customHeight="1" x14ac:dyDescent="0.4">
      <c r="A714" s="2">
        <v>710</v>
      </c>
      <c r="B714" s="61">
        <v>6020006401</v>
      </c>
      <c r="C714" s="47" t="s">
        <v>1959</v>
      </c>
      <c r="D714" s="50" t="s">
        <v>1960</v>
      </c>
      <c r="E714" s="50" t="s">
        <v>1961</v>
      </c>
      <c r="F714" s="3" t="s">
        <v>3290</v>
      </c>
      <c r="G714" s="6">
        <v>48.73</v>
      </c>
      <c r="H714" s="37">
        <v>1</v>
      </c>
      <c r="I714" s="6">
        <v>3.5</v>
      </c>
      <c r="J714" s="7">
        <f t="shared" si="60"/>
        <v>3.5</v>
      </c>
      <c r="K714" s="7">
        <f t="shared" si="61"/>
        <v>0.24500000000000002</v>
      </c>
      <c r="L714" s="7">
        <f t="shared" si="59"/>
        <v>3.75</v>
      </c>
      <c r="M714" s="7">
        <f t="shared" si="62"/>
        <v>52.48</v>
      </c>
      <c r="N714" s="6">
        <v>52.48</v>
      </c>
      <c r="O714" s="63">
        <v>0</v>
      </c>
      <c r="P714" s="63"/>
      <c r="AA714" s="1"/>
    </row>
    <row r="715" spans="1:27" ht="24" customHeight="1" x14ac:dyDescent="0.4">
      <c r="A715" s="2">
        <v>711</v>
      </c>
      <c r="B715" s="61">
        <v>6020006402</v>
      </c>
      <c r="C715" s="47" t="s">
        <v>1962</v>
      </c>
      <c r="D715" s="50" t="s">
        <v>1963</v>
      </c>
      <c r="E715" s="50" t="s">
        <v>1964</v>
      </c>
      <c r="F715" s="3" t="s">
        <v>3328</v>
      </c>
      <c r="G715" s="6">
        <v>273.39</v>
      </c>
      <c r="H715" s="37">
        <v>74</v>
      </c>
      <c r="I715" s="6">
        <v>3.5</v>
      </c>
      <c r="J715" s="7">
        <f t="shared" si="60"/>
        <v>259</v>
      </c>
      <c r="K715" s="7">
        <f t="shared" si="61"/>
        <v>18.130000000000003</v>
      </c>
      <c r="L715" s="7">
        <f t="shared" si="59"/>
        <v>277.13</v>
      </c>
      <c r="M715" s="7">
        <f>SUM(G715+L715)</f>
        <v>550.52</v>
      </c>
      <c r="N715" s="6">
        <v>550.52</v>
      </c>
      <c r="O715" s="63">
        <v>1</v>
      </c>
      <c r="P715" s="63"/>
      <c r="AA715" s="1"/>
    </row>
    <row r="716" spans="1:27" ht="24" customHeight="1" x14ac:dyDescent="0.4">
      <c r="A716" s="2">
        <v>712</v>
      </c>
      <c r="B716" s="61">
        <v>6020006403</v>
      </c>
      <c r="C716" s="47" t="s">
        <v>1965</v>
      </c>
      <c r="D716" s="50" t="s">
        <v>1966</v>
      </c>
      <c r="E716" s="50" t="s">
        <v>1967</v>
      </c>
      <c r="F716" s="8" t="s">
        <v>68</v>
      </c>
      <c r="G716" s="6">
        <v>0</v>
      </c>
      <c r="H716" s="37">
        <v>5</v>
      </c>
      <c r="I716" s="6">
        <v>3.5</v>
      </c>
      <c r="J716" s="7">
        <f t="shared" si="60"/>
        <v>17.5</v>
      </c>
      <c r="K716" s="7">
        <f t="shared" si="61"/>
        <v>1.2250000000000001</v>
      </c>
      <c r="L716" s="7">
        <f t="shared" si="59"/>
        <v>18.73</v>
      </c>
      <c r="M716" s="7">
        <f t="shared" si="62"/>
        <v>18.73</v>
      </c>
      <c r="N716" s="6">
        <v>18.73</v>
      </c>
      <c r="O716" s="63">
        <v>0</v>
      </c>
      <c r="P716" s="63"/>
      <c r="AA716" s="1"/>
    </row>
    <row r="717" spans="1:27" ht="24" customHeight="1" x14ac:dyDescent="0.4">
      <c r="A717" s="2">
        <v>713</v>
      </c>
      <c r="B717" s="61">
        <v>6020006404</v>
      </c>
      <c r="C717" s="47" t="s">
        <v>1968</v>
      </c>
      <c r="D717" s="50" t="s">
        <v>1969</v>
      </c>
      <c r="E717" s="50" t="s">
        <v>1970</v>
      </c>
      <c r="F717" s="3" t="s">
        <v>3337</v>
      </c>
      <c r="G717" s="6">
        <v>711.57</v>
      </c>
      <c r="H717" s="37">
        <v>13</v>
      </c>
      <c r="I717" s="6">
        <v>3.5</v>
      </c>
      <c r="J717" s="7">
        <f t="shared" ref="J717:J753" si="63">H717*I717</f>
        <v>45.5</v>
      </c>
      <c r="K717" s="7">
        <f t="shared" ref="K717:K753" si="64">J717*7%</f>
        <v>3.1850000000000005</v>
      </c>
      <c r="L717" s="7">
        <f t="shared" ref="L717:L751" si="65">ROUNDUP(J717+K717,2)</f>
        <v>48.69</v>
      </c>
      <c r="M717" s="7">
        <f>SUM(G717+L717)</f>
        <v>760.26</v>
      </c>
      <c r="N717" s="6">
        <v>760.26</v>
      </c>
      <c r="O717" s="63">
        <v>1</v>
      </c>
      <c r="P717" s="63"/>
      <c r="AA717" s="1"/>
    </row>
    <row r="718" spans="1:27" ht="24" customHeight="1" x14ac:dyDescent="0.4">
      <c r="A718" s="2">
        <v>714</v>
      </c>
      <c r="B718" s="61">
        <v>6020006405</v>
      </c>
      <c r="C718" s="47" t="s">
        <v>1971</v>
      </c>
      <c r="D718" s="50" t="s">
        <v>1972</v>
      </c>
      <c r="E718" s="50" t="s">
        <v>1973</v>
      </c>
      <c r="F718" s="8" t="s">
        <v>3338</v>
      </c>
      <c r="G718" s="6">
        <v>138.58000000000001</v>
      </c>
      <c r="H718" s="37">
        <v>2</v>
      </c>
      <c r="I718" s="6">
        <v>3.5</v>
      </c>
      <c r="J718" s="7">
        <f t="shared" si="63"/>
        <v>7</v>
      </c>
      <c r="K718" s="7">
        <f t="shared" si="64"/>
        <v>0.49000000000000005</v>
      </c>
      <c r="L718" s="7">
        <f t="shared" si="65"/>
        <v>7.49</v>
      </c>
      <c r="M718" s="7">
        <f t="shared" si="62"/>
        <v>146.07000000000002</v>
      </c>
      <c r="N718" s="6">
        <v>146.07</v>
      </c>
      <c r="O718" s="63">
        <v>0</v>
      </c>
      <c r="P718" s="63"/>
      <c r="AA718" s="1"/>
    </row>
    <row r="719" spans="1:27" ht="24" customHeight="1" x14ac:dyDescent="0.4">
      <c r="A719" s="2">
        <v>715</v>
      </c>
      <c r="B719" s="61">
        <v>6020006406</v>
      </c>
      <c r="C719" s="47" t="s">
        <v>1974</v>
      </c>
      <c r="D719" s="50" t="s">
        <v>1975</v>
      </c>
      <c r="E719" s="50" t="s">
        <v>1976</v>
      </c>
      <c r="F719" s="8" t="s">
        <v>3333</v>
      </c>
      <c r="G719" s="6">
        <v>1037.4100000000001</v>
      </c>
      <c r="H719" s="37">
        <v>13</v>
      </c>
      <c r="I719" s="6">
        <v>3.5</v>
      </c>
      <c r="J719" s="7">
        <f t="shared" si="63"/>
        <v>45.5</v>
      </c>
      <c r="K719" s="7">
        <f t="shared" si="64"/>
        <v>3.1850000000000005</v>
      </c>
      <c r="L719" s="7">
        <f t="shared" si="65"/>
        <v>48.69</v>
      </c>
      <c r="M719" s="7">
        <f>SUM(G719+L719)</f>
        <v>1086.1000000000001</v>
      </c>
      <c r="N719" s="6">
        <v>1086.0999999999999</v>
      </c>
      <c r="O719" s="63">
        <v>1</v>
      </c>
      <c r="P719" s="63"/>
      <c r="AA719" s="1"/>
    </row>
    <row r="720" spans="1:27" ht="24" customHeight="1" x14ac:dyDescent="0.4">
      <c r="A720" s="2">
        <v>716</v>
      </c>
      <c r="B720" s="61">
        <v>6020006407</v>
      </c>
      <c r="C720" s="47" t="s">
        <v>1977</v>
      </c>
      <c r="D720" s="50" t="s">
        <v>1978</v>
      </c>
      <c r="E720" s="50" t="s">
        <v>1979</v>
      </c>
      <c r="F720" s="8" t="s">
        <v>3333</v>
      </c>
      <c r="G720" s="6">
        <v>1696.52</v>
      </c>
      <c r="H720" s="37">
        <v>14</v>
      </c>
      <c r="I720" s="6">
        <v>3.5</v>
      </c>
      <c r="J720" s="7">
        <f t="shared" si="63"/>
        <v>49</v>
      </c>
      <c r="K720" s="7">
        <f t="shared" si="64"/>
        <v>3.43</v>
      </c>
      <c r="L720" s="7">
        <f t="shared" si="65"/>
        <v>52.43</v>
      </c>
      <c r="M720" s="7">
        <f t="shared" si="62"/>
        <v>1748.95</v>
      </c>
      <c r="N720" s="6">
        <v>1748.95</v>
      </c>
      <c r="O720" s="63">
        <v>0</v>
      </c>
      <c r="P720" s="63"/>
      <c r="AA720" s="1"/>
    </row>
    <row r="721" spans="1:27" ht="24" customHeight="1" x14ac:dyDescent="0.4">
      <c r="A721" s="2">
        <v>717</v>
      </c>
      <c r="B721" s="61">
        <v>6020006408</v>
      </c>
      <c r="C721" s="47" t="s">
        <v>1980</v>
      </c>
      <c r="D721" s="50" t="s">
        <v>1981</v>
      </c>
      <c r="E721" s="50" t="s">
        <v>1982</v>
      </c>
      <c r="F721" s="8" t="s">
        <v>3333</v>
      </c>
      <c r="G721" s="6">
        <v>6666.13</v>
      </c>
      <c r="H721" s="37">
        <v>12</v>
      </c>
      <c r="I721" s="6">
        <v>3.5</v>
      </c>
      <c r="J721" s="7">
        <f t="shared" si="63"/>
        <v>42</v>
      </c>
      <c r="K721" s="7">
        <f t="shared" si="64"/>
        <v>2.9400000000000004</v>
      </c>
      <c r="L721" s="7">
        <f t="shared" si="65"/>
        <v>44.94</v>
      </c>
      <c r="M721" s="7">
        <f>SUM(G721+L721)</f>
        <v>6711.07</v>
      </c>
      <c r="N721" s="6">
        <v>6711.07</v>
      </c>
      <c r="O721" s="63">
        <v>1</v>
      </c>
      <c r="P721" s="63"/>
      <c r="AA721" s="1"/>
    </row>
    <row r="722" spans="1:27" ht="24" customHeight="1" x14ac:dyDescent="0.4">
      <c r="A722" s="2">
        <v>718</v>
      </c>
      <c r="B722" s="61">
        <v>6020006409</v>
      </c>
      <c r="C722" s="47" t="s">
        <v>1983</v>
      </c>
      <c r="D722" s="50" t="s">
        <v>1984</v>
      </c>
      <c r="E722" s="50" t="s">
        <v>1985</v>
      </c>
      <c r="F722" s="3" t="s">
        <v>3330</v>
      </c>
      <c r="G722" s="6">
        <v>1906.23</v>
      </c>
      <c r="H722" s="37">
        <v>59</v>
      </c>
      <c r="I722" s="6">
        <v>3.5</v>
      </c>
      <c r="J722" s="7">
        <f t="shared" si="63"/>
        <v>206.5</v>
      </c>
      <c r="K722" s="7">
        <f t="shared" si="64"/>
        <v>14.455000000000002</v>
      </c>
      <c r="L722" s="7">
        <f t="shared" si="65"/>
        <v>220.95999999999998</v>
      </c>
      <c r="M722" s="7">
        <f t="shared" si="62"/>
        <v>2127.19</v>
      </c>
      <c r="N722" s="6">
        <v>2127.19</v>
      </c>
      <c r="O722" s="63">
        <v>0</v>
      </c>
      <c r="P722" s="63"/>
      <c r="AA722" s="1"/>
    </row>
    <row r="723" spans="1:27" ht="24" customHeight="1" x14ac:dyDescent="0.4">
      <c r="A723" s="2">
        <v>719</v>
      </c>
      <c r="B723" s="61">
        <v>6020006410</v>
      </c>
      <c r="C723" s="47" t="s">
        <v>250</v>
      </c>
      <c r="D723" s="50" t="s">
        <v>251</v>
      </c>
      <c r="E723" s="39" t="s">
        <v>3393</v>
      </c>
      <c r="F723" s="3" t="s">
        <v>68</v>
      </c>
      <c r="G723" s="6">
        <v>0</v>
      </c>
      <c r="H723" s="37">
        <v>19</v>
      </c>
      <c r="I723" s="6">
        <v>3.5</v>
      </c>
      <c r="J723" s="7">
        <f t="shared" si="63"/>
        <v>66.5</v>
      </c>
      <c r="K723" s="7">
        <f t="shared" si="64"/>
        <v>4.6550000000000002</v>
      </c>
      <c r="L723" s="7">
        <f t="shared" si="65"/>
        <v>71.160000000000011</v>
      </c>
      <c r="M723" s="7">
        <f>SUM(G723+L723)</f>
        <v>71.160000000000011</v>
      </c>
      <c r="N723" s="6">
        <v>71.16</v>
      </c>
      <c r="O723" s="63">
        <v>1</v>
      </c>
      <c r="P723" s="63"/>
      <c r="AA723" s="1"/>
    </row>
    <row r="724" spans="1:27" ht="24" customHeight="1" x14ac:dyDescent="0.4">
      <c r="A724" s="2">
        <v>720</v>
      </c>
      <c r="B724" s="61">
        <v>6020006411</v>
      </c>
      <c r="C724" s="47" t="s">
        <v>1986</v>
      </c>
      <c r="D724" s="50" t="s">
        <v>1987</v>
      </c>
      <c r="E724" s="50" t="s">
        <v>1988</v>
      </c>
      <c r="F724" s="3" t="s">
        <v>3333</v>
      </c>
      <c r="G724" s="6">
        <v>471.88</v>
      </c>
      <c r="H724" s="37">
        <v>0</v>
      </c>
      <c r="I724" s="6">
        <v>3.5</v>
      </c>
      <c r="J724" s="7">
        <f t="shared" si="63"/>
        <v>0</v>
      </c>
      <c r="K724" s="7">
        <f t="shared" si="64"/>
        <v>0</v>
      </c>
      <c r="L724" s="7">
        <f t="shared" si="65"/>
        <v>0</v>
      </c>
      <c r="M724" s="7">
        <f t="shared" si="62"/>
        <v>471.88</v>
      </c>
      <c r="N724" s="6">
        <v>471.88</v>
      </c>
      <c r="O724" s="63">
        <v>0</v>
      </c>
      <c r="P724" s="63"/>
      <c r="AA724" s="1"/>
    </row>
    <row r="725" spans="1:27" ht="24" customHeight="1" x14ac:dyDescent="0.4">
      <c r="A725" s="2">
        <v>721</v>
      </c>
      <c r="B725" s="61">
        <v>6020006412</v>
      </c>
      <c r="C725" s="47" t="s">
        <v>1989</v>
      </c>
      <c r="D725" s="50" t="s">
        <v>1990</v>
      </c>
      <c r="E725" s="50" t="s">
        <v>1991</v>
      </c>
      <c r="F725" s="3" t="s">
        <v>68</v>
      </c>
      <c r="G725" s="6">
        <v>0</v>
      </c>
      <c r="H725" s="37">
        <v>48</v>
      </c>
      <c r="I725" s="6">
        <v>3.5</v>
      </c>
      <c r="J725" s="7">
        <f t="shared" si="63"/>
        <v>168</v>
      </c>
      <c r="K725" s="7">
        <f t="shared" si="64"/>
        <v>11.760000000000002</v>
      </c>
      <c r="L725" s="7">
        <f t="shared" si="65"/>
        <v>179.76</v>
      </c>
      <c r="M725" s="7">
        <f>SUM(G725+L725)</f>
        <v>179.76</v>
      </c>
      <c r="N725" s="6">
        <v>179.76</v>
      </c>
      <c r="O725" s="63">
        <v>1</v>
      </c>
      <c r="P725" s="63"/>
      <c r="AA725" s="1"/>
    </row>
    <row r="726" spans="1:27" ht="24" customHeight="1" x14ac:dyDescent="0.4">
      <c r="A726" s="2">
        <v>722</v>
      </c>
      <c r="B726" s="61">
        <v>6020006413</v>
      </c>
      <c r="C726" s="47" t="s">
        <v>1992</v>
      </c>
      <c r="D726" s="50" t="s">
        <v>1993</v>
      </c>
      <c r="E726" s="50" t="s">
        <v>1994</v>
      </c>
      <c r="F726" s="8" t="s">
        <v>3359</v>
      </c>
      <c r="G726" s="6">
        <v>543.05999999999995</v>
      </c>
      <c r="H726" s="37">
        <v>8</v>
      </c>
      <c r="I726" s="6">
        <v>3.5</v>
      </c>
      <c r="J726" s="7">
        <f t="shared" si="63"/>
        <v>28</v>
      </c>
      <c r="K726" s="7">
        <f t="shared" si="64"/>
        <v>1.9600000000000002</v>
      </c>
      <c r="L726" s="7">
        <f t="shared" si="65"/>
        <v>29.96</v>
      </c>
      <c r="M726" s="7">
        <f t="shared" si="62"/>
        <v>573.02</v>
      </c>
      <c r="N726" s="6">
        <v>573.02</v>
      </c>
      <c r="O726" s="63">
        <v>0</v>
      </c>
      <c r="P726" s="63"/>
      <c r="AA726" s="1"/>
    </row>
    <row r="727" spans="1:27" ht="24" customHeight="1" x14ac:dyDescent="0.4">
      <c r="A727" s="2">
        <v>723</v>
      </c>
      <c r="B727" s="61">
        <v>6020006414</v>
      </c>
      <c r="C727" s="47" t="s">
        <v>1995</v>
      </c>
      <c r="D727" s="50" t="s">
        <v>1996</v>
      </c>
      <c r="E727" s="50" t="s">
        <v>1997</v>
      </c>
      <c r="F727" s="8" t="s">
        <v>3359</v>
      </c>
      <c r="G727" s="6">
        <v>606.73</v>
      </c>
      <c r="H727" s="37">
        <v>14</v>
      </c>
      <c r="I727" s="6">
        <v>3.5</v>
      </c>
      <c r="J727" s="7">
        <f t="shared" si="63"/>
        <v>49</v>
      </c>
      <c r="K727" s="7">
        <f t="shared" si="64"/>
        <v>3.43</v>
      </c>
      <c r="L727" s="7">
        <f t="shared" si="65"/>
        <v>52.43</v>
      </c>
      <c r="M727" s="7">
        <f>SUM(G727+L727)</f>
        <v>659.16</v>
      </c>
      <c r="N727" s="6">
        <v>659.16</v>
      </c>
      <c r="O727" s="63">
        <v>1</v>
      </c>
      <c r="P727" s="63"/>
      <c r="AA727" s="1"/>
    </row>
    <row r="728" spans="1:27" ht="24" customHeight="1" x14ac:dyDescent="0.4">
      <c r="A728" s="2">
        <v>724</v>
      </c>
      <c r="B728" s="61">
        <v>6020006415</v>
      </c>
      <c r="C728" s="47" t="s">
        <v>1998</v>
      </c>
      <c r="D728" s="50" t="s">
        <v>1999</v>
      </c>
      <c r="E728" s="50" t="s">
        <v>2000</v>
      </c>
      <c r="F728" s="8" t="s">
        <v>3333</v>
      </c>
      <c r="G728" s="6">
        <v>647.9</v>
      </c>
      <c r="H728" s="37">
        <v>11</v>
      </c>
      <c r="I728" s="6">
        <v>3.5</v>
      </c>
      <c r="J728" s="7">
        <f t="shared" si="63"/>
        <v>38.5</v>
      </c>
      <c r="K728" s="7">
        <f t="shared" si="64"/>
        <v>2.6950000000000003</v>
      </c>
      <c r="L728" s="7">
        <f t="shared" si="65"/>
        <v>41.199999999999996</v>
      </c>
      <c r="M728" s="7">
        <f t="shared" si="62"/>
        <v>689.1</v>
      </c>
      <c r="N728" s="6">
        <v>689.1</v>
      </c>
      <c r="O728" s="63">
        <v>0</v>
      </c>
      <c r="P728" s="63"/>
      <c r="AA728" s="1"/>
    </row>
    <row r="729" spans="1:27" ht="24" customHeight="1" x14ac:dyDescent="0.4">
      <c r="A729" s="2">
        <v>725</v>
      </c>
      <c r="B729" s="61">
        <v>6020006416</v>
      </c>
      <c r="C729" s="47" t="s">
        <v>2001</v>
      </c>
      <c r="D729" s="50" t="s">
        <v>2002</v>
      </c>
      <c r="E729" s="50" t="s">
        <v>2003</v>
      </c>
      <c r="F729" s="8" t="s">
        <v>3333</v>
      </c>
      <c r="G729" s="6">
        <v>5160.6499999999996</v>
      </c>
      <c r="H729" s="37">
        <v>102</v>
      </c>
      <c r="I729" s="6">
        <v>3.5</v>
      </c>
      <c r="J729" s="7">
        <f t="shared" si="63"/>
        <v>357</v>
      </c>
      <c r="K729" s="7">
        <f t="shared" si="64"/>
        <v>24.990000000000002</v>
      </c>
      <c r="L729" s="7">
        <f t="shared" si="65"/>
        <v>381.99</v>
      </c>
      <c r="M729" s="7">
        <f>SUM(G729+L729)</f>
        <v>5542.6399999999994</v>
      </c>
      <c r="N729" s="6">
        <v>5542.64</v>
      </c>
      <c r="O729" s="63">
        <v>1</v>
      </c>
      <c r="P729" s="63"/>
      <c r="AA729" s="1"/>
    </row>
    <row r="730" spans="1:27" ht="24" customHeight="1" x14ac:dyDescent="0.4">
      <c r="A730" s="2">
        <v>726</v>
      </c>
      <c r="B730" s="61">
        <v>6020006417</v>
      </c>
      <c r="C730" s="47" t="s">
        <v>2004</v>
      </c>
      <c r="D730" s="50" t="s">
        <v>2005</v>
      </c>
      <c r="E730" s="50" t="s">
        <v>2006</v>
      </c>
      <c r="F730" s="8" t="s">
        <v>3333</v>
      </c>
      <c r="G730" s="6">
        <v>1640.35</v>
      </c>
      <c r="H730" s="37">
        <v>29</v>
      </c>
      <c r="I730" s="6">
        <v>3.5</v>
      </c>
      <c r="J730" s="7">
        <f t="shared" si="63"/>
        <v>101.5</v>
      </c>
      <c r="K730" s="7">
        <f t="shared" si="64"/>
        <v>7.1050000000000004</v>
      </c>
      <c r="L730" s="7">
        <f t="shared" si="65"/>
        <v>108.61</v>
      </c>
      <c r="M730" s="7">
        <f t="shared" si="62"/>
        <v>1748.9599999999998</v>
      </c>
      <c r="N730" s="6">
        <v>1748.96</v>
      </c>
      <c r="O730" s="63">
        <v>0</v>
      </c>
      <c r="P730" s="63"/>
      <c r="AA730" s="1"/>
    </row>
    <row r="731" spans="1:27" ht="24" customHeight="1" x14ac:dyDescent="0.4">
      <c r="A731" s="2">
        <v>727</v>
      </c>
      <c r="B731" s="61">
        <v>6020006418</v>
      </c>
      <c r="C731" s="47" t="s">
        <v>2007</v>
      </c>
      <c r="D731" s="50" t="s">
        <v>2008</v>
      </c>
      <c r="E731" s="50" t="s">
        <v>2009</v>
      </c>
      <c r="F731" s="8" t="s">
        <v>3333</v>
      </c>
      <c r="G731" s="6">
        <v>1112.29</v>
      </c>
      <c r="H731" s="37">
        <v>20</v>
      </c>
      <c r="I731" s="6">
        <v>3.5</v>
      </c>
      <c r="J731" s="7">
        <f t="shared" si="63"/>
        <v>70</v>
      </c>
      <c r="K731" s="7">
        <f t="shared" si="64"/>
        <v>4.9000000000000004</v>
      </c>
      <c r="L731" s="7">
        <f t="shared" si="65"/>
        <v>74.900000000000006</v>
      </c>
      <c r="M731" s="7">
        <f>SUM(G731+L731)</f>
        <v>1187.19</v>
      </c>
      <c r="N731" s="6">
        <v>1187.19</v>
      </c>
      <c r="O731" s="63">
        <v>1</v>
      </c>
      <c r="P731" s="63"/>
      <c r="AA731" s="1"/>
    </row>
    <row r="732" spans="1:27" ht="24" customHeight="1" x14ac:dyDescent="0.4">
      <c r="A732" s="2">
        <v>728</v>
      </c>
      <c r="B732" s="61">
        <v>6020006419</v>
      </c>
      <c r="C732" s="47" t="s">
        <v>2010</v>
      </c>
      <c r="D732" s="50" t="s">
        <v>2011</v>
      </c>
      <c r="E732" s="50" t="s">
        <v>2012</v>
      </c>
      <c r="F732" s="3" t="s">
        <v>68</v>
      </c>
      <c r="G732" s="6">
        <v>0</v>
      </c>
      <c r="H732" s="37">
        <v>1</v>
      </c>
      <c r="I732" s="6">
        <v>3.5</v>
      </c>
      <c r="J732" s="7">
        <f t="shared" si="63"/>
        <v>3.5</v>
      </c>
      <c r="K732" s="7">
        <f t="shared" si="64"/>
        <v>0.24500000000000002</v>
      </c>
      <c r="L732" s="7">
        <f t="shared" si="65"/>
        <v>3.75</v>
      </c>
      <c r="M732" s="7">
        <f t="shared" si="62"/>
        <v>3.75</v>
      </c>
      <c r="N732" s="6">
        <v>3.75</v>
      </c>
      <c r="O732" s="63">
        <v>0</v>
      </c>
      <c r="P732" s="63"/>
      <c r="AA732" s="1"/>
    </row>
    <row r="733" spans="1:27" ht="24" customHeight="1" x14ac:dyDescent="0.4">
      <c r="A733" s="2">
        <v>729</v>
      </c>
      <c r="B733" s="61">
        <v>6020006420</v>
      </c>
      <c r="C733" s="47" t="s">
        <v>2027</v>
      </c>
      <c r="D733" s="50" t="s">
        <v>2011</v>
      </c>
      <c r="E733" s="50" t="s">
        <v>2028</v>
      </c>
      <c r="F733" s="3" t="s">
        <v>68</v>
      </c>
      <c r="G733" s="6">
        <v>0</v>
      </c>
      <c r="H733" s="37">
        <v>5</v>
      </c>
      <c r="I733" s="6">
        <v>3.5</v>
      </c>
      <c r="J733" s="7">
        <f t="shared" si="63"/>
        <v>17.5</v>
      </c>
      <c r="K733" s="7">
        <f t="shared" si="64"/>
        <v>1.2250000000000001</v>
      </c>
      <c r="L733" s="7">
        <f t="shared" si="65"/>
        <v>18.73</v>
      </c>
      <c r="M733" s="7">
        <f>SUM(G733+L733)</f>
        <v>18.73</v>
      </c>
      <c r="N733" s="6">
        <v>18.73</v>
      </c>
      <c r="O733" s="63">
        <v>1</v>
      </c>
      <c r="P733" s="63"/>
      <c r="AA733" s="1"/>
    </row>
    <row r="734" spans="1:27" ht="24" customHeight="1" x14ac:dyDescent="0.4">
      <c r="A734" s="2">
        <v>730</v>
      </c>
      <c r="B734" s="61">
        <v>6020006421</v>
      </c>
      <c r="C734" s="47" t="s">
        <v>3389</v>
      </c>
      <c r="D734" s="50" t="s">
        <v>3394</v>
      </c>
      <c r="E734" s="50" t="s">
        <v>3395</v>
      </c>
      <c r="F734" s="2" t="s">
        <v>68</v>
      </c>
      <c r="G734" s="33">
        <v>0</v>
      </c>
      <c r="H734" s="37">
        <v>1</v>
      </c>
      <c r="I734" s="6">
        <v>3.5</v>
      </c>
      <c r="J734" s="7">
        <f t="shared" si="63"/>
        <v>3.5</v>
      </c>
      <c r="K734" s="7">
        <f t="shared" si="64"/>
        <v>0.24500000000000002</v>
      </c>
      <c r="L734" s="7">
        <f t="shared" si="65"/>
        <v>3.75</v>
      </c>
      <c r="M734" s="7">
        <f t="shared" si="62"/>
        <v>3.75</v>
      </c>
      <c r="N734" s="6">
        <v>3.75</v>
      </c>
      <c r="O734" s="63">
        <v>0</v>
      </c>
      <c r="P734" s="63"/>
      <c r="AA734" s="1"/>
    </row>
    <row r="735" spans="1:27" ht="24" customHeight="1" x14ac:dyDescent="0.4">
      <c r="A735" s="2">
        <v>731</v>
      </c>
      <c r="B735" s="61">
        <v>6020006422</v>
      </c>
      <c r="C735" s="47" t="s">
        <v>2029</v>
      </c>
      <c r="D735" s="50" t="s">
        <v>3264</v>
      </c>
      <c r="E735" s="50" t="s">
        <v>2030</v>
      </c>
      <c r="F735" s="3" t="s">
        <v>68</v>
      </c>
      <c r="G735" s="6">
        <v>0</v>
      </c>
      <c r="H735" s="37">
        <v>9</v>
      </c>
      <c r="I735" s="6">
        <v>3.5</v>
      </c>
      <c r="J735" s="7">
        <f t="shared" si="63"/>
        <v>31.5</v>
      </c>
      <c r="K735" s="7">
        <f t="shared" si="64"/>
        <v>2.2050000000000001</v>
      </c>
      <c r="L735" s="7">
        <f t="shared" si="65"/>
        <v>33.71</v>
      </c>
      <c r="M735" s="7">
        <f>SUM(G735+L735)</f>
        <v>33.71</v>
      </c>
      <c r="N735" s="6">
        <v>33.71</v>
      </c>
      <c r="O735" s="63">
        <v>1</v>
      </c>
      <c r="P735" s="63"/>
      <c r="AA735" s="1"/>
    </row>
    <row r="736" spans="1:27" ht="24" customHeight="1" x14ac:dyDescent="0.4">
      <c r="A736" s="2">
        <v>732</v>
      </c>
      <c r="B736" s="61">
        <v>6020006423</v>
      </c>
      <c r="C736" s="47" t="s">
        <v>2031</v>
      </c>
      <c r="D736" s="50" t="s">
        <v>2011</v>
      </c>
      <c r="E736" s="50" t="s">
        <v>2032</v>
      </c>
      <c r="F736" s="3" t="s">
        <v>68</v>
      </c>
      <c r="G736" s="6">
        <v>0</v>
      </c>
      <c r="H736" s="37">
        <v>15</v>
      </c>
      <c r="I736" s="6">
        <v>3.5</v>
      </c>
      <c r="J736" s="7">
        <f t="shared" si="63"/>
        <v>52.5</v>
      </c>
      <c r="K736" s="7">
        <f t="shared" si="64"/>
        <v>3.6750000000000003</v>
      </c>
      <c r="L736" s="7">
        <f t="shared" si="65"/>
        <v>56.18</v>
      </c>
      <c r="M736" s="7">
        <f t="shared" si="62"/>
        <v>56.18</v>
      </c>
      <c r="N736" s="6">
        <v>56.18</v>
      </c>
      <c r="O736" s="63">
        <v>0</v>
      </c>
      <c r="P736" s="63"/>
      <c r="AA736" s="1"/>
    </row>
    <row r="737" spans="1:27" ht="24" customHeight="1" x14ac:dyDescent="0.4">
      <c r="A737" s="2">
        <v>733</v>
      </c>
      <c r="B737" s="61">
        <v>6020006424</v>
      </c>
      <c r="C737" s="47" t="s">
        <v>485</v>
      </c>
      <c r="D737" s="50" t="s">
        <v>486</v>
      </c>
      <c r="E737" s="50" t="s">
        <v>3236</v>
      </c>
      <c r="F737" s="3" t="s">
        <v>68</v>
      </c>
      <c r="G737" s="6">
        <v>0</v>
      </c>
      <c r="H737" s="37">
        <v>23</v>
      </c>
      <c r="I737" s="6">
        <v>3.5</v>
      </c>
      <c r="J737" s="7">
        <f t="shared" si="63"/>
        <v>80.5</v>
      </c>
      <c r="K737" s="7">
        <f t="shared" si="64"/>
        <v>5.6350000000000007</v>
      </c>
      <c r="L737" s="7">
        <f t="shared" si="65"/>
        <v>86.14</v>
      </c>
      <c r="M737" s="7">
        <f>SUM(G737+L737)</f>
        <v>86.14</v>
      </c>
      <c r="N737" s="6">
        <v>86.14</v>
      </c>
      <c r="O737" s="63">
        <v>1</v>
      </c>
      <c r="P737" s="63"/>
      <c r="AA737" s="1"/>
    </row>
    <row r="738" spans="1:27" ht="24" customHeight="1" x14ac:dyDescent="0.4">
      <c r="A738" s="2">
        <v>734</v>
      </c>
      <c r="B738" s="61">
        <v>6020006425</v>
      </c>
      <c r="C738" s="47" t="s">
        <v>487</v>
      </c>
      <c r="D738" s="50" t="s">
        <v>488</v>
      </c>
      <c r="E738" s="50" t="s">
        <v>3237</v>
      </c>
      <c r="F738" s="3" t="s">
        <v>3328</v>
      </c>
      <c r="G738" s="6">
        <v>172.27</v>
      </c>
      <c r="H738" s="37">
        <v>37</v>
      </c>
      <c r="I738" s="6">
        <v>3.5</v>
      </c>
      <c r="J738" s="7">
        <f t="shared" si="63"/>
        <v>129.5</v>
      </c>
      <c r="K738" s="7">
        <f t="shared" si="64"/>
        <v>9.0650000000000013</v>
      </c>
      <c r="L738" s="7">
        <f t="shared" si="65"/>
        <v>138.57</v>
      </c>
      <c r="M738" s="7">
        <f t="shared" si="62"/>
        <v>310.84000000000003</v>
      </c>
      <c r="N738" s="6">
        <v>310.83999999999997</v>
      </c>
      <c r="O738" s="63">
        <v>0</v>
      </c>
      <c r="P738" s="63"/>
      <c r="AA738" s="1"/>
    </row>
    <row r="739" spans="1:27" ht="24" customHeight="1" x14ac:dyDescent="0.4">
      <c r="A739" s="2">
        <v>735</v>
      </c>
      <c r="B739" s="61">
        <v>6020006426</v>
      </c>
      <c r="C739" s="47" t="s">
        <v>489</v>
      </c>
      <c r="D739" s="50" t="s">
        <v>490</v>
      </c>
      <c r="E739" s="50" t="s">
        <v>3238</v>
      </c>
      <c r="F739" s="3" t="s">
        <v>3333</v>
      </c>
      <c r="G739" s="6">
        <v>438.19</v>
      </c>
      <c r="H739" s="37">
        <v>15</v>
      </c>
      <c r="I739" s="6">
        <v>3.5</v>
      </c>
      <c r="J739" s="7">
        <f t="shared" si="63"/>
        <v>52.5</v>
      </c>
      <c r="K739" s="7">
        <f t="shared" si="64"/>
        <v>3.6750000000000003</v>
      </c>
      <c r="L739" s="7">
        <f t="shared" si="65"/>
        <v>56.18</v>
      </c>
      <c r="M739" s="7">
        <f>SUM(G739+L739)</f>
        <v>494.37</v>
      </c>
      <c r="N739" s="6">
        <v>494.37</v>
      </c>
      <c r="O739" s="63">
        <v>1</v>
      </c>
      <c r="P739" s="63"/>
      <c r="AA739" s="1"/>
    </row>
    <row r="740" spans="1:27" ht="24" customHeight="1" x14ac:dyDescent="0.4">
      <c r="A740" s="2">
        <v>736</v>
      </c>
      <c r="B740" s="61">
        <v>6020006427</v>
      </c>
      <c r="C740" s="47" t="s">
        <v>491</v>
      </c>
      <c r="D740" s="50" t="s">
        <v>490</v>
      </c>
      <c r="E740" s="50" t="s">
        <v>3239</v>
      </c>
      <c r="F740" s="3" t="s">
        <v>492</v>
      </c>
      <c r="G740" s="6">
        <v>273.41000000000003</v>
      </c>
      <c r="H740" s="37">
        <v>0</v>
      </c>
      <c r="I740" s="6">
        <v>3.5</v>
      </c>
      <c r="J740" s="7">
        <f t="shared" si="63"/>
        <v>0</v>
      </c>
      <c r="K740" s="7">
        <f t="shared" si="64"/>
        <v>0</v>
      </c>
      <c r="L740" s="7">
        <f t="shared" si="65"/>
        <v>0</v>
      </c>
      <c r="M740" s="7">
        <f t="shared" si="62"/>
        <v>273.41000000000003</v>
      </c>
      <c r="N740" s="6">
        <v>273.41000000000003</v>
      </c>
      <c r="O740" s="63">
        <v>0</v>
      </c>
      <c r="P740" s="63"/>
      <c r="AA740" s="1"/>
    </row>
    <row r="741" spans="1:27" ht="24" customHeight="1" x14ac:dyDescent="0.4">
      <c r="A741" s="2">
        <v>737</v>
      </c>
      <c r="B741" s="61">
        <v>6020006428</v>
      </c>
      <c r="C741" s="47" t="s">
        <v>493</v>
      </c>
      <c r="D741" s="50" t="s">
        <v>486</v>
      </c>
      <c r="E741" s="50" t="s">
        <v>3240</v>
      </c>
      <c r="F741" s="3" t="s">
        <v>3333</v>
      </c>
      <c r="G741" s="6">
        <v>1857.54</v>
      </c>
      <c r="H741" s="37">
        <v>58</v>
      </c>
      <c r="I741" s="6">
        <v>3.5</v>
      </c>
      <c r="J741" s="7">
        <f t="shared" si="63"/>
        <v>203</v>
      </c>
      <c r="K741" s="7">
        <f t="shared" si="64"/>
        <v>14.21</v>
      </c>
      <c r="L741" s="7">
        <f t="shared" si="65"/>
        <v>217.21</v>
      </c>
      <c r="M741" s="7">
        <f>SUM(G741+L741)</f>
        <v>2074.75</v>
      </c>
      <c r="N741" s="6">
        <v>2074.75</v>
      </c>
      <c r="O741" s="63">
        <v>1</v>
      </c>
      <c r="P741" s="63"/>
      <c r="AA741" s="1"/>
    </row>
    <row r="742" spans="1:27" ht="24" customHeight="1" x14ac:dyDescent="0.4">
      <c r="A742" s="2">
        <v>738</v>
      </c>
      <c r="B742" s="61">
        <v>6020006429</v>
      </c>
      <c r="C742" s="47" t="s">
        <v>494</v>
      </c>
      <c r="D742" s="50" t="s">
        <v>486</v>
      </c>
      <c r="E742" s="50" t="s">
        <v>3241</v>
      </c>
      <c r="F742" s="3" t="s">
        <v>3336</v>
      </c>
      <c r="G742" s="6">
        <v>149.80000000000001</v>
      </c>
      <c r="H742" s="37">
        <v>17</v>
      </c>
      <c r="I742" s="6">
        <v>3.5</v>
      </c>
      <c r="J742" s="7">
        <f t="shared" si="63"/>
        <v>59.5</v>
      </c>
      <c r="K742" s="7">
        <f t="shared" si="64"/>
        <v>4.165</v>
      </c>
      <c r="L742" s="7">
        <f t="shared" si="65"/>
        <v>63.669999999999995</v>
      </c>
      <c r="M742" s="7">
        <f t="shared" si="62"/>
        <v>213.47</v>
      </c>
      <c r="N742" s="6">
        <v>213.47</v>
      </c>
      <c r="O742" s="63">
        <v>0</v>
      </c>
      <c r="P742" s="63"/>
      <c r="AA742" s="1"/>
    </row>
    <row r="743" spans="1:27" ht="24" customHeight="1" x14ac:dyDescent="0.4">
      <c r="A743" s="2">
        <v>739</v>
      </c>
      <c r="B743" s="61">
        <v>6020006430</v>
      </c>
      <c r="C743" s="47" t="s">
        <v>495</v>
      </c>
      <c r="D743" s="50" t="s">
        <v>486</v>
      </c>
      <c r="E743" s="50" t="s">
        <v>3242</v>
      </c>
      <c r="F743" s="3" t="s">
        <v>3333</v>
      </c>
      <c r="G743" s="6">
        <v>2097.2399999999998</v>
      </c>
      <c r="H743" s="37">
        <v>90</v>
      </c>
      <c r="I743" s="6">
        <v>3.5</v>
      </c>
      <c r="J743" s="7">
        <f t="shared" si="63"/>
        <v>315</v>
      </c>
      <c r="K743" s="7">
        <f t="shared" si="64"/>
        <v>22.05</v>
      </c>
      <c r="L743" s="7">
        <f t="shared" si="65"/>
        <v>337.05</v>
      </c>
      <c r="M743" s="7">
        <f>SUM(G743+L743)</f>
        <v>2434.29</v>
      </c>
      <c r="N743" s="6">
        <v>2434.29</v>
      </c>
      <c r="O743" s="63">
        <v>1</v>
      </c>
      <c r="P743" s="63"/>
      <c r="AA743" s="1"/>
    </row>
    <row r="744" spans="1:27" ht="24" customHeight="1" x14ac:dyDescent="0.4">
      <c r="A744" s="2">
        <v>740</v>
      </c>
      <c r="B744" s="61">
        <v>6020006431</v>
      </c>
      <c r="C744" s="47" t="s">
        <v>496</v>
      </c>
      <c r="D744" s="50" t="s">
        <v>486</v>
      </c>
      <c r="E744" s="50" t="s">
        <v>3243</v>
      </c>
      <c r="F744" s="3" t="s">
        <v>3333</v>
      </c>
      <c r="G744" s="6">
        <v>3063.44</v>
      </c>
      <c r="H744" s="37">
        <v>50</v>
      </c>
      <c r="I744" s="6">
        <v>3.5</v>
      </c>
      <c r="J744" s="7">
        <f t="shared" si="63"/>
        <v>175</v>
      </c>
      <c r="K744" s="7">
        <f t="shared" si="64"/>
        <v>12.250000000000002</v>
      </c>
      <c r="L744" s="7">
        <f t="shared" si="65"/>
        <v>187.25</v>
      </c>
      <c r="M744" s="7">
        <f t="shared" si="62"/>
        <v>3250.69</v>
      </c>
      <c r="N744" s="6">
        <v>3250.69</v>
      </c>
      <c r="O744" s="63">
        <v>0</v>
      </c>
      <c r="P744" s="63"/>
      <c r="AA744" s="1"/>
    </row>
    <row r="745" spans="1:27" ht="24" customHeight="1" x14ac:dyDescent="0.4">
      <c r="A745" s="2">
        <v>741</v>
      </c>
      <c r="B745" s="61">
        <v>6020006432</v>
      </c>
      <c r="C745" s="47" t="s">
        <v>497</v>
      </c>
      <c r="D745" s="50" t="s">
        <v>486</v>
      </c>
      <c r="E745" s="50" t="s">
        <v>3244</v>
      </c>
      <c r="F745" s="3" t="s">
        <v>3333</v>
      </c>
      <c r="G745" s="6">
        <v>1187.2</v>
      </c>
      <c r="H745" s="37">
        <v>15</v>
      </c>
      <c r="I745" s="6">
        <v>3.5</v>
      </c>
      <c r="J745" s="7">
        <f t="shared" si="63"/>
        <v>52.5</v>
      </c>
      <c r="K745" s="7">
        <f t="shared" si="64"/>
        <v>3.6750000000000003</v>
      </c>
      <c r="L745" s="7">
        <f t="shared" si="65"/>
        <v>56.18</v>
      </c>
      <c r="M745" s="7">
        <f>SUM(G745+L745)</f>
        <v>1243.3800000000001</v>
      </c>
      <c r="N745" s="6">
        <v>1243.3800000000001</v>
      </c>
      <c r="O745" s="63">
        <v>1</v>
      </c>
      <c r="P745" s="63"/>
      <c r="AA745" s="1"/>
    </row>
    <row r="746" spans="1:27" ht="24" customHeight="1" x14ac:dyDescent="0.4">
      <c r="A746" s="2">
        <v>742</v>
      </c>
      <c r="B746" s="61">
        <v>6020006433</v>
      </c>
      <c r="C746" s="47" t="s">
        <v>498</v>
      </c>
      <c r="D746" s="50" t="s">
        <v>486</v>
      </c>
      <c r="E746" s="50" t="s">
        <v>3245</v>
      </c>
      <c r="F746" s="2" t="s">
        <v>3331</v>
      </c>
      <c r="G746" s="6">
        <v>86.14</v>
      </c>
      <c r="H746" s="37">
        <v>1</v>
      </c>
      <c r="I746" s="6">
        <v>3.5</v>
      </c>
      <c r="J746" s="7">
        <f t="shared" si="63"/>
        <v>3.5</v>
      </c>
      <c r="K746" s="7">
        <f t="shared" si="64"/>
        <v>0.24500000000000002</v>
      </c>
      <c r="L746" s="7">
        <f t="shared" si="65"/>
        <v>3.75</v>
      </c>
      <c r="M746" s="7">
        <f t="shared" si="62"/>
        <v>89.89</v>
      </c>
      <c r="N746" s="6">
        <v>89.89</v>
      </c>
      <c r="O746" s="63">
        <v>0</v>
      </c>
      <c r="P746" s="63"/>
      <c r="AA746" s="1"/>
    </row>
    <row r="747" spans="1:27" ht="24" customHeight="1" x14ac:dyDescent="0.4">
      <c r="A747" s="2">
        <v>743</v>
      </c>
      <c r="B747" s="61">
        <v>6020006434</v>
      </c>
      <c r="C747" s="47" t="s">
        <v>499</v>
      </c>
      <c r="D747" s="50" t="s">
        <v>486</v>
      </c>
      <c r="E747" s="50" t="s">
        <v>3246</v>
      </c>
      <c r="F747" s="3" t="s">
        <v>3333</v>
      </c>
      <c r="G747" s="6">
        <v>423.22</v>
      </c>
      <c r="H747" s="37">
        <v>7</v>
      </c>
      <c r="I747" s="6">
        <v>3.5</v>
      </c>
      <c r="J747" s="7">
        <f t="shared" si="63"/>
        <v>24.5</v>
      </c>
      <c r="K747" s="7">
        <f t="shared" si="64"/>
        <v>1.7150000000000001</v>
      </c>
      <c r="L747" s="7">
        <f t="shared" si="65"/>
        <v>26.220000000000002</v>
      </c>
      <c r="M747" s="7">
        <f>SUM(G747+L747)</f>
        <v>449.44000000000005</v>
      </c>
      <c r="N747" s="6">
        <v>449.44</v>
      </c>
      <c r="O747" s="63">
        <v>1</v>
      </c>
      <c r="P747" s="63"/>
      <c r="AA747" s="1"/>
    </row>
    <row r="748" spans="1:27" ht="24" customHeight="1" x14ac:dyDescent="0.4">
      <c r="A748" s="2">
        <v>744</v>
      </c>
      <c r="B748" s="61">
        <v>6020006435</v>
      </c>
      <c r="C748" s="47" t="s">
        <v>500</v>
      </c>
      <c r="D748" s="50" t="s">
        <v>490</v>
      </c>
      <c r="E748" s="50" t="s">
        <v>3246</v>
      </c>
      <c r="F748" s="3" t="s">
        <v>3333</v>
      </c>
      <c r="G748" s="6">
        <v>318.35000000000002</v>
      </c>
      <c r="H748" s="37">
        <v>3</v>
      </c>
      <c r="I748" s="6">
        <v>3.5</v>
      </c>
      <c r="J748" s="7">
        <f t="shared" si="63"/>
        <v>10.5</v>
      </c>
      <c r="K748" s="7">
        <f t="shared" si="64"/>
        <v>0.7350000000000001</v>
      </c>
      <c r="L748" s="7">
        <f t="shared" si="65"/>
        <v>11.24</v>
      </c>
      <c r="M748" s="7">
        <f t="shared" si="62"/>
        <v>329.59000000000003</v>
      </c>
      <c r="N748" s="6">
        <v>329.59</v>
      </c>
      <c r="O748" s="63">
        <v>0</v>
      </c>
      <c r="P748" s="63"/>
      <c r="AA748" s="1"/>
    </row>
    <row r="749" spans="1:27" ht="24" customHeight="1" x14ac:dyDescent="0.4">
      <c r="A749" s="2">
        <v>745</v>
      </c>
      <c r="B749" s="61">
        <v>6020006436</v>
      </c>
      <c r="C749" s="47" t="s">
        <v>501</v>
      </c>
      <c r="D749" s="50" t="s">
        <v>486</v>
      </c>
      <c r="E749" s="50" t="s">
        <v>3247</v>
      </c>
      <c r="F749" s="3" t="s">
        <v>3339</v>
      </c>
      <c r="G749" s="6">
        <v>685.36</v>
      </c>
      <c r="H749" s="37">
        <v>26</v>
      </c>
      <c r="I749" s="6">
        <v>3.5</v>
      </c>
      <c r="J749" s="7">
        <f t="shared" si="63"/>
        <v>91</v>
      </c>
      <c r="K749" s="7">
        <f t="shared" si="64"/>
        <v>6.370000000000001</v>
      </c>
      <c r="L749" s="7">
        <f t="shared" si="65"/>
        <v>97.37</v>
      </c>
      <c r="M749" s="7">
        <f>SUM(G749+L749)</f>
        <v>782.73</v>
      </c>
      <c r="N749" s="6">
        <v>782.73</v>
      </c>
      <c r="O749" s="63">
        <v>1</v>
      </c>
      <c r="P749" s="63"/>
      <c r="AA749" s="1"/>
    </row>
    <row r="750" spans="1:27" ht="24" customHeight="1" x14ac:dyDescent="0.4">
      <c r="A750" s="2">
        <v>746</v>
      </c>
      <c r="B750" s="61">
        <v>6020006437</v>
      </c>
      <c r="C750" s="47" t="s">
        <v>502</v>
      </c>
      <c r="D750" s="50" t="s">
        <v>486</v>
      </c>
      <c r="E750" s="50" t="s">
        <v>3248</v>
      </c>
      <c r="F750" s="3" t="s">
        <v>3333</v>
      </c>
      <c r="G750" s="6">
        <v>1561.69</v>
      </c>
      <c r="H750" s="37">
        <v>32</v>
      </c>
      <c r="I750" s="6">
        <v>3.5</v>
      </c>
      <c r="J750" s="7">
        <f t="shared" si="63"/>
        <v>112</v>
      </c>
      <c r="K750" s="7">
        <f t="shared" si="64"/>
        <v>7.8400000000000007</v>
      </c>
      <c r="L750" s="7">
        <f t="shared" si="65"/>
        <v>119.84</v>
      </c>
      <c r="M750" s="7">
        <f t="shared" si="62"/>
        <v>1681.53</v>
      </c>
      <c r="N750" s="6">
        <v>1681.53</v>
      </c>
      <c r="O750" s="63">
        <v>0</v>
      </c>
      <c r="P750" s="63"/>
      <c r="AA750" s="1"/>
    </row>
    <row r="751" spans="1:27" ht="24" customHeight="1" x14ac:dyDescent="0.4">
      <c r="A751" s="2">
        <v>747</v>
      </c>
      <c r="B751" s="61">
        <v>6020006438</v>
      </c>
      <c r="C751" s="47" t="s">
        <v>2013</v>
      </c>
      <c r="D751" s="50" t="s">
        <v>1070</v>
      </c>
      <c r="E751" s="50" t="s">
        <v>2014</v>
      </c>
      <c r="F751" s="8" t="s">
        <v>3333</v>
      </c>
      <c r="G751" s="6">
        <v>1213.4100000000001</v>
      </c>
      <c r="H751" s="37">
        <v>19</v>
      </c>
      <c r="I751" s="6">
        <v>3.5</v>
      </c>
      <c r="J751" s="7">
        <f t="shared" si="63"/>
        <v>66.5</v>
      </c>
      <c r="K751" s="7">
        <f t="shared" si="64"/>
        <v>4.6550000000000002</v>
      </c>
      <c r="L751" s="7">
        <f t="shared" si="65"/>
        <v>71.160000000000011</v>
      </c>
      <c r="M751" s="7">
        <f>SUM(G751+L751)</f>
        <v>1284.5700000000002</v>
      </c>
      <c r="N751" s="6">
        <v>1284.57</v>
      </c>
      <c r="O751" s="63">
        <v>1</v>
      </c>
      <c r="P751" s="63"/>
      <c r="AA751" s="1"/>
    </row>
    <row r="752" spans="1:27" ht="24" customHeight="1" x14ac:dyDescent="0.4">
      <c r="A752" s="2">
        <v>748</v>
      </c>
      <c r="B752" s="61">
        <v>6020006439</v>
      </c>
      <c r="C752" s="47" t="s">
        <v>2015</v>
      </c>
      <c r="D752" s="50" t="s">
        <v>1070</v>
      </c>
      <c r="E752" s="50" t="s">
        <v>2016</v>
      </c>
      <c r="F752" s="3" t="s">
        <v>3333</v>
      </c>
      <c r="G752" s="6">
        <v>1134.77</v>
      </c>
      <c r="H752" s="37">
        <v>3</v>
      </c>
      <c r="I752" s="6">
        <v>3.5</v>
      </c>
      <c r="J752" s="7">
        <f t="shared" si="63"/>
        <v>10.5</v>
      </c>
      <c r="K752" s="7">
        <f t="shared" si="64"/>
        <v>0.7350000000000001</v>
      </c>
      <c r="L752" s="7">
        <f t="shared" ref="L752:L815" si="66">ROUNDUP(J752+K752,2)</f>
        <v>11.24</v>
      </c>
      <c r="M752" s="7">
        <f t="shared" si="62"/>
        <v>1146.01</v>
      </c>
      <c r="N752" s="6">
        <v>1146.01</v>
      </c>
      <c r="O752" s="63">
        <v>0</v>
      </c>
      <c r="P752" s="63"/>
      <c r="AA752" s="1"/>
    </row>
    <row r="753" spans="1:27" ht="24" customHeight="1" x14ac:dyDescent="0.4">
      <c r="A753" s="2">
        <v>749</v>
      </c>
      <c r="B753" s="61">
        <v>6020006440</v>
      </c>
      <c r="C753" s="47" t="s">
        <v>503</v>
      </c>
      <c r="D753" s="50" t="s">
        <v>248</v>
      </c>
      <c r="E753" s="50" t="s">
        <v>3249</v>
      </c>
      <c r="F753" s="3" t="s">
        <v>3333</v>
      </c>
      <c r="G753" s="6">
        <v>921.3</v>
      </c>
      <c r="H753" s="37">
        <v>15</v>
      </c>
      <c r="I753" s="6">
        <v>3.5</v>
      </c>
      <c r="J753" s="7">
        <f t="shared" si="63"/>
        <v>52.5</v>
      </c>
      <c r="K753" s="7">
        <f t="shared" si="64"/>
        <v>3.6750000000000003</v>
      </c>
      <c r="L753" s="7">
        <f t="shared" si="66"/>
        <v>56.18</v>
      </c>
      <c r="M753" s="7">
        <f>SUM(G753+L753)</f>
        <v>977.4799999999999</v>
      </c>
      <c r="N753" s="6">
        <v>977.48</v>
      </c>
      <c r="O753" s="63">
        <v>1</v>
      </c>
      <c r="P753" s="63"/>
      <c r="AA753" s="1"/>
    </row>
    <row r="754" spans="1:27" ht="24" customHeight="1" x14ac:dyDescent="0.4">
      <c r="A754" s="2">
        <v>750</v>
      </c>
      <c r="B754" s="61">
        <v>6020006441</v>
      </c>
      <c r="C754" s="47" t="s">
        <v>2017</v>
      </c>
      <c r="D754" s="50" t="s">
        <v>1070</v>
      </c>
      <c r="E754" s="50" t="s">
        <v>2018</v>
      </c>
      <c r="F754" s="3" t="s">
        <v>3336</v>
      </c>
      <c r="G754" s="6">
        <v>363.27</v>
      </c>
      <c r="H754" s="37">
        <v>26</v>
      </c>
      <c r="I754" s="6">
        <v>3.5</v>
      </c>
      <c r="J754" s="7">
        <f t="shared" ref="J754:J817" si="67">H754*I754</f>
        <v>91</v>
      </c>
      <c r="K754" s="7">
        <f t="shared" ref="K754:K817" si="68">J754*7%</f>
        <v>6.370000000000001</v>
      </c>
      <c r="L754" s="7">
        <f t="shared" si="66"/>
        <v>97.37</v>
      </c>
      <c r="M754" s="7">
        <f t="shared" si="62"/>
        <v>460.64</v>
      </c>
      <c r="N754" s="6">
        <v>460.64</v>
      </c>
      <c r="O754" s="63">
        <v>0</v>
      </c>
      <c r="P754" s="63"/>
      <c r="AA754" s="1"/>
    </row>
    <row r="755" spans="1:27" ht="24" customHeight="1" x14ac:dyDescent="0.4">
      <c r="A755" s="2">
        <v>751</v>
      </c>
      <c r="B755" s="61">
        <v>6020006442</v>
      </c>
      <c r="C755" s="47" t="s">
        <v>2019</v>
      </c>
      <c r="D755" s="50" t="s">
        <v>1070</v>
      </c>
      <c r="E755" s="50" t="s">
        <v>2020</v>
      </c>
      <c r="F755" s="3" t="s">
        <v>3333</v>
      </c>
      <c r="G755" s="6">
        <v>741.54</v>
      </c>
      <c r="H755" s="37">
        <v>17</v>
      </c>
      <c r="I755" s="6">
        <v>3.5</v>
      </c>
      <c r="J755" s="7">
        <f t="shared" si="67"/>
        <v>59.5</v>
      </c>
      <c r="K755" s="7">
        <f t="shared" si="68"/>
        <v>4.165</v>
      </c>
      <c r="L755" s="7">
        <f t="shared" si="66"/>
        <v>63.669999999999995</v>
      </c>
      <c r="M755" s="7">
        <f>SUM(G755+L755)</f>
        <v>805.20999999999992</v>
      </c>
      <c r="N755" s="6">
        <v>805.21</v>
      </c>
      <c r="O755" s="63">
        <v>1</v>
      </c>
      <c r="P755" s="63"/>
      <c r="AA755" s="1"/>
    </row>
    <row r="756" spans="1:27" ht="24" customHeight="1" x14ac:dyDescent="0.4">
      <c r="A756" s="2">
        <v>752</v>
      </c>
      <c r="B756" s="61">
        <v>6020006443</v>
      </c>
      <c r="C756" s="47" t="s">
        <v>2021</v>
      </c>
      <c r="D756" s="50" t="s">
        <v>1070</v>
      </c>
      <c r="E756" s="50" t="s">
        <v>2022</v>
      </c>
      <c r="F756" s="3" t="s">
        <v>3333</v>
      </c>
      <c r="G756" s="6">
        <v>2014.85</v>
      </c>
      <c r="H756" s="37">
        <v>32</v>
      </c>
      <c r="I756" s="6">
        <v>3.5</v>
      </c>
      <c r="J756" s="7">
        <f t="shared" si="67"/>
        <v>112</v>
      </c>
      <c r="K756" s="7">
        <f t="shared" si="68"/>
        <v>7.8400000000000007</v>
      </c>
      <c r="L756" s="7">
        <f t="shared" si="66"/>
        <v>119.84</v>
      </c>
      <c r="M756" s="7">
        <f t="shared" si="62"/>
        <v>2134.69</v>
      </c>
      <c r="N756" s="6">
        <v>2134.69</v>
      </c>
      <c r="O756" s="63">
        <v>0</v>
      </c>
      <c r="P756" s="63"/>
      <c r="AA756" s="1"/>
    </row>
    <row r="757" spans="1:27" ht="24" customHeight="1" x14ac:dyDescent="0.4">
      <c r="A757" s="2">
        <v>753</v>
      </c>
      <c r="B757" s="61">
        <v>6020006444</v>
      </c>
      <c r="C757" s="47" t="s">
        <v>2023</v>
      </c>
      <c r="D757" s="50" t="s">
        <v>1070</v>
      </c>
      <c r="E757" s="50" t="s">
        <v>2024</v>
      </c>
      <c r="F757" s="3" t="s">
        <v>3333</v>
      </c>
      <c r="G757" s="6">
        <v>5699.92</v>
      </c>
      <c r="H757" s="37">
        <v>95</v>
      </c>
      <c r="I757" s="6">
        <v>3.5</v>
      </c>
      <c r="J757" s="7">
        <f t="shared" si="67"/>
        <v>332.5</v>
      </c>
      <c r="K757" s="7">
        <f t="shared" si="68"/>
        <v>23.275000000000002</v>
      </c>
      <c r="L757" s="7">
        <f t="shared" si="66"/>
        <v>355.78</v>
      </c>
      <c r="M757" s="7">
        <f>SUM(G757+L757)</f>
        <v>6055.7</v>
      </c>
      <c r="N757" s="6">
        <v>6055.7</v>
      </c>
      <c r="O757" s="63">
        <v>1</v>
      </c>
      <c r="P757" s="63"/>
      <c r="AA757" s="1"/>
    </row>
    <row r="758" spans="1:27" ht="24" customHeight="1" x14ac:dyDescent="0.4">
      <c r="A758" s="2">
        <v>754</v>
      </c>
      <c r="B758" s="61">
        <v>6020006445</v>
      </c>
      <c r="C758" s="48" t="s">
        <v>2025</v>
      </c>
      <c r="D758" s="50" t="s">
        <v>1070</v>
      </c>
      <c r="E758" s="50" t="s">
        <v>2026</v>
      </c>
      <c r="F758" s="3" t="s">
        <v>68</v>
      </c>
      <c r="G758" s="6">
        <v>0</v>
      </c>
      <c r="H758" s="37">
        <v>12</v>
      </c>
      <c r="I758" s="6">
        <v>3.5</v>
      </c>
      <c r="J758" s="7">
        <f t="shared" si="67"/>
        <v>42</v>
      </c>
      <c r="K758" s="7">
        <f t="shared" si="68"/>
        <v>2.9400000000000004</v>
      </c>
      <c r="L758" s="7">
        <f t="shared" si="66"/>
        <v>44.94</v>
      </c>
      <c r="M758" s="7">
        <f t="shared" si="62"/>
        <v>44.94</v>
      </c>
      <c r="N758" s="6">
        <v>44.94</v>
      </c>
      <c r="O758" s="63">
        <v>0</v>
      </c>
      <c r="P758" s="63"/>
      <c r="AA758" s="1"/>
    </row>
    <row r="759" spans="1:27" ht="24" customHeight="1" x14ac:dyDescent="0.4">
      <c r="A759" s="2">
        <v>755</v>
      </c>
      <c r="B759" s="61">
        <v>6020006446</v>
      </c>
      <c r="C759" s="47" t="s">
        <v>2033</v>
      </c>
      <c r="D759" s="50" t="s">
        <v>1070</v>
      </c>
      <c r="E759" s="50" t="s">
        <v>2034</v>
      </c>
      <c r="F759" s="3" t="s">
        <v>3333</v>
      </c>
      <c r="G759" s="6">
        <v>1966.14</v>
      </c>
      <c r="H759" s="37">
        <v>28</v>
      </c>
      <c r="I759" s="6">
        <v>3.5</v>
      </c>
      <c r="J759" s="7">
        <f t="shared" si="67"/>
        <v>98</v>
      </c>
      <c r="K759" s="7">
        <f t="shared" si="68"/>
        <v>6.86</v>
      </c>
      <c r="L759" s="7">
        <f t="shared" si="66"/>
        <v>104.86</v>
      </c>
      <c r="M759" s="7">
        <f>SUM(G759+L759)</f>
        <v>2071</v>
      </c>
      <c r="N759" s="6">
        <v>2071</v>
      </c>
      <c r="O759" s="63">
        <v>1</v>
      </c>
      <c r="P759" s="63"/>
      <c r="AA759" s="1"/>
    </row>
    <row r="760" spans="1:27" ht="24" customHeight="1" x14ac:dyDescent="0.4">
      <c r="A760" s="2">
        <v>756</v>
      </c>
      <c r="B760" s="61">
        <v>6020006447</v>
      </c>
      <c r="C760" s="47" t="s">
        <v>2035</v>
      </c>
      <c r="D760" s="50" t="s">
        <v>2036</v>
      </c>
      <c r="E760" s="50" t="s">
        <v>2037</v>
      </c>
      <c r="F760" s="8" t="s">
        <v>3333</v>
      </c>
      <c r="G760" s="6">
        <v>16436.830000000002</v>
      </c>
      <c r="H760" s="37">
        <v>351</v>
      </c>
      <c r="I760" s="6">
        <v>3.5</v>
      </c>
      <c r="J760" s="7">
        <f t="shared" si="67"/>
        <v>1228.5</v>
      </c>
      <c r="K760" s="7">
        <f t="shared" si="68"/>
        <v>85.995000000000005</v>
      </c>
      <c r="L760" s="7">
        <f t="shared" si="66"/>
        <v>1314.5</v>
      </c>
      <c r="M760" s="7">
        <f t="shared" si="62"/>
        <v>17751.330000000002</v>
      </c>
      <c r="N760" s="6">
        <v>17751.330000000002</v>
      </c>
      <c r="O760" s="63">
        <v>0</v>
      </c>
      <c r="P760" s="63"/>
      <c r="AA760" s="1"/>
    </row>
    <row r="761" spans="1:27" ht="24" customHeight="1" x14ac:dyDescent="0.4">
      <c r="A761" s="2">
        <v>757</v>
      </c>
      <c r="B761" s="61">
        <v>6020006448</v>
      </c>
      <c r="C761" s="47" t="s">
        <v>2038</v>
      </c>
      <c r="D761" s="50" t="s">
        <v>2039</v>
      </c>
      <c r="E761" s="50" t="s">
        <v>2040</v>
      </c>
      <c r="F761" s="3" t="s">
        <v>68</v>
      </c>
      <c r="G761" s="6">
        <v>0</v>
      </c>
      <c r="H761" s="37">
        <v>11</v>
      </c>
      <c r="I761" s="6">
        <v>3.5</v>
      </c>
      <c r="J761" s="7">
        <f t="shared" si="67"/>
        <v>38.5</v>
      </c>
      <c r="K761" s="7">
        <f t="shared" si="68"/>
        <v>2.6950000000000003</v>
      </c>
      <c r="L761" s="7">
        <f t="shared" si="66"/>
        <v>41.199999999999996</v>
      </c>
      <c r="M761" s="7">
        <f>SUM(G761+L761)</f>
        <v>41.199999999999996</v>
      </c>
      <c r="N761" s="6">
        <v>41.2</v>
      </c>
      <c r="O761" s="63">
        <v>1</v>
      </c>
      <c r="P761" s="63"/>
      <c r="AA761" s="1"/>
    </row>
    <row r="762" spans="1:27" ht="24" customHeight="1" x14ac:dyDescent="0.4">
      <c r="A762" s="2">
        <v>758</v>
      </c>
      <c r="B762" s="61">
        <v>6020006449</v>
      </c>
      <c r="C762" s="47" t="s">
        <v>2041</v>
      </c>
      <c r="D762" s="50" t="s">
        <v>2042</v>
      </c>
      <c r="E762" s="50" t="s">
        <v>2043</v>
      </c>
      <c r="F762" s="3" t="s">
        <v>68</v>
      </c>
      <c r="G762" s="6">
        <v>0</v>
      </c>
      <c r="H762" s="37">
        <v>42</v>
      </c>
      <c r="I762" s="6">
        <v>3.5</v>
      </c>
      <c r="J762" s="7">
        <f t="shared" si="67"/>
        <v>147</v>
      </c>
      <c r="K762" s="7">
        <f t="shared" si="68"/>
        <v>10.290000000000001</v>
      </c>
      <c r="L762" s="7">
        <f t="shared" si="66"/>
        <v>157.29</v>
      </c>
      <c r="M762" s="7">
        <f t="shared" si="62"/>
        <v>157.29</v>
      </c>
      <c r="N762" s="6">
        <v>157.29</v>
      </c>
      <c r="O762" s="63">
        <v>0</v>
      </c>
      <c r="P762" s="63"/>
      <c r="AA762" s="1"/>
    </row>
    <row r="763" spans="1:27" ht="24" customHeight="1" x14ac:dyDescent="0.4">
      <c r="A763" s="2">
        <v>759</v>
      </c>
      <c r="B763" s="61">
        <v>6020006450</v>
      </c>
      <c r="C763" s="47" t="s">
        <v>2044</v>
      </c>
      <c r="D763" s="50" t="s">
        <v>2045</v>
      </c>
      <c r="E763" s="50" t="s">
        <v>2046</v>
      </c>
      <c r="F763" s="3" t="s">
        <v>3333</v>
      </c>
      <c r="G763" s="6">
        <v>1928.7</v>
      </c>
      <c r="H763" s="37">
        <v>9</v>
      </c>
      <c r="I763" s="6">
        <v>3.5</v>
      </c>
      <c r="J763" s="7">
        <f t="shared" si="67"/>
        <v>31.5</v>
      </c>
      <c r="K763" s="7">
        <f t="shared" si="68"/>
        <v>2.2050000000000001</v>
      </c>
      <c r="L763" s="7">
        <f t="shared" si="66"/>
        <v>33.71</v>
      </c>
      <c r="M763" s="7">
        <f>SUM(G763+L763)</f>
        <v>1962.41</v>
      </c>
      <c r="N763" s="6">
        <v>1962.41</v>
      </c>
      <c r="O763" s="63">
        <v>1</v>
      </c>
      <c r="P763" s="63"/>
      <c r="AA763" s="1"/>
    </row>
    <row r="764" spans="1:27" ht="24" customHeight="1" x14ac:dyDescent="0.4">
      <c r="A764" s="2">
        <v>760</v>
      </c>
      <c r="B764" s="61">
        <v>6020006451</v>
      </c>
      <c r="C764" s="47" t="s">
        <v>2047</v>
      </c>
      <c r="D764" s="50" t="s">
        <v>2048</v>
      </c>
      <c r="E764" s="50" t="s">
        <v>2049</v>
      </c>
      <c r="F764" s="3" t="s">
        <v>3333</v>
      </c>
      <c r="G764" s="6">
        <v>1445.59</v>
      </c>
      <c r="H764" s="37">
        <v>28</v>
      </c>
      <c r="I764" s="6">
        <v>3.5</v>
      </c>
      <c r="J764" s="7">
        <f t="shared" si="67"/>
        <v>98</v>
      </c>
      <c r="K764" s="7">
        <f t="shared" si="68"/>
        <v>6.86</v>
      </c>
      <c r="L764" s="7">
        <f t="shared" si="66"/>
        <v>104.86</v>
      </c>
      <c r="M764" s="7">
        <f t="shared" si="62"/>
        <v>1550.4499999999998</v>
      </c>
      <c r="N764" s="6">
        <v>1550.45</v>
      </c>
      <c r="O764" s="63">
        <v>0</v>
      </c>
      <c r="P764" s="63"/>
      <c r="AA764" s="1"/>
    </row>
    <row r="765" spans="1:27" ht="24" customHeight="1" x14ac:dyDescent="0.4">
      <c r="A765" s="2">
        <v>761</v>
      </c>
      <c r="B765" s="61">
        <v>6020006452</v>
      </c>
      <c r="C765" s="47" t="s">
        <v>2050</v>
      </c>
      <c r="D765" s="50" t="s">
        <v>2051</v>
      </c>
      <c r="E765" s="50" t="s">
        <v>2052</v>
      </c>
      <c r="F765" s="3" t="s">
        <v>3333</v>
      </c>
      <c r="G765" s="6">
        <v>2086</v>
      </c>
      <c r="H765" s="37">
        <v>35</v>
      </c>
      <c r="I765" s="6">
        <v>3.5</v>
      </c>
      <c r="J765" s="7">
        <f t="shared" si="67"/>
        <v>122.5</v>
      </c>
      <c r="K765" s="7">
        <f t="shared" si="68"/>
        <v>8.5750000000000011</v>
      </c>
      <c r="L765" s="7">
        <f t="shared" si="66"/>
        <v>131.07999999999998</v>
      </c>
      <c r="M765" s="7">
        <f>SUM(G765+L765)</f>
        <v>2217.08</v>
      </c>
      <c r="N765" s="6">
        <v>2217.08</v>
      </c>
      <c r="O765" s="63">
        <v>1</v>
      </c>
      <c r="P765" s="63"/>
      <c r="AA765" s="1"/>
    </row>
    <row r="766" spans="1:27" ht="24" customHeight="1" x14ac:dyDescent="0.4">
      <c r="A766" s="2">
        <v>762</v>
      </c>
      <c r="B766" s="61">
        <v>6020006453</v>
      </c>
      <c r="C766" s="47" t="s">
        <v>2053</v>
      </c>
      <c r="D766" s="50" t="s">
        <v>2054</v>
      </c>
      <c r="E766" s="50" t="s">
        <v>2055</v>
      </c>
      <c r="F766" s="3" t="s">
        <v>3355</v>
      </c>
      <c r="G766" s="6">
        <v>269.67</v>
      </c>
      <c r="H766" s="37">
        <v>3</v>
      </c>
      <c r="I766" s="6">
        <v>3.5</v>
      </c>
      <c r="J766" s="7">
        <f t="shared" si="67"/>
        <v>10.5</v>
      </c>
      <c r="K766" s="7">
        <f t="shared" si="68"/>
        <v>0.7350000000000001</v>
      </c>
      <c r="L766" s="7">
        <f t="shared" si="66"/>
        <v>11.24</v>
      </c>
      <c r="M766" s="7">
        <f t="shared" si="62"/>
        <v>280.91000000000003</v>
      </c>
      <c r="N766" s="6">
        <v>280.91000000000003</v>
      </c>
      <c r="O766" s="63">
        <v>0</v>
      </c>
      <c r="P766" s="63"/>
      <c r="AA766" s="1"/>
    </row>
    <row r="767" spans="1:27" ht="24" customHeight="1" x14ac:dyDescent="0.4">
      <c r="A767" s="2">
        <v>763</v>
      </c>
      <c r="B767" s="61">
        <v>6020006454</v>
      </c>
      <c r="C767" s="47" t="s">
        <v>2056</v>
      </c>
      <c r="D767" s="50" t="s">
        <v>2057</v>
      </c>
      <c r="E767" s="50" t="s">
        <v>2058</v>
      </c>
      <c r="F767" s="3" t="s">
        <v>3330</v>
      </c>
      <c r="G767" s="6">
        <v>868.88</v>
      </c>
      <c r="H767" s="37">
        <v>15</v>
      </c>
      <c r="I767" s="6">
        <v>3.5</v>
      </c>
      <c r="J767" s="7">
        <f t="shared" si="67"/>
        <v>52.5</v>
      </c>
      <c r="K767" s="7">
        <f t="shared" si="68"/>
        <v>3.6750000000000003</v>
      </c>
      <c r="L767" s="7">
        <f t="shared" si="66"/>
        <v>56.18</v>
      </c>
      <c r="M767" s="7">
        <f>SUM(G767+L767)</f>
        <v>925.06</v>
      </c>
      <c r="N767" s="6">
        <v>925.06</v>
      </c>
      <c r="O767" s="63">
        <v>1</v>
      </c>
      <c r="P767" s="63"/>
      <c r="AA767" s="1"/>
    </row>
    <row r="768" spans="1:27" ht="24" customHeight="1" x14ac:dyDescent="0.4">
      <c r="A768" s="2">
        <v>764</v>
      </c>
      <c r="B768" s="61">
        <v>6020006455</v>
      </c>
      <c r="C768" s="47" t="s">
        <v>2059</v>
      </c>
      <c r="D768" s="39" t="s">
        <v>3399</v>
      </c>
      <c r="E768" s="50" t="s">
        <v>2060</v>
      </c>
      <c r="F768" s="3" t="s">
        <v>68</v>
      </c>
      <c r="G768" s="6">
        <v>0</v>
      </c>
      <c r="H768" s="37">
        <v>10</v>
      </c>
      <c r="I768" s="6">
        <v>3.5</v>
      </c>
      <c r="J768" s="7">
        <f t="shared" si="67"/>
        <v>35</v>
      </c>
      <c r="K768" s="7">
        <f t="shared" si="68"/>
        <v>2.4500000000000002</v>
      </c>
      <c r="L768" s="7">
        <f t="shared" si="66"/>
        <v>37.450000000000003</v>
      </c>
      <c r="M768" s="7">
        <f t="shared" ref="M768:M830" si="69">SUM(G768+L768)</f>
        <v>37.450000000000003</v>
      </c>
      <c r="N768" s="6">
        <v>37.450000000000003</v>
      </c>
      <c r="O768" s="63">
        <v>0</v>
      </c>
      <c r="P768" s="63"/>
      <c r="AA768" s="1"/>
    </row>
    <row r="769" spans="1:27" ht="24" customHeight="1" x14ac:dyDescent="0.4">
      <c r="A769" s="2">
        <v>765</v>
      </c>
      <c r="B769" s="61">
        <v>6020006456</v>
      </c>
      <c r="C769" s="47" t="s">
        <v>2061</v>
      </c>
      <c r="D769" s="50" t="s">
        <v>2062</v>
      </c>
      <c r="E769" s="50" t="s">
        <v>2063</v>
      </c>
      <c r="F769" s="8" t="s">
        <v>3328</v>
      </c>
      <c r="G769" s="6">
        <v>108.61</v>
      </c>
      <c r="H769" s="37">
        <v>35</v>
      </c>
      <c r="I769" s="6">
        <v>3.5</v>
      </c>
      <c r="J769" s="7">
        <f t="shared" si="67"/>
        <v>122.5</v>
      </c>
      <c r="K769" s="7">
        <f t="shared" si="68"/>
        <v>8.5750000000000011</v>
      </c>
      <c r="L769" s="7">
        <f t="shared" si="66"/>
        <v>131.07999999999998</v>
      </c>
      <c r="M769" s="7">
        <f>SUM(G769+L769)</f>
        <v>239.69</v>
      </c>
      <c r="N769" s="6">
        <v>239.69</v>
      </c>
      <c r="O769" s="63">
        <v>1</v>
      </c>
      <c r="P769" s="63"/>
      <c r="AA769" s="1"/>
    </row>
    <row r="770" spans="1:27" ht="24" customHeight="1" x14ac:dyDescent="0.4">
      <c r="A770" s="2">
        <v>766</v>
      </c>
      <c r="B770" s="61">
        <v>6020006457</v>
      </c>
      <c r="C770" s="47" t="s">
        <v>2064</v>
      </c>
      <c r="D770" s="50" t="s">
        <v>2065</v>
      </c>
      <c r="E770" s="50" t="s">
        <v>2066</v>
      </c>
      <c r="F770" s="3" t="s">
        <v>3329</v>
      </c>
      <c r="G770" s="6">
        <v>243.43</v>
      </c>
      <c r="H770" s="37">
        <v>32</v>
      </c>
      <c r="I770" s="6">
        <v>3.5</v>
      </c>
      <c r="J770" s="7">
        <f t="shared" si="67"/>
        <v>112</v>
      </c>
      <c r="K770" s="7">
        <f t="shared" si="68"/>
        <v>7.8400000000000007</v>
      </c>
      <c r="L770" s="7">
        <f t="shared" si="66"/>
        <v>119.84</v>
      </c>
      <c r="M770" s="7">
        <f t="shared" si="69"/>
        <v>363.27</v>
      </c>
      <c r="N770" s="6">
        <v>363.27</v>
      </c>
      <c r="O770" s="63">
        <v>0</v>
      </c>
      <c r="P770" s="63"/>
      <c r="AA770" s="1"/>
    </row>
    <row r="771" spans="1:27" ht="24" customHeight="1" x14ac:dyDescent="0.4">
      <c r="A771" s="2">
        <v>767</v>
      </c>
      <c r="B771" s="61">
        <v>6020006458</v>
      </c>
      <c r="C771" s="47" t="s">
        <v>2067</v>
      </c>
      <c r="D771" s="50" t="s">
        <v>2068</v>
      </c>
      <c r="E771" s="50" t="s">
        <v>2069</v>
      </c>
      <c r="F771" s="3" t="s">
        <v>3328</v>
      </c>
      <c r="G771" s="6">
        <v>299.60000000000002</v>
      </c>
      <c r="H771" s="37">
        <v>77</v>
      </c>
      <c r="I771" s="6">
        <v>3.5</v>
      </c>
      <c r="J771" s="7">
        <f t="shared" si="67"/>
        <v>269.5</v>
      </c>
      <c r="K771" s="7">
        <f t="shared" si="68"/>
        <v>18.865000000000002</v>
      </c>
      <c r="L771" s="7">
        <f t="shared" si="66"/>
        <v>288.37</v>
      </c>
      <c r="M771" s="7">
        <f>SUM(G771+L771)</f>
        <v>587.97</v>
      </c>
      <c r="N771" s="6">
        <v>587.97</v>
      </c>
      <c r="O771" s="63">
        <v>1</v>
      </c>
      <c r="P771" s="63"/>
      <c r="AA771" s="1"/>
    </row>
    <row r="772" spans="1:27" ht="24" customHeight="1" x14ac:dyDescent="0.4">
      <c r="A772" s="2">
        <v>768</v>
      </c>
      <c r="B772" s="61">
        <v>6020006459</v>
      </c>
      <c r="C772" s="48" t="s">
        <v>3299</v>
      </c>
      <c r="D772" s="50" t="s">
        <v>3311</v>
      </c>
      <c r="E772" s="50" t="s">
        <v>3312</v>
      </c>
      <c r="F772" s="2" t="s">
        <v>3315</v>
      </c>
      <c r="G772" s="6">
        <v>232.2</v>
      </c>
      <c r="H772" s="37">
        <v>0</v>
      </c>
      <c r="I772" s="6">
        <v>3.5</v>
      </c>
      <c r="J772" s="7">
        <f t="shared" si="67"/>
        <v>0</v>
      </c>
      <c r="K772" s="7">
        <f t="shared" si="68"/>
        <v>0</v>
      </c>
      <c r="L772" s="7">
        <f t="shared" si="66"/>
        <v>0</v>
      </c>
      <c r="M772" s="7">
        <f t="shared" si="69"/>
        <v>232.2</v>
      </c>
      <c r="N772" s="6">
        <v>232.2</v>
      </c>
      <c r="O772" s="63">
        <v>0</v>
      </c>
      <c r="P772" s="63"/>
      <c r="AA772" s="1"/>
    </row>
    <row r="773" spans="1:27" ht="24" customHeight="1" x14ac:dyDescent="0.4">
      <c r="A773" s="2">
        <v>769</v>
      </c>
      <c r="B773" s="61">
        <v>6020006460</v>
      </c>
      <c r="C773" s="47" t="s">
        <v>3300</v>
      </c>
      <c r="D773" s="50" t="s">
        <v>3311</v>
      </c>
      <c r="E773" s="50" t="s">
        <v>3313</v>
      </c>
      <c r="F773" s="2" t="s">
        <v>3376</v>
      </c>
      <c r="G773" s="6">
        <v>1359.45</v>
      </c>
      <c r="H773" s="37">
        <v>0</v>
      </c>
      <c r="I773" s="6">
        <v>3.5</v>
      </c>
      <c r="J773" s="7">
        <f t="shared" si="67"/>
        <v>0</v>
      </c>
      <c r="K773" s="7">
        <f t="shared" si="68"/>
        <v>0</v>
      </c>
      <c r="L773" s="7">
        <f t="shared" si="66"/>
        <v>0</v>
      </c>
      <c r="M773" s="7">
        <f>SUM(G773+L773)</f>
        <v>1359.45</v>
      </c>
      <c r="N773" s="6">
        <v>1359.45</v>
      </c>
      <c r="O773" s="63">
        <v>1</v>
      </c>
      <c r="P773" s="63"/>
      <c r="AA773" s="1"/>
    </row>
    <row r="774" spans="1:27" ht="24" customHeight="1" x14ac:dyDescent="0.4">
      <c r="A774" s="2">
        <v>770</v>
      </c>
      <c r="B774" s="61">
        <v>6020006461</v>
      </c>
      <c r="C774" s="47" t="s">
        <v>2070</v>
      </c>
      <c r="D774" s="50" t="s">
        <v>2071</v>
      </c>
      <c r="E774" s="50" t="s">
        <v>2072</v>
      </c>
      <c r="F774" s="3" t="s">
        <v>68</v>
      </c>
      <c r="G774" s="6">
        <v>0</v>
      </c>
      <c r="H774" s="37">
        <v>26</v>
      </c>
      <c r="I774" s="6">
        <v>3.5</v>
      </c>
      <c r="J774" s="7">
        <f t="shared" si="67"/>
        <v>91</v>
      </c>
      <c r="K774" s="7">
        <f t="shared" si="68"/>
        <v>6.370000000000001</v>
      </c>
      <c r="L774" s="7">
        <f t="shared" si="66"/>
        <v>97.37</v>
      </c>
      <c r="M774" s="7">
        <f t="shared" si="69"/>
        <v>97.37</v>
      </c>
      <c r="N774" s="6">
        <v>97.37</v>
      </c>
      <c r="O774" s="63">
        <v>0</v>
      </c>
      <c r="P774" s="63"/>
      <c r="AA774" s="1"/>
    </row>
    <row r="775" spans="1:27" ht="24" customHeight="1" x14ac:dyDescent="0.4">
      <c r="A775" s="2">
        <v>771</v>
      </c>
      <c r="B775" s="61">
        <v>6020006462</v>
      </c>
      <c r="C775" s="47" t="s">
        <v>2073</v>
      </c>
      <c r="D775" s="50" t="s">
        <v>2074</v>
      </c>
      <c r="E775" s="50" t="s">
        <v>2075</v>
      </c>
      <c r="F775" s="3" t="s">
        <v>3338</v>
      </c>
      <c r="G775" s="6">
        <v>2599.0700000000002</v>
      </c>
      <c r="H775" s="37">
        <v>44</v>
      </c>
      <c r="I775" s="6">
        <v>3.5</v>
      </c>
      <c r="J775" s="7">
        <f t="shared" si="67"/>
        <v>154</v>
      </c>
      <c r="K775" s="7">
        <f t="shared" si="68"/>
        <v>10.780000000000001</v>
      </c>
      <c r="L775" s="7">
        <f t="shared" si="66"/>
        <v>164.78</v>
      </c>
      <c r="M775" s="7">
        <f>SUM(G775+L775)</f>
        <v>2763.8500000000004</v>
      </c>
      <c r="N775" s="6">
        <v>2763.85</v>
      </c>
      <c r="O775" s="63">
        <v>1</v>
      </c>
      <c r="P775" s="63"/>
      <c r="AA775" s="1"/>
    </row>
    <row r="776" spans="1:27" ht="24" customHeight="1" x14ac:dyDescent="0.4">
      <c r="A776" s="2">
        <v>772</v>
      </c>
      <c r="B776" s="61">
        <v>6020006463</v>
      </c>
      <c r="C776" s="47" t="s">
        <v>2076</v>
      </c>
      <c r="D776" s="50" t="s">
        <v>2077</v>
      </c>
      <c r="E776" s="50" t="s">
        <v>2078</v>
      </c>
      <c r="F776" s="3" t="s">
        <v>68</v>
      </c>
      <c r="G776" s="6">
        <v>0</v>
      </c>
      <c r="H776" s="37">
        <v>46</v>
      </c>
      <c r="I776" s="6">
        <v>3.5</v>
      </c>
      <c r="J776" s="7">
        <f t="shared" si="67"/>
        <v>161</v>
      </c>
      <c r="K776" s="7">
        <f t="shared" si="68"/>
        <v>11.270000000000001</v>
      </c>
      <c r="L776" s="7">
        <f t="shared" si="66"/>
        <v>172.27</v>
      </c>
      <c r="M776" s="7">
        <f t="shared" si="69"/>
        <v>172.27</v>
      </c>
      <c r="N776" s="6">
        <v>172.27</v>
      </c>
      <c r="O776" s="63">
        <v>0</v>
      </c>
      <c r="P776" s="63"/>
      <c r="AA776" s="1"/>
    </row>
    <row r="777" spans="1:27" ht="24" customHeight="1" x14ac:dyDescent="0.4">
      <c r="A777" s="2">
        <v>773</v>
      </c>
      <c r="B777" s="61">
        <v>6020006464</v>
      </c>
      <c r="C777" s="47" t="s">
        <v>2079</v>
      </c>
      <c r="D777" s="50" t="s">
        <v>2080</v>
      </c>
      <c r="E777" s="50" t="s">
        <v>2081</v>
      </c>
      <c r="F777" s="3" t="s">
        <v>3337</v>
      </c>
      <c r="G777" s="6">
        <v>490.61</v>
      </c>
      <c r="H777" s="37">
        <v>18</v>
      </c>
      <c r="I777" s="6">
        <v>3.5</v>
      </c>
      <c r="J777" s="7">
        <f t="shared" si="67"/>
        <v>63</v>
      </c>
      <c r="K777" s="7">
        <f t="shared" si="68"/>
        <v>4.41</v>
      </c>
      <c r="L777" s="7">
        <f t="shared" si="66"/>
        <v>67.41</v>
      </c>
      <c r="M777" s="7">
        <f>SUM(G777+L777)</f>
        <v>558.02</v>
      </c>
      <c r="N777" s="6">
        <v>558.02</v>
      </c>
      <c r="O777" s="63">
        <v>1</v>
      </c>
      <c r="P777" s="63"/>
      <c r="AA777" s="1"/>
    </row>
    <row r="778" spans="1:27" ht="24" customHeight="1" x14ac:dyDescent="0.4">
      <c r="A778" s="2">
        <v>774</v>
      </c>
      <c r="B778" s="61">
        <v>6020006465</v>
      </c>
      <c r="C778" s="47" t="s">
        <v>2082</v>
      </c>
      <c r="D778" s="50" t="s">
        <v>2083</v>
      </c>
      <c r="E778" s="50" t="s">
        <v>2084</v>
      </c>
      <c r="F778" s="3" t="s">
        <v>3210</v>
      </c>
      <c r="G778" s="6">
        <v>385.77</v>
      </c>
      <c r="H778" s="37">
        <v>0</v>
      </c>
      <c r="I778" s="6">
        <v>3.5</v>
      </c>
      <c r="J778" s="7">
        <f t="shared" si="67"/>
        <v>0</v>
      </c>
      <c r="K778" s="7">
        <f t="shared" si="68"/>
        <v>0</v>
      </c>
      <c r="L778" s="7">
        <f t="shared" si="66"/>
        <v>0</v>
      </c>
      <c r="M778" s="7">
        <f t="shared" si="69"/>
        <v>385.77</v>
      </c>
      <c r="N778" s="6">
        <v>385.77</v>
      </c>
      <c r="O778" s="63">
        <v>0</v>
      </c>
      <c r="P778" s="63"/>
      <c r="AA778" s="1"/>
    </row>
    <row r="779" spans="1:27" ht="24" customHeight="1" x14ac:dyDescent="0.4">
      <c r="A779" s="2">
        <v>775</v>
      </c>
      <c r="B779" s="61">
        <v>6020006466</v>
      </c>
      <c r="C779" s="47" t="s">
        <v>2085</v>
      </c>
      <c r="D779" s="50" t="s">
        <v>2086</v>
      </c>
      <c r="E779" s="50" t="s">
        <v>2087</v>
      </c>
      <c r="F779" s="3" t="s">
        <v>3333</v>
      </c>
      <c r="G779" s="6">
        <v>2591.56</v>
      </c>
      <c r="H779" s="37">
        <v>180</v>
      </c>
      <c r="I779" s="6">
        <v>3.5</v>
      </c>
      <c r="J779" s="7">
        <f t="shared" si="67"/>
        <v>630</v>
      </c>
      <c r="K779" s="7">
        <f t="shared" si="68"/>
        <v>44.1</v>
      </c>
      <c r="L779" s="7">
        <f t="shared" si="66"/>
        <v>674.1</v>
      </c>
      <c r="M779" s="7">
        <f>SUM(G779+L779)</f>
        <v>3265.66</v>
      </c>
      <c r="N779" s="6">
        <v>3265.66</v>
      </c>
      <c r="O779" s="63">
        <v>1</v>
      </c>
      <c r="P779" s="63"/>
      <c r="AA779" s="1"/>
    </row>
    <row r="780" spans="1:27" ht="24" customHeight="1" x14ac:dyDescent="0.4">
      <c r="A780" s="2">
        <v>776</v>
      </c>
      <c r="B780" s="61">
        <v>6020006467</v>
      </c>
      <c r="C780" s="47" t="s">
        <v>2088</v>
      </c>
      <c r="D780" s="50" t="s">
        <v>2089</v>
      </c>
      <c r="E780" s="50" t="s">
        <v>2090</v>
      </c>
      <c r="F780" s="3" t="s">
        <v>68</v>
      </c>
      <c r="G780" s="6">
        <v>0</v>
      </c>
      <c r="H780" s="37">
        <v>1</v>
      </c>
      <c r="I780" s="6">
        <v>3.5</v>
      </c>
      <c r="J780" s="7">
        <f t="shared" si="67"/>
        <v>3.5</v>
      </c>
      <c r="K780" s="7">
        <f t="shared" si="68"/>
        <v>0.24500000000000002</v>
      </c>
      <c r="L780" s="7">
        <f t="shared" si="66"/>
        <v>3.75</v>
      </c>
      <c r="M780" s="7">
        <f t="shared" si="69"/>
        <v>3.75</v>
      </c>
      <c r="N780" s="6">
        <v>3.75</v>
      </c>
      <c r="O780" s="63">
        <v>0</v>
      </c>
      <c r="P780" s="63"/>
      <c r="AA780" s="1"/>
    </row>
    <row r="781" spans="1:27" ht="24" customHeight="1" x14ac:dyDescent="0.4">
      <c r="A781" s="2">
        <v>777</v>
      </c>
      <c r="B781" s="61">
        <v>6020006468</v>
      </c>
      <c r="C781" s="47" t="s">
        <v>2091</v>
      </c>
      <c r="D781" s="50" t="s">
        <v>2092</v>
      </c>
      <c r="E781" s="50" t="s">
        <v>2093</v>
      </c>
      <c r="F781" s="3" t="s">
        <v>68</v>
      </c>
      <c r="G781" s="6">
        <v>0</v>
      </c>
      <c r="H781" s="37">
        <v>22</v>
      </c>
      <c r="I781" s="6">
        <v>3.5</v>
      </c>
      <c r="J781" s="7">
        <f t="shared" si="67"/>
        <v>77</v>
      </c>
      <c r="K781" s="7">
        <f t="shared" si="68"/>
        <v>5.3900000000000006</v>
      </c>
      <c r="L781" s="7">
        <f t="shared" si="66"/>
        <v>82.39</v>
      </c>
      <c r="M781" s="7">
        <f>SUM(G781+L781)</f>
        <v>82.39</v>
      </c>
      <c r="N781" s="6">
        <v>82.39</v>
      </c>
      <c r="O781" s="63">
        <v>1</v>
      </c>
      <c r="P781" s="63"/>
      <c r="AA781" s="1"/>
    </row>
    <row r="782" spans="1:27" ht="24" customHeight="1" x14ac:dyDescent="0.4">
      <c r="A782" s="2">
        <v>778</v>
      </c>
      <c r="B782" s="61">
        <v>6020006469</v>
      </c>
      <c r="C782" s="47" t="s">
        <v>2094</v>
      </c>
      <c r="D782" s="50" t="s">
        <v>1253</v>
      </c>
      <c r="E782" s="50" t="s">
        <v>2095</v>
      </c>
      <c r="F782" s="8" t="s">
        <v>3333</v>
      </c>
      <c r="G782" s="6">
        <v>374.53</v>
      </c>
      <c r="H782" s="37">
        <v>10</v>
      </c>
      <c r="I782" s="6">
        <v>3.5</v>
      </c>
      <c r="J782" s="7">
        <f t="shared" si="67"/>
        <v>35</v>
      </c>
      <c r="K782" s="7">
        <f t="shared" si="68"/>
        <v>2.4500000000000002</v>
      </c>
      <c r="L782" s="7">
        <f t="shared" si="66"/>
        <v>37.450000000000003</v>
      </c>
      <c r="M782" s="7">
        <f t="shared" si="69"/>
        <v>411.97999999999996</v>
      </c>
      <c r="N782" s="6">
        <v>411.98</v>
      </c>
      <c r="O782" s="63">
        <v>0</v>
      </c>
      <c r="P782" s="63"/>
      <c r="AA782" s="1"/>
    </row>
    <row r="783" spans="1:27" ht="24" customHeight="1" x14ac:dyDescent="0.4">
      <c r="A783" s="2">
        <v>779</v>
      </c>
      <c r="B783" s="61">
        <v>6020006470</v>
      </c>
      <c r="C783" s="47" t="s">
        <v>2096</v>
      </c>
      <c r="D783" s="50" t="s">
        <v>2097</v>
      </c>
      <c r="E783" s="50" t="s">
        <v>2098</v>
      </c>
      <c r="F783" s="3" t="s">
        <v>3377</v>
      </c>
      <c r="G783" s="6">
        <v>33.74</v>
      </c>
      <c r="H783" s="37">
        <v>1</v>
      </c>
      <c r="I783" s="6">
        <v>3.5</v>
      </c>
      <c r="J783" s="7">
        <f t="shared" si="67"/>
        <v>3.5</v>
      </c>
      <c r="K783" s="7">
        <f t="shared" si="68"/>
        <v>0.24500000000000002</v>
      </c>
      <c r="L783" s="7">
        <f t="shared" si="66"/>
        <v>3.75</v>
      </c>
      <c r="M783" s="7">
        <f>SUM(G783+L783)</f>
        <v>37.49</v>
      </c>
      <c r="N783" s="6">
        <v>37.49</v>
      </c>
      <c r="O783" s="63">
        <v>1</v>
      </c>
      <c r="P783" s="63"/>
      <c r="AA783" s="1"/>
    </row>
    <row r="784" spans="1:27" ht="24" customHeight="1" x14ac:dyDescent="0.4">
      <c r="A784" s="2">
        <v>780</v>
      </c>
      <c r="B784" s="61">
        <v>6020006471</v>
      </c>
      <c r="C784" s="47" t="s">
        <v>2099</v>
      </c>
      <c r="D784" s="50" t="s">
        <v>2100</v>
      </c>
      <c r="E784" s="50" t="s">
        <v>2101</v>
      </c>
      <c r="F784" s="3" t="s">
        <v>68</v>
      </c>
      <c r="G784" s="6">
        <v>0</v>
      </c>
      <c r="H784" s="37">
        <v>42</v>
      </c>
      <c r="I784" s="6">
        <v>3.5</v>
      </c>
      <c r="J784" s="7">
        <f t="shared" si="67"/>
        <v>147</v>
      </c>
      <c r="K784" s="7">
        <f t="shared" si="68"/>
        <v>10.290000000000001</v>
      </c>
      <c r="L784" s="7">
        <f t="shared" si="66"/>
        <v>157.29</v>
      </c>
      <c r="M784" s="7">
        <f t="shared" si="69"/>
        <v>157.29</v>
      </c>
      <c r="N784" s="6">
        <v>157.29</v>
      </c>
      <c r="O784" s="63">
        <v>0</v>
      </c>
      <c r="P784" s="63"/>
      <c r="AA784" s="1"/>
    </row>
    <row r="785" spans="1:27" ht="24" customHeight="1" x14ac:dyDescent="0.4">
      <c r="A785" s="2">
        <v>781</v>
      </c>
      <c r="B785" s="61">
        <v>6020006472</v>
      </c>
      <c r="C785" s="47" t="s">
        <v>2102</v>
      </c>
      <c r="D785" s="50" t="s">
        <v>2103</v>
      </c>
      <c r="E785" s="50" t="s">
        <v>2104</v>
      </c>
      <c r="F785" s="3" t="s">
        <v>68</v>
      </c>
      <c r="G785" s="6">
        <v>0</v>
      </c>
      <c r="H785" s="37">
        <v>34</v>
      </c>
      <c r="I785" s="6">
        <v>3.5</v>
      </c>
      <c r="J785" s="7">
        <f t="shared" si="67"/>
        <v>119</v>
      </c>
      <c r="K785" s="7">
        <f t="shared" si="68"/>
        <v>8.33</v>
      </c>
      <c r="L785" s="7">
        <f t="shared" si="66"/>
        <v>127.33</v>
      </c>
      <c r="M785" s="7">
        <f>SUM(G785+L785)</f>
        <v>127.33</v>
      </c>
      <c r="N785" s="6">
        <v>127.33</v>
      </c>
      <c r="O785" s="63">
        <v>1</v>
      </c>
      <c r="P785" s="63"/>
      <c r="AA785" s="1"/>
    </row>
    <row r="786" spans="1:27" ht="24" customHeight="1" x14ac:dyDescent="0.4">
      <c r="A786" s="2">
        <v>782</v>
      </c>
      <c r="B786" s="61">
        <v>6020006473</v>
      </c>
      <c r="C786" s="47" t="s">
        <v>2105</v>
      </c>
      <c r="D786" s="50" t="s">
        <v>2106</v>
      </c>
      <c r="E786" s="50" t="s">
        <v>2107</v>
      </c>
      <c r="F786" s="8" t="s">
        <v>3288</v>
      </c>
      <c r="G786" s="6">
        <v>59.93</v>
      </c>
      <c r="H786" s="37">
        <v>1</v>
      </c>
      <c r="I786" s="6">
        <v>3.5</v>
      </c>
      <c r="J786" s="7">
        <f t="shared" si="67"/>
        <v>3.5</v>
      </c>
      <c r="K786" s="7">
        <f t="shared" si="68"/>
        <v>0.24500000000000002</v>
      </c>
      <c r="L786" s="7">
        <f t="shared" si="66"/>
        <v>3.75</v>
      </c>
      <c r="M786" s="7">
        <f t="shared" si="69"/>
        <v>63.68</v>
      </c>
      <c r="N786" s="6">
        <v>63.68</v>
      </c>
      <c r="O786" s="63">
        <v>0</v>
      </c>
      <c r="P786" s="63"/>
      <c r="AA786" s="1"/>
    </row>
    <row r="787" spans="1:27" ht="24" customHeight="1" x14ac:dyDescent="0.4">
      <c r="A787" s="2">
        <v>783</v>
      </c>
      <c r="B787" s="61">
        <v>6020006474</v>
      </c>
      <c r="C787" s="47" t="s">
        <v>2108</v>
      </c>
      <c r="D787" s="50" t="s">
        <v>2109</v>
      </c>
      <c r="E787" s="50" t="s">
        <v>2110</v>
      </c>
      <c r="F787" s="8" t="s">
        <v>68</v>
      </c>
      <c r="G787" s="6">
        <v>0</v>
      </c>
      <c r="H787" s="37">
        <v>20</v>
      </c>
      <c r="I787" s="6">
        <v>3.5</v>
      </c>
      <c r="J787" s="7">
        <f t="shared" si="67"/>
        <v>70</v>
      </c>
      <c r="K787" s="7">
        <f t="shared" si="68"/>
        <v>4.9000000000000004</v>
      </c>
      <c r="L787" s="7">
        <f t="shared" si="66"/>
        <v>74.900000000000006</v>
      </c>
      <c r="M787" s="7">
        <f>SUM(G787+L787)</f>
        <v>74.900000000000006</v>
      </c>
      <c r="N787" s="6">
        <v>74.900000000000006</v>
      </c>
      <c r="O787" s="63">
        <v>1</v>
      </c>
      <c r="P787" s="63"/>
      <c r="AA787" s="1"/>
    </row>
    <row r="788" spans="1:27" ht="24" customHeight="1" x14ac:dyDescent="0.4">
      <c r="A788" s="2">
        <v>784</v>
      </c>
      <c r="B788" s="61">
        <v>6020006475</v>
      </c>
      <c r="C788" s="47" t="s">
        <v>2111</v>
      </c>
      <c r="D788" s="50" t="s">
        <v>2109</v>
      </c>
      <c r="E788" s="50" t="s">
        <v>2112</v>
      </c>
      <c r="F788" s="3" t="s">
        <v>68</v>
      </c>
      <c r="G788" s="6">
        <v>0</v>
      </c>
      <c r="H788" s="37">
        <v>47</v>
      </c>
      <c r="I788" s="6">
        <v>3.5</v>
      </c>
      <c r="J788" s="7">
        <f t="shared" si="67"/>
        <v>164.5</v>
      </c>
      <c r="K788" s="7">
        <f t="shared" si="68"/>
        <v>11.515000000000001</v>
      </c>
      <c r="L788" s="7">
        <f t="shared" si="66"/>
        <v>176.01999999999998</v>
      </c>
      <c r="M788" s="7">
        <f t="shared" si="69"/>
        <v>176.01999999999998</v>
      </c>
      <c r="N788" s="6">
        <v>176.02</v>
      </c>
      <c r="O788" s="63">
        <v>0</v>
      </c>
      <c r="P788" s="63"/>
      <c r="AA788" s="1"/>
    </row>
    <row r="789" spans="1:27" ht="24" customHeight="1" x14ac:dyDescent="0.4">
      <c r="A789" s="2">
        <v>785</v>
      </c>
      <c r="B789" s="61">
        <v>6020006476</v>
      </c>
      <c r="C789" s="47" t="s">
        <v>2113</v>
      </c>
      <c r="D789" s="50" t="s">
        <v>2114</v>
      </c>
      <c r="E789" s="50" t="s">
        <v>2115</v>
      </c>
      <c r="F789" s="3" t="s">
        <v>3342</v>
      </c>
      <c r="G789" s="6">
        <v>531.79999999999995</v>
      </c>
      <c r="H789" s="37">
        <v>16</v>
      </c>
      <c r="I789" s="6">
        <v>3.5</v>
      </c>
      <c r="J789" s="7">
        <f t="shared" si="67"/>
        <v>56</v>
      </c>
      <c r="K789" s="7">
        <f t="shared" si="68"/>
        <v>3.9200000000000004</v>
      </c>
      <c r="L789" s="7">
        <f t="shared" si="66"/>
        <v>59.92</v>
      </c>
      <c r="M789" s="7">
        <f>SUM(G789+L789)</f>
        <v>591.71999999999991</v>
      </c>
      <c r="N789" s="6">
        <v>591.72</v>
      </c>
      <c r="O789" s="63">
        <v>1</v>
      </c>
      <c r="P789" s="63"/>
      <c r="AA789" s="1"/>
    </row>
    <row r="790" spans="1:27" ht="24" customHeight="1" x14ac:dyDescent="0.4">
      <c r="A790" s="2">
        <v>786</v>
      </c>
      <c r="B790" s="61">
        <v>6020006477</v>
      </c>
      <c r="C790" s="47" t="s">
        <v>2116</v>
      </c>
      <c r="D790" s="50" t="s">
        <v>2117</v>
      </c>
      <c r="E790" s="50" t="s">
        <v>2118</v>
      </c>
      <c r="F790" s="3" t="s">
        <v>3338</v>
      </c>
      <c r="G790" s="6">
        <v>318.36</v>
      </c>
      <c r="H790" s="37">
        <v>8</v>
      </c>
      <c r="I790" s="6">
        <v>3.5</v>
      </c>
      <c r="J790" s="7">
        <f t="shared" si="67"/>
        <v>28</v>
      </c>
      <c r="K790" s="7">
        <f t="shared" si="68"/>
        <v>1.9600000000000002</v>
      </c>
      <c r="L790" s="7">
        <f t="shared" si="66"/>
        <v>29.96</v>
      </c>
      <c r="M790" s="7">
        <f t="shared" si="69"/>
        <v>348.32</v>
      </c>
      <c r="N790" s="6">
        <v>348.32</v>
      </c>
      <c r="O790" s="63">
        <v>0</v>
      </c>
      <c r="P790" s="63"/>
      <c r="AA790" s="1"/>
    </row>
    <row r="791" spans="1:27" ht="24" customHeight="1" x14ac:dyDescent="0.4">
      <c r="A791" s="2">
        <v>787</v>
      </c>
      <c r="B791" s="61">
        <v>6020006478</v>
      </c>
      <c r="C791" s="47" t="s">
        <v>2119</v>
      </c>
      <c r="D791" s="50" t="s">
        <v>2120</v>
      </c>
      <c r="E791" s="50" t="s">
        <v>2121</v>
      </c>
      <c r="F791" s="3" t="s">
        <v>68</v>
      </c>
      <c r="G791" s="6">
        <v>0</v>
      </c>
      <c r="H791" s="37">
        <v>92</v>
      </c>
      <c r="I791" s="6">
        <v>3.5</v>
      </c>
      <c r="J791" s="7">
        <f t="shared" si="67"/>
        <v>322</v>
      </c>
      <c r="K791" s="7">
        <f t="shared" si="68"/>
        <v>22.540000000000003</v>
      </c>
      <c r="L791" s="7">
        <f t="shared" si="66"/>
        <v>344.54</v>
      </c>
      <c r="M791" s="7">
        <f>SUM(G791+L791)</f>
        <v>344.54</v>
      </c>
      <c r="N791" s="6">
        <v>344.54</v>
      </c>
      <c r="O791" s="63">
        <v>1</v>
      </c>
      <c r="P791" s="63"/>
      <c r="AA791" s="1"/>
    </row>
    <row r="792" spans="1:27" ht="24" customHeight="1" x14ac:dyDescent="0.4">
      <c r="A792" s="2">
        <v>788</v>
      </c>
      <c r="B792" s="61">
        <v>6020006479</v>
      </c>
      <c r="C792" s="47" t="s">
        <v>2122</v>
      </c>
      <c r="D792" s="50" t="s">
        <v>2123</v>
      </c>
      <c r="E792" s="50" t="s">
        <v>2124</v>
      </c>
      <c r="F792" s="3" t="s">
        <v>3333</v>
      </c>
      <c r="G792" s="6">
        <v>981.22</v>
      </c>
      <c r="H792" s="37">
        <v>18</v>
      </c>
      <c r="I792" s="6">
        <v>3.5</v>
      </c>
      <c r="J792" s="7">
        <f t="shared" si="67"/>
        <v>63</v>
      </c>
      <c r="K792" s="7">
        <f t="shared" si="68"/>
        <v>4.41</v>
      </c>
      <c r="L792" s="7">
        <f t="shared" si="66"/>
        <v>67.41</v>
      </c>
      <c r="M792" s="7">
        <f t="shared" si="69"/>
        <v>1048.6300000000001</v>
      </c>
      <c r="N792" s="6">
        <v>1048.6300000000001</v>
      </c>
      <c r="O792" s="63">
        <v>0</v>
      </c>
      <c r="P792" s="63"/>
      <c r="AA792" s="1"/>
    </row>
    <row r="793" spans="1:27" ht="24" customHeight="1" x14ac:dyDescent="0.4">
      <c r="A793" s="2">
        <v>789</v>
      </c>
      <c r="B793" s="61">
        <v>6020006480</v>
      </c>
      <c r="C793" s="47" t="s">
        <v>2125</v>
      </c>
      <c r="D793" s="50" t="s">
        <v>51</v>
      </c>
      <c r="E793" s="50" t="s">
        <v>2126</v>
      </c>
      <c r="F793" s="3" t="s">
        <v>68</v>
      </c>
      <c r="G793" s="6">
        <v>0</v>
      </c>
      <c r="H793" s="37">
        <v>9</v>
      </c>
      <c r="I793" s="6">
        <v>3.5</v>
      </c>
      <c r="J793" s="7">
        <f t="shared" si="67"/>
        <v>31.5</v>
      </c>
      <c r="K793" s="7">
        <f t="shared" si="68"/>
        <v>2.2050000000000001</v>
      </c>
      <c r="L793" s="7">
        <f t="shared" si="66"/>
        <v>33.71</v>
      </c>
      <c r="M793" s="7">
        <f>SUM(G793+L793)</f>
        <v>33.71</v>
      </c>
      <c r="N793" s="6">
        <v>33.71</v>
      </c>
      <c r="O793" s="63">
        <v>1</v>
      </c>
      <c r="P793" s="63"/>
      <c r="AA793" s="1"/>
    </row>
    <row r="794" spans="1:27" ht="24" customHeight="1" x14ac:dyDescent="0.4">
      <c r="A794" s="2">
        <v>790</v>
      </c>
      <c r="B794" s="61">
        <v>6020006481</v>
      </c>
      <c r="C794" s="47" t="s">
        <v>2127</v>
      </c>
      <c r="D794" s="50" t="s">
        <v>2123</v>
      </c>
      <c r="E794" s="50" t="s">
        <v>2128</v>
      </c>
      <c r="F794" s="3" t="s">
        <v>3333</v>
      </c>
      <c r="G794" s="6">
        <v>486.9</v>
      </c>
      <c r="H794" s="37">
        <v>10</v>
      </c>
      <c r="I794" s="6">
        <v>3.5</v>
      </c>
      <c r="J794" s="7">
        <f t="shared" si="67"/>
        <v>35</v>
      </c>
      <c r="K794" s="7">
        <f t="shared" si="68"/>
        <v>2.4500000000000002</v>
      </c>
      <c r="L794" s="7">
        <f t="shared" si="66"/>
        <v>37.450000000000003</v>
      </c>
      <c r="M794" s="7">
        <f t="shared" si="69"/>
        <v>524.35</v>
      </c>
      <c r="N794" s="6">
        <v>524.35</v>
      </c>
      <c r="O794" s="63">
        <v>0</v>
      </c>
      <c r="P794" s="63"/>
      <c r="AA794" s="1"/>
    </row>
    <row r="795" spans="1:27" ht="24" customHeight="1" x14ac:dyDescent="0.4">
      <c r="A795" s="2">
        <v>791</v>
      </c>
      <c r="B795" s="61">
        <v>6020006482</v>
      </c>
      <c r="C795" s="47" t="s">
        <v>2129</v>
      </c>
      <c r="D795" s="50" t="s">
        <v>2130</v>
      </c>
      <c r="E795" s="50" t="s">
        <v>2131</v>
      </c>
      <c r="F795" s="3" t="s">
        <v>3328</v>
      </c>
      <c r="G795" s="6">
        <v>71.16</v>
      </c>
      <c r="H795" s="37">
        <v>8</v>
      </c>
      <c r="I795" s="6">
        <v>3.5</v>
      </c>
      <c r="J795" s="7">
        <f t="shared" si="67"/>
        <v>28</v>
      </c>
      <c r="K795" s="7">
        <f t="shared" si="68"/>
        <v>1.9600000000000002</v>
      </c>
      <c r="L795" s="7">
        <f t="shared" si="66"/>
        <v>29.96</v>
      </c>
      <c r="M795" s="7">
        <f>SUM(G795+L795)</f>
        <v>101.12</v>
      </c>
      <c r="N795" s="6">
        <v>101.12</v>
      </c>
      <c r="O795" s="63">
        <v>1</v>
      </c>
      <c r="P795" s="63"/>
      <c r="AA795" s="1"/>
    </row>
    <row r="796" spans="1:27" ht="24" customHeight="1" x14ac:dyDescent="0.4">
      <c r="A796" s="2">
        <v>792</v>
      </c>
      <c r="B796" s="61">
        <v>6020006483</v>
      </c>
      <c r="C796" s="48" t="s">
        <v>2132</v>
      </c>
      <c r="D796" s="50" t="s">
        <v>2130</v>
      </c>
      <c r="E796" s="50" t="s">
        <v>2133</v>
      </c>
      <c r="F796" s="3" t="s">
        <v>3328</v>
      </c>
      <c r="G796" s="6">
        <v>56.18</v>
      </c>
      <c r="H796" s="37">
        <v>14</v>
      </c>
      <c r="I796" s="6">
        <v>3.5</v>
      </c>
      <c r="J796" s="7">
        <f t="shared" si="67"/>
        <v>49</v>
      </c>
      <c r="K796" s="7">
        <f t="shared" si="68"/>
        <v>3.43</v>
      </c>
      <c r="L796" s="7">
        <f t="shared" si="66"/>
        <v>52.43</v>
      </c>
      <c r="M796" s="7">
        <f t="shared" si="69"/>
        <v>108.61</v>
      </c>
      <c r="N796" s="6">
        <v>108.61</v>
      </c>
      <c r="O796" s="63">
        <v>0</v>
      </c>
      <c r="P796" s="63"/>
      <c r="AA796" s="1"/>
    </row>
    <row r="797" spans="1:27" ht="24" customHeight="1" x14ac:dyDescent="0.4">
      <c r="A797" s="2">
        <v>793</v>
      </c>
      <c r="B797" s="61">
        <v>6020006484</v>
      </c>
      <c r="C797" s="47" t="s">
        <v>2134</v>
      </c>
      <c r="D797" s="50" t="s">
        <v>2135</v>
      </c>
      <c r="E797" s="50" t="s">
        <v>2136</v>
      </c>
      <c r="F797" s="3" t="s">
        <v>68</v>
      </c>
      <c r="G797" s="6">
        <v>0</v>
      </c>
      <c r="H797" s="37">
        <v>22</v>
      </c>
      <c r="I797" s="6">
        <v>3.5</v>
      </c>
      <c r="J797" s="7">
        <f t="shared" si="67"/>
        <v>77</v>
      </c>
      <c r="K797" s="7">
        <f t="shared" si="68"/>
        <v>5.3900000000000006</v>
      </c>
      <c r="L797" s="7">
        <f t="shared" si="66"/>
        <v>82.39</v>
      </c>
      <c r="M797" s="7">
        <f>SUM(G797+L797)</f>
        <v>82.39</v>
      </c>
      <c r="N797" s="6">
        <v>82.39</v>
      </c>
      <c r="O797" s="63">
        <v>1</v>
      </c>
      <c r="P797" s="63"/>
      <c r="AA797" s="1"/>
    </row>
    <row r="798" spans="1:27" ht="24" customHeight="1" x14ac:dyDescent="0.4">
      <c r="A798" s="2">
        <v>794</v>
      </c>
      <c r="B798" s="61">
        <v>6020006485</v>
      </c>
      <c r="C798" s="47" t="s">
        <v>2137</v>
      </c>
      <c r="D798" s="50" t="s">
        <v>2138</v>
      </c>
      <c r="E798" s="50" t="s">
        <v>2139</v>
      </c>
      <c r="F798" s="3" t="s">
        <v>3328</v>
      </c>
      <c r="G798" s="6">
        <v>7.49</v>
      </c>
      <c r="H798" s="37">
        <v>2</v>
      </c>
      <c r="I798" s="6">
        <v>3.5</v>
      </c>
      <c r="J798" s="7">
        <f t="shared" si="67"/>
        <v>7</v>
      </c>
      <c r="K798" s="7">
        <f t="shared" si="68"/>
        <v>0.49000000000000005</v>
      </c>
      <c r="L798" s="7">
        <f t="shared" si="66"/>
        <v>7.49</v>
      </c>
      <c r="M798" s="7">
        <f t="shared" si="69"/>
        <v>14.98</v>
      </c>
      <c r="N798" s="6">
        <v>14.98</v>
      </c>
      <c r="O798" s="63">
        <v>0</v>
      </c>
      <c r="P798" s="63"/>
      <c r="AA798" s="1"/>
    </row>
    <row r="799" spans="1:27" ht="24" customHeight="1" x14ac:dyDescent="0.4">
      <c r="A799" s="2">
        <v>795</v>
      </c>
      <c r="B799" s="61">
        <v>6020006486</v>
      </c>
      <c r="C799" s="47" t="s">
        <v>2140</v>
      </c>
      <c r="D799" s="50" t="s">
        <v>2141</v>
      </c>
      <c r="E799" s="50" t="s">
        <v>2142</v>
      </c>
      <c r="F799" s="3" t="s">
        <v>68</v>
      </c>
      <c r="G799" s="6">
        <v>0</v>
      </c>
      <c r="H799" s="37">
        <v>8</v>
      </c>
      <c r="I799" s="6">
        <v>3.5</v>
      </c>
      <c r="J799" s="7">
        <f t="shared" si="67"/>
        <v>28</v>
      </c>
      <c r="K799" s="7">
        <f t="shared" si="68"/>
        <v>1.9600000000000002</v>
      </c>
      <c r="L799" s="7">
        <f t="shared" si="66"/>
        <v>29.96</v>
      </c>
      <c r="M799" s="7">
        <f>SUM(G799+L799)</f>
        <v>29.96</v>
      </c>
      <c r="N799" s="6">
        <v>29.96</v>
      </c>
      <c r="O799" s="63">
        <v>1</v>
      </c>
      <c r="P799" s="63"/>
      <c r="AA799" s="1"/>
    </row>
    <row r="800" spans="1:27" ht="24" customHeight="1" x14ac:dyDescent="0.4">
      <c r="A800" s="2">
        <v>796</v>
      </c>
      <c r="B800" s="61">
        <v>6020006487</v>
      </c>
      <c r="C800" s="47" t="s">
        <v>2143</v>
      </c>
      <c r="D800" s="50" t="s">
        <v>2144</v>
      </c>
      <c r="E800" s="50" t="s">
        <v>2145</v>
      </c>
      <c r="F800" s="3" t="s">
        <v>3330</v>
      </c>
      <c r="G800" s="6">
        <v>2022.33</v>
      </c>
      <c r="H800" s="37">
        <v>51</v>
      </c>
      <c r="I800" s="6">
        <v>3.5</v>
      </c>
      <c r="J800" s="7">
        <f t="shared" si="67"/>
        <v>178.5</v>
      </c>
      <c r="K800" s="7">
        <f t="shared" si="68"/>
        <v>12.495000000000001</v>
      </c>
      <c r="L800" s="7">
        <f t="shared" si="66"/>
        <v>191</v>
      </c>
      <c r="M800" s="7">
        <f t="shared" si="69"/>
        <v>2213.33</v>
      </c>
      <c r="N800" s="6">
        <v>2213.33</v>
      </c>
      <c r="O800" s="63">
        <v>0</v>
      </c>
      <c r="P800" s="63"/>
      <c r="AA800" s="1"/>
    </row>
    <row r="801" spans="1:27" ht="24" customHeight="1" x14ac:dyDescent="0.4">
      <c r="A801" s="2">
        <v>797</v>
      </c>
      <c r="B801" s="61">
        <v>6020006488</v>
      </c>
      <c r="C801" s="47" t="s">
        <v>2146</v>
      </c>
      <c r="D801" s="50" t="s">
        <v>2147</v>
      </c>
      <c r="E801" s="50" t="s">
        <v>2148</v>
      </c>
      <c r="F801" s="3" t="s">
        <v>68</v>
      </c>
      <c r="G801" s="6">
        <v>0</v>
      </c>
      <c r="H801" s="37">
        <v>4</v>
      </c>
      <c r="I801" s="6">
        <v>3.5</v>
      </c>
      <c r="J801" s="7">
        <f t="shared" si="67"/>
        <v>14</v>
      </c>
      <c r="K801" s="7">
        <f t="shared" si="68"/>
        <v>0.98000000000000009</v>
      </c>
      <c r="L801" s="7">
        <f t="shared" si="66"/>
        <v>14.98</v>
      </c>
      <c r="M801" s="7">
        <f>SUM(G801+L801)</f>
        <v>14.98</v>
      </c>
      <c r="N801" s="6">
        <v>14.98</v>
      </c>
      <c r="O801" s="63">
        <v>1</v>
      </c>
      <c r="P801" s="63"/>
      <c r="AA801" s="1"/>
    </row>
    <row r="802" spans="1:27" ht="24" customHeight="1" x14ac:dyDescent="0.4">
      <c r="A802" s="2">
        <v>798</v>
      </c>
      <c r="B802" s="61">
        <v>6020006489</v>
      </c>
      <c r="C802" s="47" t="s">
        <v>2149</v>
      </c>
      <c r="D802" s="50" t="s">
        <v>2150</v>
      </c>
      <c r="E802" s="50" t="s">
        <v>2151</v>
      </c>
      <c r="F802" s="3" t="s">
        <v>3332</v>
      </c>
      <c r="G802" s="6">
        <v>247.19</v>
      </c>
      <c r="H802" s="37">
        <v>8</v>
      </c>
      <c r="I802" s="6">
        <v>3.5</v>
      </c>
      <c r="J802" s="7">
        <f t="shared" si="67"/>
        <v>28</v>
      </c>
      <c r="K802" s="7">
        <f t="shared" si="68"/>
        <v>1.9600000000000002</v>
      </c>
      <c r="L802" s="7">
        <f t="shared" si="66"/>
        <v>29.96</v>
      </c>
      <c r="M802" s="7">
        <f t="shared" si="69"/>
        <v>277.14999999999998</v>
      </c>
      <c r="N802" s="6">
        <v>277.14999999999998</v>
      </c>
      <c r="O802" s="63">
        <v>0</v>
      </c>
      <c r="P802" s="63"/>
      <c r="AA802" s="1"/>
    </row>
    <row r="803" spans="1:27" ht="24" customHeight="1" x14ac:dyDescent="0.4">
      <c r="A803" s="2">
        <v>799</v>
      </c>
      <c r="B803" s="61">
        <v>6020006490</v>
      </c>
      <c r="C803" s="47" t="s">
        <v>2152</v>
      </c>
      <c r="D803" s="50" t="s">
        <v>2153</v>
      </c>
      <c r="E803" s="50" t="s">
        <v>2154</v>
      </c>
      <c r="F803" s="3" t="s">
        <v>68</v>
      </c>
      <c r="G803" s="6">
        <v>0</v>
      </c>
      <c r="H803" s="37">
        <v>20</v>
      </c>
      <c r="I803" s="6">
        <v>3.5</v>
      </c>
      <c r="J803" s="7">
        <f t="shared" si="67"/>
        <v>70</v>
      </c>
      <c r="K803" s="7">
        <f t="shared" si="68"/>
        <v>4.9000000000000004</v>
      </c>
      <c r="L803" s="7">
        <f t="shared" si="66"/>
        <v>74.900000000000006</v>
      </c>
      <c r="M803" s="7">
        <f>SUM(G803+L803)</f>
        <v>74.900000000000006</v>
      </c>
      <c r="N803" s="6">
        <v>74.900000000000006</v>
      </c>
      <c r="O803" s="63">
        <v>1</v>
      </c>
      <c r="P803" s="63"/>
      <c r="AA803" s="1"/>
    </row>
    <row r="804" spans="1:27" ht="24" customHeight="1" x14ac:dyDescent="0.4">
      <c r="A804" s="2">
        <v>800</v>
      </c>
      <c r="B804" s="61">
        <v>6020006491</v>
      </c>
      <c r="C804" s="47" t="s">
        <v>2155</v>
      </c>
      <c r="D804" s="50" t="s">
        <v>2156</v>
      </c>
      <c r="E804" s="50" t="s">
        <v>2157</v>
      </c>
      <c r="F804" s="3" t="s">
        <v>3337</v>
      </c>
      <c r="G804" s="6">
        <v>853.87</v>
      </c>
      <c r="H804" s="37">
        <v>31</v>
      </c>
      <c r="I804" s="6">
        <v>3.5</v>
      </c>
      <c r="J804" s="7">
        <f t="shared" si="67"/>
        <v>108.5</v>
      </c>
      <c r="K804" s="7">
        <f t="shared" si="68"/>
        <v>7.5950000000000006</v>
      </c>
      <c r="L804" s="7">
        <f t="shared" si="66"/>
        <v>116.10000000000001</v>
      </c>
      <c r="M804" s="7">
        <f t="shared" si="69"/>
        <v>969.97</v>
      </c>
      <c r="N804" s="6">
        <v>969.97</v>
      </c>
      <c r="O804" s="63">
        <v>0</v>
      </c>
      <c r="P804" s="63"/>
      <c r="AA804" s="1"/>
    </row>
    <row r="805" spans="1:27" ht="24" customHeight="1" x14ac:dyDescent="0.4">
      <c r="A805" s="2">
        <v>801</v>
      </c>
      <c r="B805" s="61">
        <v>6020006492</v>
      </c>
      <c r="C805" s="47" t="s">
        <v>2158</v>
      </c>
      <c r="D805" s="50" t="s">
        <v>2159</v>
      </c>
      <c r="E805" s="50" t="s">
        <v>2160</v>
      </c>
      <c r="F805" s="3" t="s">
        <v>3328</v>
      </c>
      <c r="G805" s="6">
        <v>59.92</v>
      </c>
      <c r="H805" s="37">
        <v>16</v>
      </c>
      <c r="I805" s="6">
        <v>3.5</v>
      </c>
      <c r="J805" s="7">
        <f t="shared" si="67"/>
        <v>56</v>
      </c>
      <c r="K805" s="7">
        <f t="shared" si="68"/>
        <v>3.9200000000000004</v>
      </c>
      <c r="L805" s="7">
        <f t="shared" si="66"/>
        <v>59.92</v>
      </c>
      <c r="M805" s="7">
        <f>SUM(G805+L805)</f>
        <v>119.84</v>
      </c>
      <c r="N805" s="6">
        <v>119.84</v>
      </c>
      <c r="O805" s="63">
        <v>1</v>
      </c>
      <c r="P805" s="63"/>
      <c r="AA805" s="1"/>
    </row>
    <row r="806" spans="1:27" ht="24" customHeight="1" x14ac:dyDescent="0.4">
      <c r="A806" s="2">
        <v>802</v>
      </c>
      <c r="B806" s="61">
        <v>6020006493</v>
      </c>
      <c r="C806" s="47" t="s">
        <v>2161</v>
      </c>
      <c r="D806" s="50" t="s">
        <v>51</v>
      </c>
      <c r="E806" s="50" t="s">
        <v>2162</v>
      </c>
      <c r="F806" s="3" t="s">
        <v>3328</v>
      </c>
      <c r="G806" s="6">
        <v>89.88</v>
      </c>
      <c r="H806" s="37">
        <v>22</v>
      </c>
      <c r="I806" s="6">
        <v>3.5</v>
      </c>
      <c r="J806" s="7">
        <f t="shared" si="67"/>
        <v>77</v>
      </c>
      <c r="K806" s="7">
        <f t="shared" si="68"/>
        <v>5.3900000000000006</v>
      </c>
      <c r="L806" s="7">
        <f t="shared" si="66"/>
        <v>82.39</v>
      </c>
      <c r="M806" s="7">
        <f t="shared" si="69"/>
        <v>172.26999999999998</v>
      </c>
      <c r="N806" s="6">
        <v>172.27</v>
      </c>
      <c r="O806" s="63">
        <v>0</v>
      </c>
      <c r="P806" s="63"/>
      <c r="AA806" s="1"/>
    </row>
    <row r="807" spans="1:27" ht="24" customHeight="1" x14ac:dyDescent="0.4">
      <c r="A807" s="2">
        <v>803</v>
      </c>
      <c r="B807" s="61">
        <v>6020006494</v>
      </c>
      <c r="C807" s="47" t="s">
        <v>2163</v>
      </c>
      <c r="D807" s="50" t="s">
        <v>2164</v>
      </c>
      <c r="E807" s="50" t="s">
        <v>2165</v>
      </c>
      <c r="F807" s="3" t="s">
        <v>3328</v>
      </c>
      <c r="G807" s="6">
        <v>44.94</v>
      </c>
      <c r="H807" s="37">
        <v>11</v>
      </c>
      <c r="I807" s="6">
        <v>3.5</v>
      </c>
      <c r="J807" s="7">
        <f t="shared" si="67"/>
        <v>38.5</v>
      </c>
      <c r="K807" s="7">
        <f t="shared" si="68"/>
        <v>2.6950000000000003</v>
      </c>
      <c r="L807" s="7">
        <f t="shared" si="66"/>
        <v>41.199999999999996</v>
      </c>
      <c r="M807" s="7">
        <f>SUM(G807+L807)</f>
        <v>86.139999999999986</v>
      </c>
      <c r="N807" s="6">
        <v>86.14</v>
      </c>
      <c r="O807" s="63">
        <v>1</v>
      </c>
      <c r="P807" s="63"/>
      <c r="AA807" s="1"/>
    </row>
    <row r="808" spans="1:27" ht="24" customHeight="1" x14ac:dyDescent="0.4">
      <c r="A808" s="2">
        <v>804</v>
      </c>
      <c r="B808" s="61">
        <v>6020006495</v>
      </c>
      <c r="C808" s="47" t="s">
        <v>2166</v>
      </c>
      <c r="D808" s="50" t="s">
        <v>2167</v>
      </c>
      <c r="E808" s="50" t="s">
        <v>2168</v>
      </c>
      <c r="F808" s="3" t="s">
        <v>3328</v>
      </c>
      <c r="G808" s="6">
        <v>29.96</v>
      </c>
      <c r="H808" s="37">
        <v>9</v>
      </c>
      <c r="I808" s="6">
        <v>3.5</v>
      </c>
      <c r="J808" s="7">
        <f t="shared" si="67"/>
        <v>31.5</v>
      </c>
      <c r="K808" s="7">
        <f t="shared" si="68"/>
        <v>2.2050000000000001</v>
      </c>
      <c r="L808" s="7">
        <f t="shared" si="66"/>
        <v>33.71</v>
      </c>
      <c r="M808" s="7">
        <f t="shared" si="69"/>
        <v>63.67</v>
      </c>
      <c r="N808" s="6">
        <v>63.67</v>
      </c>
      <c r="O808" s="63">
        <v>0</v>
      </c>
      <c r="P808" s="63"/>
      <c r="AA808" s="1"/>
    </row>
    <row r="809" spans="1:27" ht="24" customHeight="1" x14ac:dyDescent="0.4">
      <c r="A809" s="2">
        <v>805</v>
      </c>
      <c r="B809" s="61">
        <v>6020006496</v>
      </c>
      <c r="C809" s="47" t="s">
        <v>2169</v>
      </c>
      <c r="D809" s="50" t="s">
        <v>2170</v>
      </c>
      <c r="E809" s="50" t="s">
        <v>2171</v>
      </c>
      <c r="F809" s="3" t="s">
        <v>68</v>
      </c>
      <c r="G809" s="6">
        <v>0</v>
      </c>
      <c r="H809" s="37">
        <v>13</v>
      </c>
      <c r="I809" s="6">
        <v>3.5</v>
      </c>
      <c r="J809" s="7">
        <f t="shared" si="67"/>
        <v>45.5</v>
      </c>
      <c r="K809" s="7">
        <f t="shared" si="68"/>
        <v>3.1850000000000005</v>
      </c>
      <c r="L809" s="7">
        <f t="shared" si="66"/>
        <v>48.69</v>
      </c>
      <c r="M809" s="7">
        <f>SUM(G809+L809)</f>
        <v>48.69</v>
      </c>
      <c r="N809" s="6">
        <v>48.69</v>
      </c>
      <c r="O809" s="63">
        <v>1</v>
      </c>
      <c r="P809" s="63"/>
      <c r="AA809" s="1"/>
    </row>
    <row r="810" spans="1:27" ht="24" customHeight="1" x14ac:dyDescent="0.4">
      <c r="A810" s="2">
        <v>806</v>
      </c>
      <c r="B810" s="61">
        <v>6020006497</v>
      </c>
      <c r="C810" s="47" t="s">
        <v>2172</v>
      </c>
      <c r="D810" s="50" t="s">
        <v>2173</v>
      </c>
      <c r="E810" s="50" t="s">
        <v>2174</v>
      </c>
      <c r="F810" s="3" t="s">
        <v>68</v>
      </c>
      <c r="G810" s="6">
        <v>0</v>
      </c>
      <c r="H810" s="37">
        <v>10</v>
      </c>
      <c r="I810" s="6">
        <v>3.5</v>
      </c>
      <c r="J810" s="7">
        <f t="shared" si="67"/>
        <v>35</v>
      </c>
      <c r="K810" s="7">
        <f t="shared" si="68"/>
        <v>2.4500000000000002</v>
      </c>
      <c r="L810" s="7">
        <f t="shared" si="66"/>
        <v>37.450000000000003</v>
      </c>
      <c r="M810" s="7">
        <f t="shared" si="69"/>
        <v>37.450000000000003</v>
      </c>
      <c r="N810" s="6">
        <v>37.450000000000003</v>
      </c>
      <c r="O810" s="63">
        <v>0</v>
      </c>
      <c r="P810" s="63"/>
      <c r="AA810" s="1"/>
    </row>
    <row r="811" spans="1:27" ht="24" customHeight="1" x14ac:dyDescent="0.4">
      <c r="A811" s="2">
        <v>807</v>
      </c>
      <c r="B811" s="61">
        <v>6020006498</v>
      </c>
      <c r="C811" s="47" t="s">
        <v>2175</v>
      </c>
      <c r="D811" s="50" t="s">
        <v>2176</v>
      </c>
      <c r="E811" s="50" t="s">
        <v>2177</v>
      </c>
      <c r="F811" s="3" t="s">
        <v>68</v>
      </c>
      <c r="G811" s="6">
        <v>0</v>
      </c>
      <c r="H811" s="37">
        <v>21</v>
      </c>
      <c r="I811" s="6">
        <v>3.5</v>
      </c>
      <c r="J811" s="7">
        <f t="shared" si="67"/>
        <v>73.5</v>
      </c>
      <c r="K811" s="7">
        <f t="shared" si="68"/>
        <v>5.1450000000000005</v>
      </c>
      <c r="L811" s="7">
        <f t="shared" si="66"/>
        <v>78.650000000000006</v>
      </c>
      <c r="M811" s="7">
        <f>SUM(G811+L811)</f>
        <v>78.650000000000006</v>
      </c>
      <c r="N811" s="6">
        <v>78.650000000000006</v>
      </c>
      <c r="O811" s="63">
        <v>1</v>
      </c>
      <c r="P811" s="63"/>
      <c r="AA811" s="1"/>
    </row>
    <row r="812" spans="1:27" ht="24" customHeight="1" x14ac:dyDescent="0.4">
      <c r="A812" s="2">
        <v>808</v>
      </c>
      <c r="B812" s="61">
        <v>6020006499</v>
      </c>
      <c r="C812" s="47" t="s">
        <v>2178</v>
      </c>
      <c r="D812" s="50" t="s">
        <v>2179</v>
      </c>
      <c r="E812" s="50" t="s">
        <v>2180</v>
      </c>
      <c r="F812" s="8" t="s">
        <v>3333</v>
      </c>
      <c r="G812" s="6">
        <v>1932.44</v>
      </c>
      <c r="H812" s="37">
        <v>27</v>
      </c>
      <c r="I812" s="6">
        <v>3.5</v>
      </c>
      <c r="J812" s="7">
        <f t="shared" si="67"/>
        <v>94.5</v>
      </c>
      <c r="K812" s="7">
        <f t="shared" si="68"/>
        <v>6.6150000000000002</v>
      </c>
      <c r="L812" s="7">
        <f t="shared" si="66"/>
        <v>101.12</v>
      </c>
      <c r="M812" s="7">
        <f t="shared" si="69"/>
        <v>2033.56</v>
      </c>
      <c r="N812" s="6">
        <v>2033.56</v>
      </c>
      <c r="O812" s="63">
        <v>0</v>
      </c>
      <c r="P812" s="63"/>
      <c r="AA812" s="1"/>
    </row>
    <row r="813" spans="1:27" ht="24" customHeight="1" x14ac:dyDescent="0.4">
      <c r="A813" s="2">
        <v>809</v>
      </c>
      <c r="B813" s="61">
        <v>6020006500</v>
      </c>
      <c r="C813" s="47" t="s">
        <v>2181</v>
      </c>
      <c r="D813" s="50" t="s">
        <v>51</v>
      </c>
      <c r="E813" s="50" t="s">
        <v>2182</v>
      </c>
      <c r="F813" s="3" t="s">
        <v>68</v>
      </c>
      <c r="G813" s="6">
        <v>0</v>
      </c>
      <c r="H813" s="37">
        <v>9</v>
      </c>
      <c r="I813" s="6">
        <v>3.5</v>
      </c>
      <c r="J813" s="7">
        <f t="shared" si="67"/>
        <v>31.5</v>
      </c>
      <c r="K813" s="7">
        <f t="shared" si="68"/>
        <v>2.2050000000000001</v>
      </c>
      <c r="L813" s="7">
        <f t="shared" si="66"/>
        <v>33.71</v>
      </c>
      <c r="M813" s="7">
        <f>SUM(G813+L813)</f>
        <v>33.71</v>
      </c>
      <c r="N813" s="6">
        <v>33.71</v>
      </c>
      <c r="O813" s="63">
        <v>1</v>
      </c>
      <c r="P813" s="63"/>
      <c r="AA813" s="1"/>
    </row>
    <row r="814" spans="1:27" ht="24" customHeight="1" x14ac:dyDescent="0.4">
      <c r="A814" s="2">
        <v>810</v>
      </c>
      <c r="B814" s="61">
        <v>6020006501</v>
      </c>
      <c r="C814" s="47" t="s">
        <v>2183</v>
      </c>
      <c r="D814" s="50" t="s">
        <v>2184</v>
      </c>
      <c r="E814" s="50" t="s">
        <v>2185</v>
      </c>
      <c r="F814" s="3" t="s">
        <v>68</v>
      </c>
      <c r="G814" s="6">
        <v>0</v>
      </c>
      <c r="H814" s="37">
        <v>102</v>
      </c>
      <c r="I814" s="6">
        <v>3.5</v>
      </c>
      <c r="J814" s="7">
        <f t="shared" si="67"/>
        <v>357</v>
      </c>
      <c r="K814" s="7">
        <f t="shared" si="68"/>
        <v>24.990000000000002</v>
      </c>
      <c r="L814" s="7">
        <f t="shared" si="66"/>
        <v>381.99</v>
      </c>
      <c r="M814" s="7">
        <f t="shared" si="69"/>
        <v>381.99</v>
      </c>
      <c r="N814" s="6">
        <v>381.99</v>
      </c>
      <c r="O814" s="63">
        <v>0</v>
      </c>
      <c r="P814" s="63"/>
      <c r="AA814" s="1"/>
    </row>
    <row r="815" spans="1:27" ht="24" customHeight="1" x14ac:dyDescent="0.4">
      <c r="A815" s="2">
        <v>811</v>
      </c>
      <c r="B815" s="61">
        <v>6020006502</v>
      </c>
      <c r="C815" s="47" t="s">
        <v>2186</v>
      </c>
      <c r="D815" s="50" t="s">
        <v>2187</v>
      </c>
      <c r="E815" s="50" t="s">
        <v>2188</v>
      </c>
      <c r="F815" s="3" t="s">
        <v>68</v>
      </c>
      <c r="G815" s="6">
        <v>0</v>
      </c>
      <c r="H815" s="37">
        <v>4</v>
      </c>
      <c r="I815" s="6">
        <v>3.5</v>
      </c>
      <c r="J815" s="7">
        <f t="shared" si="67"/>
        <v>14</v>
      </c>
      <c r="K815" s="7">
        <f t="shared" si="68"/>
        <v>0.98000000000000009</v>
      </c>
      <c r="L815" s="7">
        <f t="shared" si="66"/>
        <v>14.98</v>
      </c>
      <c r="M815" s="7">
        <f>SUM(G815+L815)</f>
        <v>14.98</v>
      </c>
      <c r="N815" s="6">
        <v>14.98</v>
      </c>
      <c r="O815" s="63">
        <v>1</v>
      </c>
      <c r="P815" s="63"/>
      <c r="AA815" s="1"/>
    </row>
    <row r="816" spans="1:27" ht="24" customHeight="1" x14ac:dyDescent="0.4">
      <c r="A816" s="2">
        <v>812</v>
      </c>
      <c r="B816" s="61">
        <v>6020006503</v>
      </c>
      <c r="C816" s="47" t="s">
        <v>2189</v>
      </c>
      <c r="D816" s="50" t="s">
        <v>2190</v>
      </c>
      <c r="E816" s="50" t="s">
        <v>2191</v>
      </c>
      <c r="F816" s="3" t="s">
        <v>68</v>
      </c>
      <c r="G816" s="6">
        <v>0</v>
      </c>
      <c r="H816" s="37">
        <v>8</v>
      </c>
      <c r="I816" s="6">
        <v>3.5</v>
      </c>
      <c r="J816" s="7">
        <f t="shared" si="67"/>
        <v>28</v>
      </c>
      <c r="K816" s="7">
        <f t="shared" si="68"/>
        <v>1.9600000000000002</v>
      </c>
      <c r="L816" s="7">
        <f t="shared" ref="L816:L879" si="70">ROUNDUP(J816+K816,2)</f>
        <v>29.96</v>
      </c>
      <c r="M816" s="7">
        <f t="shared" si="69"/>
        <v>29.96</v>
      </c>
      <c r="N816" s="6">
        <v>29.96</v>
      </c>
      <c r="O816" s="63">
        <v>0</v>
      </c>
      <c r="P816" s="63"/>
      <c r="AA816" s="1"/>
    </row>
    <row r="817" spans="1:27" ht="24" customHeight="1" x14ac:dyDescent="0.4">
      <c r="A817" s="2">
        <v>813</v>
      </c>
      <c r="B817" s="61">
        <v>6020006504</v>
      </c>
      <c r="C817" s="47" t="s">
        <v>2192</v>
      </c>
      <c r="D817" s="50" t="s">
        <v>2193</v>
      </c>
      <c r="E817" s="50" t="s">
        <v>2194</v>
      </c>
      <c r="F817" s="8" t="s">
        <v>68</v>
      </c>
      <c r="G817" s="6">
        <v>0</v>
      </c>
      <c r="H817" s="37">
        <v>14</v>
      </c>
      <c r="I817" s="6">
        <v>3.5</v>
      </c>
      <c r="J817" s="7">
        <f t="shared" si="67"/>
        <v>49</v>
      </c>
      <c r="K817" s="7">
        <f t="shared" si="68"/>
        <v>3.43</v>
      </c>
      <c r="L817" s="7">
        <f t="shared" si="70"/>
        <v>52.43</v>
      </c>
      <c r="M817" s="7">
        <f>SUM(G817+L817)</f>
        <v>52.43</v>
      </c>
      <c r="N817" s="6">
        <v>52.43</v>
      </c>
      <c r="O817" s="63">
        <v>1</v>
      </c>
      <c r="P817" s="63"/>
      <c r="AA817" s="1"/>
    </row>
    <row r="818" spans="1:27" ht="24" customHeight="1" x14ac:dyDescent="0.4">
      <c r="A818" s="2">
        <v>814</v>
      </c>
      <c r="B818" s="61">
        <v>6020006505</v>
      </c>
      <c r="C818" s="47" t="s">
        <v>2195</v>
      </c>
      <c r="D818" s="50" t="s">
        <v>2176</v>
      </c>
      <c r="E818" s="50" t="s">
        <v>2196</v>
      </c>
      <c r="F818" s="3" t="s">
        <v>68</v>
      </c>
      <c r="G818" s="6">
        <v>0</v>
      </c>
      <c r="H818" s="37">
        <v>38</v>
      </c>
      <c r="I818" s="6">
        <v>3.5</v>
      </c>
      <c r="J818" s="7">
        <f t="shared" ref="J818:J881" si="71">H818*I818</f>
        <v>133</v>
      </c>
      <c r="K818" s="7">
        <f t="shared" ref="K818:K881" si="72">J818*7%</f>
        <v>9.31</v>
      </c>
      <c r="L818" s="7">
        <f t="shared" si="70"/>
        <v>142.31</v>
      </c>
      <c r="M818" s="7">
        <f t="shared" si="69"/>
        <v>142.31</v>
      </c>
      <c r="N818" s="6">
        <v>142.31</v>
      </c>
      <c r="O818" s="63">
        <v>0</v>
      </c>
      <c r="P818" s="63"/>
      <c r="AA818" s="1"/>
    </row>
    <row r="819" spans="1:27" ht="24" customHeight="1" x14ac:dyDescent="0.4">
      <c r="A819" s="2">
        <v>815</v>
      </c>
      <c r="B819" s="61">
        <v>6020006506</v>
      </c>
      <c r="C819" s="47" t="s">
        <v>2197</v>
      </c>
      <c r="D819" s="50" t="s">
        <v>2198</v>
      </c>
      <c r="E819" s="50" t="s">
        <v>2199</v>
      </c>
      <c r="F819" s="3" t="s">
        <v>3342</v>
      </c>
      <c r="G819" s="6">
        <v>891.33</v>
      </c>
      <c r="H819" s="37">
        <v>8</v>
      </c>
      <c r="I819" s="6">
        <v>3.5</v>
      </c>
      <c r="J819" s="7">
        <f t="shared" si="71"/>
        <v>28</v>
      </c>
      <c r="K819" s="7">
        <f t="shared" si="72"/>
        <v>1.9600000000000002</v>
      </c>
      <c r="L819" s="7">
        <f t="shared" si="70"/>
        <v>29.96</v>
      </c>
      <c r="M819" s="7">
        <f>SUM(G819+L819)</f>
        <v>921.29000000000008</v>
      </c>
      <c r="N819" s="6">
        <v>921.29</v>
      </c>
      <c r="O819" s="63">
        <v>1</v>
      </c>
      <c r="P819" s="63"/>
      <c r="AA819" s="1"/>
    </row>
    <row r="820" spans="1:27" ht="24" customHeight="1" x14ac:dyDescent="0.4">
      <c r="A820" s="2">
        <v>816</v>
      </c>
      <c r="B820" s="61">
        <v>6020006507</v>
      </c>
      <c r="C820" s="47" t="s">
        <v>2200</v>
      </c>
      <c r="D820" s="50" t="s">
        <v>2201</v>
      </c>
      <c r="E820" s="50" t="s">
        <v>2202</v>
      </c>
      <c r="F820" s="3" t="s">
        <v>68</v>
      </c>
      <c r="G820" s="6">
        <v>0</v>
      </c>
      <c r="H820" s="37">
        <v>12</v>
      </c>
      <c r="I820" s="6">
        <v>3.5</v>
      </c>
      <c r="J820" s="7">
        <f t="shared" si="71"/>
        <v>42</v>
      </c>
      <c r="K820" s="7">
        <f t="shared" si="72"/>
        <v>2.9400000000000004</v>
      </c>
      <c r="L820" s="7">
        <f t="shared" si="70"/>
        <v>44.94</v>
      </c>
      <c r="M820" s="7">
        <f t="shared" si="69"/>
        <v>44.94</v>
      </c>
      <c r="N820" s="6">
        <v>44.94</v>
      </c>
      <c r="O820" s="63">
        <v>0</v>
      </c>
      <c r="P820" s="63"/>
      <c r="AA820" s="1"/>
    </row>
    <row r="821" spans="1:27" ht="24" customHeight="1" x14ac:dyDescent="0.4">
      <c r="A821" s="2">
        <v>817</v>
      </c>
      <c r="B821" s="61">
        <v>6020006508</v>
      </c>
      <c r="C821" s="47" t="s">
        <v>2203</v>
      </c>
      <c r="D821" s="50" t="s">
        <v>2204</v>
      </c>
      <c r="E821" s="50" t="s">
        <v>2205</v>
      </c>
      <c r="F821" s="3" t="s">
        <v>68</v>
      </c>
      <c r="G821" s="6">
        <v>0</v>
      </c>
      <c r="H821" s="37">
        <v>12</v>
      </c>
      <c r="I821" s="6">
        <v>3.5</v>
      </c>
      <c r="J821" s="7">
        <f t="shared" si="71"/>
        <v>42</v>
      </c>
      <c r="K821" s="7">
        <f t="shared" si="72"/>
        <v>2.9400000000000004</v>
      </c>
      <c r="L821" s="7">
        <f t="shared" si="70"/>
        <v>44.94</v>
      </c>
      <c r="M821" s="7">
        <f>SUM(G821+L821)</f>
        <v>44.94</v>
      </c>
      <c r="N821" s="6">
        <v>44.94</v>
      </c>
      <c r="O821" s="63">
        <v>1</v>
      </c>
      <c r="P821" s="63"/>
      <c r="AA821" s="1"/>
    </row>
    <row r="822" spans="1:27" ht="24" customHeight="1" x14ac:dyDescent="0.4">
      <c r="A822" s="2">
        <v>818</v>
      </c>
      <c r="B822" s="61">
        <v>6020006509</v>
      </c>
      <c r="C822" s="47" t="s">
        <v>2206</v>
      </c>
      <c r="D822" s="50" t="s">
        <v>2207</v>
      </c>
      <c r="E822" s="50" t="s">
        <v>2208</v>
      </c>
      <c r="F822" s="3" t="s">
        <v>3337</v>
      </c>
      <c r="G822" s="6">
        <v>921.28</v>
      </c>
      <c r="H822" s="37">
        <v>44</v>
      </c>
      <c r="I822" s="6">
        <v>3.5</v>
      </c>
      <c r="J822" s="7">
        <f t="shared" si="71"/>
        <v>154</v>
      </c>
      <c r="K822" s="7">
        <f t="shared" si="72"/>
        <v>10.780000000000001</v>
      </c>
      <c r="L822" s="7">
        <f t="shared" si="70"/>
        <v>164.78</v>
      </c>
      <c r="M822" s="7">
        <f t="shared" si="69"/>
        <v>1086.06</v>
      </c>
      <c r="N822" s="6">
        <v>1086.06</v>
      </c>
      <c r="O822" s="63">
        <v>0</v>
      </c>
      <c r="P822" s="63"/>
      <c r="AA822" s="1"/>
    </row>
    <row r="823" spans="1:27" ht="24" customHeight="1" x14ac:dyDescent="0.4">
      <c r="A823" s="2">
        <v>819</v>
      </c>
      <c r="B823" s="61">
        <v>6020006510</v>
      </c>
      <c r="C823" s="47" t="s">
        <v>2209</v>
      </c>
      <c r="D823" s="50" t="s">
        <v>2210</v>
      </c>
      <c r="E823" s="50" t="s">
        <v>2211</v>
      </c>
      <c r="F823" s="3" t="s">
        <v>3336</v>
      </c>
      <c r="G823" s="6">
        <v>108.61</v>
      </c>
      <c r="H823" s="37">
        <v>9</v>
      </c>
      <c r="I823" s="6">
        <v>3.5</v>
      </c>
      <c r="J823" s="7">
        <f t="shared" si="71"/>
        <v>31.5</v>
      </c>
      <c r="K823" s="7">
        <f t="shared" si="72"/>
        <v>2.2050000000000001</v>
      </c>
      <c r="L823" s="7">
        <f t="shared" si="70"/>
        <v>33.71</v>
      </c>
      <c r="M823" s="7">
        <f>SUM(G823+L823)</f>
        <v>142.32</v>
      </c>
      <c r="N823" s="6">
        <v>142.32</v>
      </c>
      <c r="O823" s="63">
        <v>1</v>
      </c>
      <c r="P823" s="63"/>
      <c r="AA823" s="1"/>
    </row>
    <row r="824" spans="1:27" ht="24" customHeight="1" x14ac:dyDescent="0.4">
      <c r="A824" s="2">
        <v>820</v>
      </c>
      <c r="B824" s="61">
        <v>6020006511</v>
      </c>
      <c r="C824" s="47" t="s">
        <v>2212</v>
      </c>
      <c r="D824" s="50" t="s">
        <v>2213</v>
      </c>
      <c r="E824" s="50" t="s">
        <v>2214</v>
      </c>
      <c r="F824" s="3" t="s">
        <v>3328</v>
      </c>
      <c r="G824" s="6">
        <v>56.18</v>
      </c>
      <c r="H824" s="37">
        <v>17</v>
      </c>
      <c r="I824" s="6">
        <v>3.5</v>
      </c>
      <c r="J824" s="7">
        <f t="shared" si="71"/>
        <v>59.5</v>
      </c>
      <c r="K824" s="7">
        <f t="shared" si="72"/>
        <v>4.165</v>
      </c>
      <c r="L824" s="7">
        <f t="shared" si="70"/>
        <v>63.669999999999995</v>
      </c>
      <c r="M824" s="7">
        <f t="shared" si="69"/>
        <v>119.85</v>
      </c>
      <c r="N824" s="6">
        <v>119.85</v>
      </c>
      <c r="O824" s="63">
        <v>0</v>
      </c>
      <c r="P824" s="63"/>
      <c r="AA824" s="1"/>
    </row>
    <row r="825" spans="1:27" ht="24" customHeight="1" x14ac:dyDescent="0.4">
      <c r="A825" s="2">
        <v>821</v>
      </c>
      <c r="B825" s="61">
        <v>6020006512</v>
      </c>
      <c r="C825" s="47" t="s">
        <v>2215</v>
      </c>
      <c r="D825" s="50" t="s">
        <v>2216</v>
      </c>
      <c r="E825" s="50" t="s">
        <v>2217</v>
      </c>
      <c r="F825" s="3" t="s">
        <v>3328</v>
      </c>
      <c r="G825" s="6">
        <v>396.97</v>
      </c>
      <c r="H825" s="37">
        <v>92</v>
      </c>
      <c r="I825" s="6">
        <v>3.5</v>
      </c>
      <c r="J825" s="7">
        <f t="shared" si="71"/>
        <v>322</v>
      </c>
      <c r="K825" s="7">
        <f t="shared" si="72"/>
        <v>22.540000000000003</v>
      </c>
      <c r="L825" s="7">
        <f t="shared" si="70"/>
        <v>344.54</v>
      </c>
      <c r="M825" s="7">
        <f>SUM(G825+L825)</f>
        <v>741.51</v>
      </c>
      <c r="N825" s="6">
        <v>741.51</v>
      </c>
      <c r="O825" s="63">
        <v>1</v>
      </c>
      <c r="P825" s="63"/>
      <c r="AA825" s="1"/>
    </row>
    <row r="826" spans="1:27" ht="24" customHeight="1" x14ac:dyDescent="0.4">
      <c r="A826" s="2">
        <v>822</v>
      </c>
      <c r="B826" s="61">
        <v>6020006513</v>
      </c>
      <c r="C826" s="47" t="s">
        <v>2218</v>
      </c>
      <c r="D826" s="50" t="s">
        <v>2219</v>
      </c>
      <c r="E826" s="50" t="s">
        <v>2220</v>
      </c>
      <c r="F826" s="5" t="s">
        <v>3286</v>
      </c>
      <c r="G826" s="6">
        <v>52.44</v>
      </c>
      <c r="H826" s="37">
        <v>5</v>
      </c>
      <c r="I826" s="6">
        <v>3.5</v>
      </c>
      <c r="J826" s="7">
        <f t="shared" si="71"/>
        <v>17.5</v>
      </c>
      <c r="K826" s="7">
        <f t="shared" si="72"/>
        <v>1.2250000000000001</v>
      </c>
      <c r="L826" s="7">
        <f t="shared" si="70"/>
        <v>18.73</v>
      </c>
      <c r="M826" s="7">
        <f t="shared" si="69"/>
        <v>71.17</v>
      </c>
      <c r="N826" s="6">
        <v>71.17</v>
      </c>
      <c r="O826" s="63">
        <v>0</v>
      </c>
      <c r="P826" s="63"/>
      <c r="AA826" s="1"/>
    </row>
    <row r="827" spans="1:27" ht="24" customHeight="1" x14ac:dyDescent="0.4">
      <c r="A827" s="2">
        <v>823</v>
      </c>
      <c r="B827" s="61">
        <v>6020006514</v>
      </c>
      <c r="C827" s="47" t="s">
        <v>2221</v>
      </c>
      <c r="D827" s="50" t="s">
        <v>2222</v>
      </c>
      <c r="E827" s="50" t="s">
        <v>2223</v>
      </c>
      <c r="F827" s="3" t="s">
        <v>3329</v>
      </c>
      <c r="G827" s="6">
        <v>228.45</v>
      </c>
      <c r="H827" s="37">
        <v>22</v>
      </c>
      <c r="I827" s="6">
        <v>3.5</v>
      </c>
      <c r="J827" s="7">
        <f t="shared" si="71"/>
        <v>77</v>
      </c>
      <c r="K827" s="7">
        <f t="shared" si="72"/>
        <v>5.3900000000000006</v>
      </c>
      <c r="L827" s="7">
        <f t="shared" si="70"/>
        <v>82.39</v>
      </c>
      <c r="M827" s="7">
        <f>SUM(G827+L827)</f>
        <v>310.83999999999997</v>
      </c>
      <c r="N827" s="6">
        <v>310.83999999999997</v>
      </c>
      <c r="O827" s="63">
        <v>1</v>
      </c>
      <c r="P827" s="63"/>
      <c r="AA827" s="1"/>
    </row>
    <row r="828" spans="1:27" ht="24" customHeight="1" x14ac:dyDescent="0.4">
      <c r="A828" s="2">
        <v>824</v>
      </c>
      <c r="B828" s="61">
        <v>6020006515</v>
      </c>
      <c r="C828" s="47" t="s">
        <v>2224</v>
      </c>
      <c r="D828" s="50" t="s">
        <v>2225</v>
      </c>
      <c r="E828" s="50" t="s">
        <v>2226</v>
      </c>
      <c r="F828" s="3" t="s">
        <v>3333</v>
      </c>
      <c r="G828" s="6">
        <v>614.22</v>
      </c>
      <c r="H828" s="37">
        <v>21</v>
      </c>
      <c r="I828" s="6">
        <v>3.5</v>
      </c>
      <c r="J828" s="7">
        <f t="shared" si="71"/>
        <v>73.5</v>
      </c>
      <c r="K828" s="7">
        <f t="shared" si="72"/>
        <v>5.1450000000000005</v>
      </c>
      <c r="L828" s="7">
        <f t="shared" si="70"/>
        <v>78.650000000000006</v>
      </c>
      <c r="M828" s="7">
        <f t="shared" si="69"/>
        <v>692.87</v>
      </c>
      <c r="N828" s="6">
        <v>692.87</v>
      </c>
      <c r="O828" s="63">
        <v>0</v>
      </c>
      <c r="P828" s="63"/>
      <c r="AA828" s="1"/>
    </row>
    <row r="829" spans="1:27" ht="24" customHeight="1" x14ac:dyDescent="0.4">
      <c r="A829" s="2">
        <v>825</v>
      </c>
      <c r="B829" s="61">
        <v>6020006516</v>
      </c>
      <c r="C829" s="47" t="s">
        <v>2227</v>
      </c>
      <c r="D829" s="50" t="s">
        <v>2228</v>
      </c>
      <c r="E829" s="50" t="s">
        <v>2229</v>
      </c>
      <c r="F829" s="3" t="s">
        <v>3333</v>
      </c>
      <c r="G829" s="6">
        <v>1157.24</v>
      </c>
      <c r="H829" s="37">
        <v>25</v>
      </c>
      <c r="I829" s="6">
        <v>3.5</v>
      </c>
      <c r="J829" s="7">
        <f t="shared" si="71"/>
        <v>87.5</v>
      </c>
      <c r="K829" s="7">
        <f t="shared" si="72"/>
        <v>6.1250000000000009</v>
      </c>
      <c r="L829" s="7">
        <f t="shared" si="70"/>
        <v>93.63000000000001</v>
      </c>
      <c r="M829" s="7">
        <f>SUM(G829+L829)</f>
        <v>1250.8700000000001</v>
      </c>
      <c r="N829" s="6">
        <v>1250.8699999999999</v>
      </c>
      <c r="O829" s="63">
        <v>1</v>
      </c>
      <c r="P829" s="63"/>
      <c r="AA829" s="1"/>
    </row>
    <row r="830" spans="1:27" ht="24" customHeight="1" x14ac:dyDescent="0.4">
      <c r="A830" s="2">
        <v>826</v>
      </c>
      <c r="B830" s="61">
        <v>6020006517</v>
      </c>
      <c r="C830" s="47" t="s">
        <v>2230</v>
      </c>
      <c r="D830" s="50" t="s">
        <v>2231</v>
      </c>
      <c r="E830" s="50" t="s">
        <v>2232</v>
      </c>
      <c r="F830" s="3" t="s">
        <v>3337</v>
      </c>
      <c r="G830" s="6">
        <v>363.28</v>
      </c>
      <c r="H830" s="37">
        <v>16</v>
      </c>
      <c r="I830" s="6">
        <v>3.5</v>
      </c>
      <c r="J830" s="7">
        <f t="shared" si="71"/>
        <v>56</v>
      </c>
      <c r="K830" s="7">
        <f t="shared" si="72"/>
        <v>3.9200000000000004</v>
      </c>
      <c r="L830" s="7">
        <f t="shared" si="70"/>
        <v>59.92</v>
      </c>
      <c r="M830" s="7">
        <f t="shared" si="69"/>
        <v>423.2</v>
      </c>
      <c r="N830" s="6">
        <v>423.2</v>
      </c>
      <c r="O830" s="63">
        <v>0</v>
      </c>
      <c r="P830" s="63"/>
      <c r="AA830" s="1"/>
    </row>
    <row r="831" spans="1:27" ht="24" customHeight="1" x14ac:dyDescent="0.4">
      <c r="A831" s="2">
        <v>827</v>
      </c>
      <c r="B831" s="61">
        <v>6020006518</v>
      </c>
      <c r="C831" s="47" t="s">
        <v>2233</v>
      </c>
      <c r="D831" s="50" t="s">
        <v>2234</v>
      </c>
      <c r="E831" s="50" t="s">
        <v>2235</v>
      </c>
      <c r="F831" s="3" t="s">
        <v>3333</v>
      </c>
      <c r="G831" s="6">
        <v>1086.0899999999999</v>
      </c>
      <c r="H831" s="37">
        <v>15</v>
      </c>
      <c r="I831" s="6">
        <v>3.5</v>
      </c>
      <c r="J831" s="7">
        <f t="shared" si="71"/>
        <v>52.5</v>
      </c>
      <c r="K831" s="7">
        <f t="shared" si="72"/>
        <v>3.6750000000000003</v>
      </c>
      <c r="L831" s="7">
        <f t="shared" si="70"/>
        <v>56.18</v>
      </c>
      <c r="M831" s="7">
        <f>SUM(G831+L831)</f>
        <v>1142.27</v>
      </c>
      <c r="N831" s="6">
        <v>1142.27</v>
      </c>
      <c r="O831" s="63">
        <v>1</v>
      </c>
      <c r="P831" s="63"/>
      <c r="AA831" s="1"/>
    </row>
    <row r="832" spans="1:27" ht="24" customHeight="1" x14ac:dyDescent="0.4">
      <c r="A832" s="2">
        <v>828</v>
      </c>
      <c r="B832" s="61">
        <v>6020006519</v>
      </c>
      <c r="C832" s="47" t="s">
        <v>2236</v>
      </c>
      <c r="D832" s="50" t="s">
        <v>2228</v>
      </c>
      <c r="E832" s="50" t="s">
        <v>2237</v>
      </c>
      <c r="F832" s="3" t="s">
        <v>3333</v>
      </c>
      <c r="G832" s="6">
        <v>1344.49</v>
      </c>
      <c r="H832" s="37">
        <v>36</v>
      </c>
      <c r="I832" s="6">
        <v>3.5</v>
      </c>
      <c r="J832" s="7">
        <f t="shared" si="71"/>
        <v>126</v>
      </c>
      <c r="K832" s="7">
        <f t="shared" si="72"/>
        <v>8.82</v>
      </c>
      <c r="L832" s="7">
        <f t="shared" si="70"/>
        <v>134.82</v>
      </c>
      <c r="M832" s="7">
        <f t="shared" ref="M832:M894" si="73">SUM(G832+L832)</f>
        <v>1479.31</v>
      </c>
      <c r="N832" s="6">
        <v>1479.31</v>
      </c>
      <c r="O832" s="63">
        <v>0</v>
      </c>
      <c r="P832" s="63"/>
      <c r="AA832" s="1"/>
    </row>
    <row r="833" spans="1:27" ht="24" customHeight="1" x14ac:dyDescent="0.4">
      <c r="A833" s="2">
        <v>829</v>
      </c>
      <c r="B833" s="61">
        <v>6020006520</v>
      </c>
      <c r="C833" s="47" t="s">
        <v>2238</v>
      </c>
      <c r="D833" s="50" t="s">
        <v>2239</v>
      </c>
      <c r="E833" s="50" t="s">
        <v>2240</v>
      </c>
      <c r="F833" s="3" t="s">
        <v>3338</v>
      </c>
      <c r="G833" s="6">
        <v>3209.51</v>
      </c>
      <c r="H833" s="37">
        <v>74</v>
      </c>
      <c r="I833" s="6">
        <v>3.5</v>
      </c>
      <c r="J833" s="7">
        <f t="shared" si="71"/>
        <v>259</v>
      </c>
      <c r="K833" s="7">
        <f t="shared" si="72"/>
        <v>18.130000000000003</v>
      </c>
      <c r="L833" s="7">
        <f t="shared" si="70"/>
        <v>277.13</v>
      </c>
      <c r="M833" s="7">
        <f>SUM(G833+L833)</f>
        <v>3486.6400000000003</v>
      </c>
      <c r="N833" s="6">
        <v>3486.64</v>
      </c>
      <c r="O833" s="63">
        <v>1</v>
      </c>
      <c r="P833" s="63"/>
      <c r="AA833" s="1"/>
    </row>
    <row r="834" spans="1:27" ht="24" customHeight="1" x14ac:dyDescent="0.4">
      <c r="A834" s="2">
        <v>830</v>
      </c>
      <c r="B834" s="61">
        <v>6020006521</v>
      </c>
      <c r="C834" s="47" t="s">
        <v>2241</v>
      </c>
      <c r="D834" s="50" t="s">
        <v>2242</v>
      </c>
      <c r="E834" s="50" t="s">
        <v>2243</v>
      </c>
      <c r="F834" s="3" t="s">
        <v>3333</v>
      </c>
      <c r="G834" s="6">
        <v>164.8</v>
      </c>
      <c r="H834" s="37">
        <v>2</v>
      </c>
      <c r="I834" s="6">
        <v>3.5</v>
      </c>
      <c r="J834" s="7">
        <f t="shared" si="71"/>
        <v>7</v>
      </c>
      <c r="K834" s="7">
        <f t="shared" si="72"/>
        <v>0.49000000000000005</v>
      </c>
      <c r="L834" s="7">
        <f t="shared" si="70"/>
        <v>7.49</v>
      </c>
      <c r="M834" s="7">
        <f t="shared" si="73"/>
        <v>172.29000000000002</v>
      </c>
      <c r="N834" s="6">
        <v>172.29</v>
      </c>
      <c r="O834" s="63">
        <v>0</v>
      </c>
      <c r="P834" s="63"/>
      <c r="AA834" s="1"/>
    </row>
    <row r="835" spans="1:27" ht="24" customHeight="1" x14ac:dyDescent="0.4">
      <c r="A835" s="2">
        <v>831</v>
      </c>
      <c r="B835" s="61">
        <v>6020006522</v>
      </c>
      <c r="C835" s="47" t="s">
        <v>1601</v>
      </c>
      <c r="D835" s="50" t="s">
        <v>1602</v>
      </c>
      <c r="E835" s="50" t="s">
        <v>3226</v>
      </c>
      <c r="F835" s="2" t="s">
        <v>3333</v>
      </c>
      <c r="G835" s="6">
        <v>8467.49</v>
      </c>
      <c r="H835" s="37">
        <v>175</v>
      </c>
      <c r="I835" s="6">
        <v>3.5</v>
      </c>
      <c r="J835" s="7">
        <f t="shared" si="71"/>
        <v>612.5</v>
      </c>
      <c r="K835" s="7">
        <f t="shared" si="72"/>
        <v>42.875000000000007</v>
      </c>
      <c r="L835" s="7">
        <f t="shared" si="70"/>
        <v>655.38</v>
      </c>
      <c r="M835" s="7">
        <f>SUM(G835+L835)</f>
        <v>9122.869999999999</v>
      </c>
      <c r="N835" s="6">
        <v>9122.8700000000008</v>
      </c>
      <c r="O835" s="63">
        <v>1</v>
      </c>
      <c r="P835" s="63"/>
      <c r="AA835" s="1"/>
    </row>
    <row r="836" spans="1:27" ht="24" customHeight="1" x14ac:dyDescent="0.4">
      <c r="A836" s="2">
        <v>832</v>
      </c>
      <c r="B836" s="61">
        <v>6020006523</v>
      </c>
      <c r="C836" s="47" t="s">
        <v>2244</v>
      </c>
      <c r="D836" s="50" t="s">
        <v>2245</v>
      </c>
      <c r="E836" s="50" t="s">
        <v>2246</v>
      </c>
      <c r="F836" s="8" t="s">
        <v>3336</v>
      </c>
      <c r="G836" s="6">
        <v>535.54</v>
      </c>
      <c r="H836" s="37">
        <v>41</v>
      </c>
      <c r="I836" s="6">
        <v>3.5</v>
      </c>
      <c r="J836" s="7">
        <f t="shared" si="71"/>
        <v>143.5</v>
      </c>
      <c r="K836" s="7">
        <f t="shared" si="72"/>
        <v>10.045000000000002</v>
      </c>
      <c r="L836" s="7">
        <f t="shared" si="70"/>
        <v>153.54999999999998</v>
      </c>
      <c r="M836" s="7">
        <f t="shared" si="73"/>
        <v>689.08999999999992</v>
      </c>
      <c r="N836" s="6">
        <v>689.09</v>
      </c>
      <c r="O836" s="63">
        <v>0</v>
      </c>
      <c r="P836" s="63"/>
      <c r="AA836" s="1"/>
    </row>
    <row r="837" spans="1:27" ht="24" customHeight="1" x14ac:dyDescent="0.4">
      <c r="A837" s="2">
        <v>833</v>
      </c>
      <c r="B837" s="61">
        <v>6020006524</v>
      </c>
      <c r="C837" s="47" t="s">
        <v>2247</v>
      </c>
      <c r="D837" s="50" t="s">
        <v>2248</v>
      </c>
      <c r="E837" s="50" t="s">
        <v>2246</v>
      </c>
      <c r="F837" s="3" t="s">
        <v>68</v>
      </c>
      <c r="G837" s="6">
        <v>0</v>
      </c>
      <c r="H837" s="37">
        <v>20</v>
      </c>
      <c r="I837" s="6">
        <v>3.5</v>
      </c>
      <c r="J837" s="7">
        <f t="shared" si="71"/>
        <v>70</v>
      </c>
      <c r="K837" s="7">
        <f t="shared" si="72"/>
        <v>4.9000000000000004</v>
      </c>
      <c r="L837" s="7">
        <f t="shared" si="70"/>
        <v>74.900000000000006</v>
      </c>
      <c r="M837" s="7">
        <f>SUM(G837+L837)</f>
        <v>74.900000000000006</v>
      </c>
      <c r="N837" s="6">
        <v>74.900000000000006</v>
      </c>
      <c r="O837" s="63">
        <v>1</v>
      </c>
      <c r="P837" s="63"/>
      <c r="AA837" s="1"/>
    </row>
    <row r="838" spans="1:27" ht="24.75" customHeight="1" x14ac:dyDescent="0.4">
      <c r="A838" s="2">
        <v>834</v>
      </c>
      <c r="B838" s="61">
        <v>6020006525</v>
      </c>
      <c r="C838" s="47" t="s">
        <v>2249</v>
      </c>
      <c r="D838" s="50" t="s">
        <v>2250</v>
      </c>
      <c r="E838" s="50" t="s">
        <v>2246</v>
      </c>
      <c r="F838" s="3" t="s">
        <v>3333</v>
      </c>
      <c r="G838" s="6">
        <v>415.71</v>
      </c>
      <c r="H838" s="37">
        <v>9</v>
      </c>
      <c r="I838" s="6">
        <v>3.5</v>
      </c>
      <c r="J838" s="7">
        <f t="shared" si="71"/>
        <v>31.5</v>
      </c>
      <c r="K838" s="7">
        <f t="shared" si="72"/>
        <v>2.2050000000000001</v>
      </c>
      <c r="L838" s="7">
        <f t="shared" si="70"/>
        <v>33.71</v>
      </c>
      <c r="M838" s="7">
        <f t="shared" si="73"/>
        <v>449.41999999999996</v>
      </c>
      <c r="N838" s="6">
        <v>449.42</v>
      </c>
      <c r="O838" s="63">
        <v>0</v>
      </c>
      <c r="P838" s="63"/>
    </row>
    <row r="839" spans="1:27" ht="24" customHeight="1" x14ac:dyDescent="0.4">
      <c r="A839" s="2">
        <v>835</v>
      </c>
      <c r="B839" s="61">
        <v>6020006526</v>
      </c>
      <c r="C839" s="47" t="s">
        <v>2251</v>
      </c>
      <c r="D839" s="50" t="s">
        <v>2252</v>
      </c>
      <c r="E839" s="50" t="s">
        <v>2246</v>
      </c>
      <c r="F839" s="8" t="s">
        <v>3333</v>
      </c>
      <c r="G839" s="6">
        <v>1704</v>
      </c>
      <c r="H839" s="37">
        <v>58</v>
      </c>
      <c r="I839" s="6">
        <v>3.5</v>
      </c>
      <c r="J839" s="7">
        <f t="shared" si="71"/>
        <v>203</v>
      </c>
      <c r="K839" s="7">
        <f t="shared" si="72"/>
        <v>14.21</v>
      </c>
      <c r="L839" s="7">
        <f t="shared" si="70"/>
        <v>217.21</v>
      </c>
      <c r="M839" s="7">
        <f>SUM(G839+L839)</f>
        <v>1921.21</v>
      </c>
      <c r="N839" s="6">
        <v>1921.21</v>
      </c>
      <c r="O839" s="63">
        <v>1</v>
      </c>
      <c r="P839" s="63"/>
    </row>
    <row r="840" spans="1:27" ht="24" customHeight="1" x14ac:dyDescent="0.4">
      <c r="A840" s="2">
        <v>836</v>
      </c>
      <c r="B840" s="61">
        <v>6020006527</v>
      </c>
      <c r="C840" s="47" t="s">
        <v>2253</v>
      </c>
      <c r="D840" s="50" t="s">
        <v>2254</v>
      </c>
      <c r="E840" s="50" t="s">
        <v>2246</v>
      </c>
      <c r="F840" s="3" t="s">
        <v>3328</v>
      </c>
      <c r="G840" s="6">
        <v>104.86</v>
      </c>
      <c r="H840" s="37">
        <v>31</v>
      </c>
      <c r="I840" s="6">
        <v>3.5</v>
      </c>
      <c r="J840" s="7">
        <f t="shared" si="71"/>
        <v>108.5</v>
      </c>
      <c r="K840" s="7">
        <f t="shared" si="72"/>
        <v>7.5950000000000006</v>
      </c>
      <c r="L840" s="7">
        <f t="shared" si="70"/>
        <v>116.10000000000001</v>
      </c>
      <c r="M840" s="7">
        <f t="shared" si="73"/>
        <v>220.96</v>
      </c>
      <c r="N840" s="6">
        <v>220.96</v>
      </c>
      <c r="O840" s="63">
        <v>0</v>
      </c>
      <c r="P840" s="63"/>
    </row>
    <row r="841" spans="1:27" ht="24" customHeight="1" x14ac:dyDescent="0.4">
      <c r="A841" s="2">
        <v>837</v>
      </c>
      <c r="B841" s="61">
        <v>6020006528</v>
      </c>
      <c r="C841" s="47" t="s">
        <v>2255</v>
      </c>
      <c r="D841" s="50" t="s">
        <v>2256</v>
      </c>
      <c r="E841" s="50" t="s">
        <v>2246</v>
      </c>
      <c r="F841" s="3" t="s">
        <v>3333</v>
      </c>
      <c r="G841" s="6">
        <v>1906.24</v>
      </c>
      <c r="H841" s="37">
        <v>36</v>
      </c>
      <c r="I841" s="6">
        <v>3.5</v>
      </c>
      <c r="J841" s="7">
        <f t="shared" si="71"/>
        <v>126</v>
      </c>
      <c r="K841" s="7">
        <f t="shared" si="72"/>
        <v>8.82</v>
      </c>
      <c r="L841" s="7">
        <f t="shared" si="70"/>
        <v>134.82</v>
      </c>
      <c r="M841" s="7">
        <f>SUM(G841+L841)</f>
        <v>2041.06</v>
      </c>
      <c r="N841" s="6">
        <v>2041.06</v>
      </c>
      <c r="O841" s="63">
        <v>1</v>
      </c>
      <c r="P841" s="63"/>
    </row>
    <row r="842" spans="1:27" ht="24" customHeight="1" x14ac:dyDescent="0.4">
      <c r="A842" s="2">
        <v>838</v>
      </c>
      <c r="B842" s="61">
        <v>6020006529</v>
      </c>
      <c r="C842" s="47" t="s">
        <v>2257</v>
      </c>
      <c r="D842" s="50" t="s">
        <v>2258</v>
      </c>
      <c r="E842" s="50" t="s">
        <v>2246</v>
      </c>
      <c r="F842" s="3" t="s">
        <v>3328</v>
      </c>
      <c r="G842" s="6">
        <v>400.72</v>
      </c>
      <c r="H842" s="37">
        <v>450</v>
      </c>
      <c r="I842" s="6">
        <v>3.5</v>
      </c>
      <c r="J842" s="7">
        <f t="shared" si="71"/>
        <v>1575</v>
      </c>
      <c r="K842" s="7">
        <f t="shared" si="72"/>
        <v>110.25000000000001</v>
      </c>
      <c r="L842" s="7">
        <f t="shared" si="70"/>
        <v>1685.25</v>
      </c>
      <c r="M842" s="7">
        <f t="shared" si="73"/>
        <v>2085.9700000000003</v>
      </c>
      <c r="N842" s="6">
        <v>2085.9699999999998</v>
      </c>
      <c r="O842" s="63">
        <v>0</v>
      </c>
      <c r="P842" s="63"/>
    </row>
    <row r="843" spans="1:27" ht="24" customHeight="1" x14ac:dyDescent="0.4">
      <c r="A843" s="2">
        <v>839</v>
      </c>
      <c r="B843" s="61">
        <v>6020006530</v>
      </c>
      <c r="C843" s="47" t="s">
        <v>2259</v>
      </c>
      <c r="D843" s="50" t="s">
        <v>2260</v>
      </c>
      <c r="E843" s="50" t="s">
        <v>2246</v>
      </c>
      <c r="F843" s="3" t="s">
        <v>3328</v>
      </c>
      <c r="G843" s="6">
        <v>352.03</v>
      </c>
      <c r="H843" s="37">
        <v>393</v>
      </c>
      <c r="I843" s="6">
        <v>3.5</v>
      </c>
      <c r="J843" s="7">
        <f t="shared" si="71"/>
        <v>1375.5</v>
      </c>
      <c r="K843" s="7">
        <f t="shared" si="72"/>
        <v>96.285000000000011</v>
      </c>
      <c r="L843" s="7">
        <f t="shared" si="70"/>
        <v>1471.79</v>
      </c>
      <c r="M843" s="7">
        <f>SUM(G843+L843)</f>
        <v>1823.82</v>
      </c>
      <c r="N843" s="6">
        <v>1823.82</v>
      </c>
      <c r="O843" s="63">
        <v>1</v>
      </c>
      <c r="P843" s="63"/>
    </row>
    <row r="844" spans="1:27" ht="24" customHeight="1" x14ac:dyDescent="0.4">
      <c r="A844" s="2">
        <v>840</v>
      </c>
      <c r="B844" s="61">
        <v>6020006531</v>
      </c>
      <c r="C844" s="47" t="s">
        <v>2261</v>
      </c>
      <c r="D844" s="50" t="s">
        <v>2262</v>
      </c>
      <c r="E844" s="50" t="s">
        <v>2246</v>
      </c>
      <c r="F844" s="8" t="s">
        <v>3333</v>
      </c>
      <c r="G844" s="6">
        <v>13864.02</v>
      </c>
      <c r="H844" s="37">
        <v>83</v>
      </c>
      <c r="I844" s="6">
        <v>3.5</v>
      </c>
      <c r="J844" s="7">
        <f t="shared" si="71"/>
        <v>290.5</v>
      </c>
      <c r="K844" s="7">
        <f t="shared" si="72"/>
        <v>20.335000000000001</v>
      </c>
      <c r="L844" s="7">
        <f t="shared" si="70"/>
        <v>310.83999999999997</v>
      </c>
      <c r="M844" s="7">
        <f t="shared" si="73"/>
        <v>14174.86</v>
      </c>
      <c r="N844" s="6">
        <v>14174.86</v>
      </c>
      <c r="O844" s="63">
        <v>0</v>
      </c>
      <c r="P844" s="63"/>
    </row>
    <row r="845" spans="1:27" ht="24" customHeight="1" x14ac:dyDescent="0.4">
      <c r="A845" s="2">
        <v>841</v>
      </c>
      <c r="B845" s="61">
        <v>6020006532</v>
      </c>
      <c r="C845" s="47" t="s">
        <v>2263</v>
      </c>
      <c r="D845" s="50" t="s">
        <v>2262</v>
      </c>
      <c r="E845" s="50" t="s">
        <v>2246</v>
      </c>
      <c r="F845" s="3" t="s">
        <v>3333</v>
      </c>
      <c r="G845" s="6">
        <v>13515.74</v>
      </c>
      <c r="H845" s="37">
        <v>240</v>
      </c>
      <c r="I845" s="6">
        <v>3.5</v>
      </c>
      <c r="J845" s="7">
        <f t="shared" si="71"/>
        <v>840</v>
      </c>
      <c r="K845" s="7">
        <f t="shared" si="72"/>
        <v>58.800000000000004</v>
      </c>
      <c r="L845" s="7">
        <f t="shared" si="70"/>
        <v>898.8</v>
      </c>
      <c r="M845" s="7">
        <f>SUM(G845+L845)</f>
        <v>14414.539999999999</v>
      </c>
      <c r="N845" s="6">
        <v>14414.54</v>
      </c>
      <c r="O845" s="63">
        <v>1</v>
      </c>
      <c r="P845" s="63"/>
    </row>
    <row r="846" spans="1:27" ht="24" customHeight="1" x14ac:dyDescent="0.4">
      <c r="A846" s="2">
        <v>842</v>
      </c>
      <c r="B846" s="61">
        <v>6020006533</v>
      </c>
      <c r="C846" s="47" t="s">
        <v>2264</v>
      </c>
      <c r="D846" s="50" t="s">
        <v>2265</v>
      </c>
      <c r="E846" s="50" t="s">
        <v>2246</v>
      </c>
      <c r="F846" s="3" t="s">
        <v>60</v>
      </c>
      <c r="G846" s="6">
        <v>134.82</v>
      </c>
      <c r="H846" s="37">
        <v>0</v>
      </c>
      <c r="I846" s="6">
        <v>3.5</v>
      </c>
      <c r="J846" s="7">
        <f t="shared" si="71"/>
        <v>0</v>
      </c>
      <c r="K846" s="7">
        <f t="shared" si="72"/>
        <v>0</v>
      </c>
      <c r="L846" s="7">
        <f t="shared" si="70"/>
        <v>0</v>
      </c>
      <c r="M846" s="7">
        <f t="shared" si="73"/>
        <v>134.82</v>
      </c>
      <c r="N846" s="6">
        <v>134.82</v>
      </c>
      <c r="O846" s="63">
        <v>0</v>
      </c>
      <c r="P846" s="63"/>
    </row>
    <row r="847" spans="1:27" ht="23.25" customHeight="1" x14ac:dyDescent="0.4">
      <c r="A847" s="2">
        <v>843</v>
      </c>
      <c r="B847" s="61">
        <v>6020006534</v>
      </c>
      <c r="C847" s="47" t="s">
        <v>2266</v>
      </c>
      <c r="D847" s="50" t="s">
        <v>2267</v>
      </c>
      <c r="E847" s="50" t="s">
        <v>2246</v>
      </c>
      <c r="F847" s="3" t="s">
        <v>68</v>
      </c>
      <c r="G847" s="6">
        <v>0</v>
      </c>
      <c r="H847" s="37">
        <v>9</v>
      </c>
      <c r="I847" s="6">
        <v>3.5</v>
      </c>
      <c r="J847" s="7">
        <f t="shared" si="71"/>
        <v>31.5</v>
      </c>
      <c r="K847" s="7">
        <f t="shared" si="72"/>
        <v>2.2050000000000001</v>
      </c>
      <c r="L847" s="7">
        <f t="shared" si="70"/>
        <v>33.71</v>
      </c>
      <c r="M847" s="7">
        <f>SUM(G847+L847)</f>
        <v>33.71</v>
      </c>
      <c r="N847" s="6">
        <v>33.71</v>
      </c>
      <c r="O847" s="63">
        <v>1</v>
      </c>
      <c r="P847" s="63"/>
    </row>
    <row r="848" spans="1:27" ht="24" customHeight="1" x14ac:dyDescent="0.4">
      <c r="A848" s="2">
        <v>844</v>
      </c>
      <c r="B848" s="61">
        <v>6020006535</v>
      </c>
      <c r="C848" s="47" t="s">
        <v>2268</v>
      </c>
      <c r="D848" s="50" t="s">
        <v>2267</v>
      </c>
      <c r="E848" s="50" t="s">
        <v>2246</v>
      </c>
      <c r="F848" s="3" t="s">
        <v>68</v>
      </c>
      <c r="G848" s="6">
        <v>0</v>
      </c>
      <c r="H848" s="37">
        <v>84</v>
      </c>
      <c r="I848" s="6">
        <v>3.5</v>
      </c>
      <c r="J848" s="7">
        <f t="shared" si="71"/>
        <v>294</v>
      </c>
      <c r="K848" s="7">
        <f t="shared" si="72"/>
        <v>20.580000000000002</v>
      </c>
      <c r="L848" s="7">
        <f t="shared" si="70"/>
        <v>314.58</v>
      </c>
      <c r="M848" s="7">
        <f t="shared" si="73"/>
        <v>314.58</v>
      </c>
      <c r="N848" s="6">
        <v>314.58</v>
      </c>
      <c r="O848" s="63">
        <v>0</v>
      </c>
      <c r="P848" s="63"/>
    </row>
    <row r="849" spans="1:16" ht="24" customHeight="1" x14ac:dyDescent="0.4">
      <c r="A849" s="2">
        <v>845</v>
      </c>
      <c r="B849" s="61">
        <v>6020006536</v>
      </c>
      <c r="C849" s="47" t="s">
        <v>2269</v>
      </c>
      <c r="D849" s="50" t="s">
        <v>2270</v>
      </c>
      <c r="E849" s="50" t="s">
        <v>2246</v>
      </c>
      <c r="F849" s="3" t="s">
        <v>3333</v>
      </c>
      <c r="G849" s="6">
        <v>9841.91</v>
      </c>
      <c r="H849" s="37">
        <v>51</v>
      </c>
      <c r="I849" s="6">
        <v>3.5</v>
      </c>
      <c r="J849" s="7">
        <f t="shared" si="71"/>
        <v>178.5</v>
      </c>
      <c r="K849" s="7">
        <f t="shared" si="72"/>
        <v>12.495000000000001</v>
      </c>
      <c r="L849" s="7">
        <f t="shared" si="70"/>
        <v>191</v>
      </c>
      <c r="M849" s="7">
        <f>SUM(G849+L849)</f>
        <v>10032.91</v>
      </c>
      <c r="N849" s="6">
        <v>10032.91</v>
      </c>
      <c r="O849" s="63">
        <v>1</v>
      </c>
      <c r="P849" s="63"/>
    </row>
    <row r="850" spans="1:16" ht="24" customHeight="1" x14ac:dyDescent="0.4">
      <c r="A850" s="2">
        <v>846</v>
      </c>
      <c r="B850" s="61">
        <v>6020006537</v>
      </c>
      <c r="C850" s="47" t="s">
        <v>2271</v>
      </c>
      <c r="D850" s="50" t="s">
        <v>2272</v>
      </c>
      <c r="E850" s="50" t="s">
        <v>2246</v>
      </c>
      <c r="F850" s="3" t="s">
        <v>3335</v>
      </c>
      <c r="G850" s="6">
        <v>104.87</v>
      </c>
      <c r="H850" s="37">
        <v>6</v>
      </c>
      <c r="I850" s="6">
        <v>3.5</v>
      </c>
      <c r="J850" s="7">
        <f t="shared" si="71"/>
        <v>21</v>
      </c>
      <c r="K850" s="7">
        <f t="shared" si="72"/>
        <v>1.4700000000000002</v>
      </c>
      <c r="L850" s="7">
        <f t="shared" si="70"/>
        <v>22.47</v>
      </c>
      <c r="M850" s="7">
        <f t="shared" si="73"/>
        <v>127.34</v>
      </c>
      <c r="N850" s="6">
        <v>127.34</v>
      </c>
      <c r="O850" s="63">
        <v>0</v>
      </c>
      <c r="P850" s="63"/>
    </row>
    <row r="851" spans="1:16" ht="24" customHeight="1" x14ac:dyDescent="0.4">
      <c r="A851" s="2">
        <v>847</v>
      </c>
      <c r="B851" s="61">
        <v>6020006538</v>
      </c>
      <c r="C851" s="47" t="s">
        <v>2273</v>
      </c>
      <c r="D851" s="50" t="s">
        <v>2274</v>
      </c>
      <c r="E851" s="50" t="s">
        <v>2275</v>
      </c>
      <c r="F851" s="3" t="s">
        <v>3333</v>
      </c>
      <c r="G851" s="6">
        <v>1827.6</v>
      </c>
      <c r="H851" s="37">
        <v>28</v>
      </c>
      <c r="I851" s="6">
        <v>3.5</v>
      </c>
      <c r="J851" s="7">
        <f t="shared" si="71"/>
        <v>98</v>
      </c>
      <c r="K851" s="7">
        <f t="shared" si="72"/>
        <v>6.86</v>
      </c>
      <c r="L851" s="7">
        <f t="shared" si="70"/>
        <v>104.86</v>
      </c>
      <c r="M851" s="7">
        <f>SUM(G851+L851)</f>
        <v>1932.4599999999998</v>
      </c>
      <c r="N851" s="6">
        <v>1932.46</v>
      </c>
      <c r="O851" s="63">
        <v>1</v>
      </c>
      <c r="P851" s="63"/>
    </row>
    <row r="852" spans="1:16" ht="24" customHeight="1" x14ac:dyDescent="0.4">
      <c r="A852" s="2">
        <v>848</v>
      </c>
      <c r="B852" s="61">
        <v>6020006539</v>
      </c>
      <c r="C852" s="47" t="s">
        <v>2276</v>
      </c>
      <c r="D852" s="50" t="s">
        <v>2277</v>
      </c>
      <c r="E852" s="50" t="s">
        <v>2278</v>
      </c>
      <c r="F852" s="3" t="s">
        <v>68</v>
      </c>
      <c r="G852" s="6">
        <v>0</v>
      </c>
      <c r="H852" s="37">
        <v>6</v>
      </c>
      <c r="I852" s="6">
        <v>3.5</v>
      </c>
      <c r="J852" s="7">
        <f t="shared" si="71"/>
        <v>21</v>
      </c>
      <c r="K852" s="7">
        <f t="shared" si="72"/>
        <v>1.4700000000000002</v>
      </c>
      <c r="L852" s="7">
        <f t="shared" si="70"/>
        <v>22.47</v>
      </c>
      <c r="M852" s="7">
        <f t="shared" si="73"/>
        <v>22.47</v>
      </c>
      <c r="N852" s="6">
        <v>22.47</v>
      </c>
      <c r="O852" s="63">
        <v>0</v>
      </c>
      <c r="P852" s="63"/>
    </row>
    <row r="853" spans="1:16" ht="24" customHeight="1" x14ac:dyDescent="0.4">
      <c r="A853" s="2">
        <v>849</v>
      </c>
      <c r="B853" s="61">
        <v>6020006540</v>
      </c>
      <c r="C853" s="47" t="s">
        <v>2279</v>
      </c>
      <c r="D853" s="50" t="s">
        <v>2280</v>
      </c>
      <c r="E853" s="50" t="s">
        <v>2281</v>
      </c>
      <c r="F853" s="3" t="s">
        <v>3333</v>
      </c>
      <c r="G853" s="6">
        <v>805.21</v>
      </c>
      <c r="H853" s="37">
        <v>19</v>
      </c>
      <c r="I853" s="6">
        <v>3.5</v>
      </c>
      <c r="J853" s="7">
        <f t="shared" si="71"/>
        <v>66.5</v>
      </c>
      <c r="K853" s="7">
        <f t="shared" si="72"/>
        <v>4.6550000000000002</v>
      </c>
      <c r="L853" s="7">
        <f t="shared" si="70"/>
        <v>71.160000000000011</v>
      </c>
      <c r="M853" s="7">
        <f>SUM(G853+L853)</f>
        <v>876.37</v>
      </c>
      <c r="N853" s="6">
        <v>876.37</v>
      </c>
      <c r="O853" s="63">
        <v>1</v>
      </c>
      <c r="P853" s="63"/>
    </row>
    <row r="854" spans="1:16" ht="24" customHeight="1" x14ac:dyDescent="0.4">
      <c r="A854" s="2">
        <v>850</v>
      </c>
      <c r="B854" s="61">
        <v>6020006541</v>
      </c>
      <c r="C854" s="47" t="s">
        <v>2282</v>
      </c>
      <c r="D854" s="50" t="s">
        <v>2283</v>
      </c>
      <c r="E854" s="50" t="s">
        <v>2284</v>
      </c>
      <c r="F854" s="8" t="s">
        <v>3347</v>
      </c>
      <c r="G854" s="6">
        <v>662.91</v>
      </c>
      <c r="H854" s="37">
        <v>19</v>
      </c>
      <c r="I854" s="6">
        <v>3.5</v>
      </c>
      <c r="J854" s="7">
        <f t="shared" si="71"/>
        <v>66.5</v>
      </c>
      <c r="K854" s="7">
        <f t="shared" si="72"/>
        <v>4.6550000000000002</v>
      </c>
      <c r="L854" s="7">
        <f t="shared" si="70"/>
        <v>71.160000000000011</v>
      </c>
      <c r="M854" s="7">
        <f t="shared" si="73"/>
        <v>734.06999999999994</v>
      </c>
      <c r="N854" s="6">
        <v>734.07</v>
      </c>
      <c r="O854" s="63">
        <v>0</v>
      </c>
      <c r="P854" s="63"/>
    </row>
    <row r="855" spans="1:16" ht="24" customHeight="1" x14ac:dyDescent="0.4">
      <c r="A855" s="2">
        <v>851</v>
      </c>
      <c r="B855" s="61">
        <v>6020006542</v>
      </c>
      <c r="C855" s="47" t="s">
        <v>2285</v>
      </c>
      <c r="D855" s="50" t="s">
        <v>2286</v>
      </c>
      <c r="E855" s="50" t="s">
        <v>2287</v>
      </c>
      <c r="F855" s="8" t="s">
        <v>68</v>
      </c>
      <c r="G855" s="6">
        <v>0</v>
      </c>
      <c r="H855" s="37">
        <v>91</v>
      </c>
      <c r="I855" s="6">
        <v>3.5</v>
      </c>
      <c r="J855" s="7">
        <f t="shared" si="71"/>
        <v>318.5</v>
      </c>
      <c r="K855" s="7">
        <f t="shared" si="72"/>
        <v>22.295000000000002</v>
      </c>
      <c r="L855" s="7">
        <f t="shared" si="70"/>
        <v>340.8</v>
      </c>
      <c r="M855" s="7">
        <f>SUM(G855+L855)</f>
        <v>340.8</v>
      </c>
      <c r="N855" s="6">
        <v>340.8</v>
      </c>
      <c r="O855" s="63">
        <v>1</v>
      </c>
      <c r="P855" s="63"/>
    </row>
    <row r="856" spans="1:16" ht="24" customHeight="1" x14ac:dyDescent="0.4">
      <c r="A856" s="2">
        <v>852</v>
      </c>
      <c r="B856" s="61">
        <v>6020006543</v>
      </c>
      <c r="C856" s="47" t="s">
        <v>2288</v>
      </c>
      <c r="D856" s="50" t="s">
        <v>2289</v>
      </c>
      <c r="E856" s="50" t="s">
        <v>2290</v>
      </c>
      <c r="F856" s="3" t="s">
        <v>3347</v>
      </c>
      <c r="G856" s="6">
        <v>550.54</v>
      </c>
      <c r="H856" s="37">
        <v>13</v>
      </c>
      <c r="I856" s="6">
        <v>3.5</v>
      </c>
      <c r="J856" s="7">
        <f t="shared" si="71"/>
        <v>45.5</v>
      </c>
      <c r="K856" s="7">
        <f t="shared" si="72"/>
        <v>3.1850000000000005</v>
      </c>
      <c r="L856" s="7">
        <f t="shared" si="70"/>
        <v>48.69</v>
      </c>
      <c r="M856" s="7">
        <f t="shared" si="73"/>
        <v>599.23</v>
      </c>
      <c r="N856" s="6">
        <v>599.23</v>
      </c>
      <c r="O856" s="63">
        <v>0</v>
      </c>
      <c r="P856" s="63"/>
    </row>
    <row r="857" spans="1:16" ht="24" customHeight="1" x14ac:dyDescent="0.4">
      <c r="A857" s="2">
        <v>853</v>
      </c>
      <c r="B857" s="61">
        <v>6020006544</v>
      </c>
      <c r="C857" s="47" t="s">
        <v>2291</v>
      </c>
      <c r="D857" s="50" t="s">
        <v>2292</v>
      </c>
      <c r="E857" s="50" t="s">
        <v>2293</v>
      </c>
      <c r="F857" s="3" t="s">
        <v>3337</v>
      </c>
      <c r="G857" s="6">
        <v>775.22</v>
      </c>
      <c r="H857" s="37">
        <v>11</v>
      </c>
      <c r="I857" s="6">
        <v>3.5</v>
      </c>
      <c r="J857" s="7">
        <f t="shared" si="71"/>
        <v>38.5</v>
      </c>
      <c r="K857" s="7">
        <f t="shared" si="72"/>
        <v>2.6950000000000003</v>
      </c>
      <c r="L857" s="7">
        <f t="shared" si="70"/>
        <v>41.199999999999996</v>
      </c>
      <c r="M857" s="7">
        <f>SUM(G857+L857)</f>
        <v>816.42000000000007</v>
      </c>
      <c r="N857" s="6">
        <v>816.42</v>
      </c>
      <c r="O857" s="63">
        <v>1</v>
      </c>
      <c r="P857" s="63"/>
    </row>
    <row r="858" spans="1:16" ht="24" customHeight="1" x14ac:dyDescent="0.4">
      <c r="A858" s="2">
        <v>854</v>
      </c>
      <c r="B858" s="61">
        <v>6020006545</v>
      </c>
      <c r="C858" s="47" t="s">
        <v>2294</v>
      </c>
      <c r="D858" s="50" t="s">
        <v>2295</v>
      </c>
      <c r="E858" s="50" t="s">
        <v>2296</v>
      </c>
      <c r="F858" s="3" t="s">
        <v>68</v>
      </c>
      <c r="G858" s="6">
        <v>0</v>
      </c>
      <c r="H858" s="37">
        <v>1</v>
      </c>
      <c r="I858" s="6">
        <v>3.5</v>
      </c>
      <c r="J858" s="7">
        <f t="shared" si="71"/>
        <v>3.5</v>
      </c>
      <c r="K858" s="7">
        <f t="shared" si="72"/>
        <v>0.24500000000000002</v>
      </c>
      <c r="L858" s="7">
        <f t="shared" si="70"/>
        <v>3.75</v>
      </c>
      <c r="M858" s="7">
        <f t="shared" si="73"/>
        <v>3.75</v>
      </c>
      <c r="N858" s="6">
        <v>3.75</v>
      </c>
      <c r="O858" s="63">
        <v>0</v>
      </c>
      <c r="P858" s="63"/>
    </row>
    <row r="859" spans="1:16" ht="24" customHeight="1" x14ac:dyDescent="0.4">
      <c r="A859" s="2">
        <v>855</v>
      </c>
      <c r="B859" s="61">
        <v>6020006546</v>
      </c>
      <c r="C859" s="47" t="s">
        <v>2297</v>
      </c>
      <c r="D859" s="50" t="s">
        <v>2298</v>
      </c>
      <c r="E859" s="50" t="s">
        <v>2299</v>
      </c>
      <c r="F859" s="3" t="s">
        <v>3336</v>
      </c>
      <c r="G859" s="6">
        <v>220.97</v>
      </c>
      <c r="H859" s="37">
        <v>20</v>
      </c>
      <c r="I859" s="6">
        <v>3.5</v>
      </c>
      <c r="J859" s="7">
        <f t="shared" si="71"/>
        <v>70</v>
      </c>
      <c r="K859" s="7">
        <f t="shared" si="72"/>
        <v>4.9000000000000004</v>
      </c>
      <c r="L859" s="7">
        <f t="shared" si="70"/>
        <v>74.900000000000006</v>
      </c>
      <c r="M859" s="7">
        <f>SUM(G859+L859)</f>
        <v>295.87</v>
      </c>
      <c r="N859" s="6">
        <v>295.87</v>
      </c>
      <c r="O859" s="63">
        <v>1</v>
      </c>
      <c r="P859" s="63"/>
    </row>
    <row r="860" spans="1:16" ht="24" customHeight="1" x14ac:dyDescent="0.4">
      <c r="A860" s="2">
        <v>856</v>
      </c>
      <c r="B860" s="61">
        <v>6020006547</v>
      </c>
      <c r="C860" s="47" t="s">
        <v>2300</v>
      </c>
      <c r="D860" s="50" t="s">
        <v>2301</v>
      </c>
      <c r="E860" s="50" t="s">
        <v>2302</v>
      </c>
      <c r="F860" s="8" t="s">
        <v>68</v>
      </c>
      <c r="G860" s="6">
        <v>0</v>
      </c>
      <c r="H860" s="37">
        <v>17</v>
      </c>
      <c r="I860" s="6">
        <v>3.5</v>
      </c>
      <c r="J860" s="7">
        <f t="shared" si="71"/>
        <v>59.5</v>
      </c>
      <c r="K860" s="7">
        <f t="shared" si="72"/>
        <v>4.165</v>
      </c>
      <c r="L860" s="7">
        <f t="shared" si="70"/>
        <v>63.669999999999995</v>
      </c>
      <c r="M860" s="7">
        <f t="shared" si="73"/>
        <v>63.669999999999995</v>
      </c>
      <c r="N860" s="6">
        <v>63.67</v>
      </c>
      <c r="O860" s="63">
        <v>0</v>
      </c>
      <c r="P860" s="63"/>
    </row>
    <row r="861" spans="1:16" ht="24" customHeight="1" x14ac:dyDescent="0.4">
      <c r="A861" s="2">
        <v>857</v>
      </c>
      <c r="B861" s="61">
        <v>6020006548</v>
      </c>
      <c r="C861" s="47" t="s">
        <v>2303</v>
      </c>
      <c r="D861" s="50" t="s">
        <v>2304</v>
      </c>
      <c r="E861" s="50" t="s">
        <v>2305</v>
      </c>
      <c r="F861" s="8" t="s">
        <v>3328</v>
      </c>
      <c r="G861" s="6">
        <v>67.41</v>
      </c>
      <c r="H861" s="37">
        <v>24</v>
      </c>
      <c r="I861" s="6">
        <v>3.5</v>
      </c>
      <c r="J861" s="7">
        <f t="shared" si="71"/>
        <v>84</v>
      </c>
      <c r="K861" s="7">
        <f t="shared" si="72"/>
        <v>5.8800000000000008</v>
      </c>
      <c r="L861" s="7">
        <f t="shared" si="70"/>
        <v>89.88</v>
      </c>
      <c r="M861" s="7">
        <f>SUM(G861+L861)</f>
        <v>157.29</v>
      </c>
      <c r="N861" s="6">
        <v>157.29</v>
      </c>
      <c r="O861" s="63">
        <v>1</v>
      </c>
      <c r="P861" s="63"/>
    </row>
    <row r="862" spans="1:16" ht="24" customHeight="1" x14ac:dyDescent="0.4">
      <c r="A862" s="2">
        <v>858</v>
      </c>
      <c r="B862" s="61">
        <v>6020006549</v>
      </c>
      <c r="C862" s="47" t="s">
        <v>2306</v>
      </c>
      <c r="D862" s="50" t="s">
        <v>2307</v>
      </c>
      <c r="E862" s="50" t="s">
        <v>2308</v>
      </c>
      <c r="F862" s="3" t="s">
        <v>3338</v>
      </c>
      <c r="G862" s="6">
        <v>5602.56</v>
      </c>
      <c r="H862" s="37">
        <v>67</v>
      </c>
      <c r="I862" s="6">
        <v>3.5</v>
      </c>
      <c r="J862" s="7">
        <f t="shared" si="71"/>
        <v>234.5</v>
      </c>
      <c r="K862" s="7">
        <f t="shared" si="72"/>
        <v>16.415000000000003</v>
      </c>
      <c r="L862" s="7">
        <f t="shared" si="70"/>
        <v>250.92</v>
      </c>
      <c r="M862" s="7">
        <f t="shared" si="73"/>
        <v>5853.4800000000005</v>
      </c>
      <c r="N862" s="6">
        <v>5853.48</v>
      </c>
      <c r="O862" s="63">
        <v>0</v>
      </c>
      <c r="P862" s="63"/>
    </row>
    <row r="863" spans="1:16" ht="24" customHeight="1" x14ac:dyDescent="0.4">
      <c r="A863" s="2">
        <v>859</v>
      </c>
      <c r="B863" s="61">
        <v>6020006550</v>
      </c>
      <c r="C863" s="47" t="s">
        <v>2309</v>
      </c>
      <c r="D863" s="50" t="s">
        <v>2310</v>
      </c>
      <c r="E863" s="50" t="s">
        <v>2311</v>
      </c>
      <c r="F863" s="8" t="s">
        <v>3402</v>
      </c>
      <c r="G863" s="6">
        <v>3504.25</v>
      </c>
      <c r="H863" s="37">
        <v>36</v>
      </c>
      <c r="I863" s="6">
        <v>3.5</v>
      </c>
      <c r="J863" s="7">
        <f t="shared" si="71"/>
        <v>126</v>
      </c>
      <c r="K863" s="7">
        <f t="shared" si="72"/>
        <v>8.82</v>
      </c>
      <c r="L863" s="7">
        <f t="shared" si="70"/>
        <v>134.82</v>
      </c>
      <c r="M863" s="7">
        <f>SUM(G863+L863)</f>
        <v>3639.07</v>
      </c>
      <c r="N863" s="6">
        <v>3639.07</v>
      </c>
      <c r="O863" s="63">
        <v>1</v>
      </c>
      <c r="P863" s="63"/>
    </row>
    <row r="864" spans="1:16" ht="24" customHeight="1" x14ac:dyDescent="0.4">
      <c r="A864" s="2">
        <v>860</v>
      </c>
      <c r="B864" s="61">
        <v>6020006551</v>
      </c>
      <c r="C864" s="47" t="s">
        <v>2312</v>
      </c>
      <c r="D864" s="50" t="s">
        <v>2313</v>
      </c>
      <c r="E864" s="50" t="s">
        <v>2314</v>
      </c>
      <c r="F864" s="8" t="s">
        <v>3333</v>
      </c>
      <c r="G864" s="6">
        <v>2074.7600000000002</v>
      </c>
      <c r="H864" s="37">
        <v>9</v>
      </c>
      <c r="I864" s="6">
        <v>3.5</v>
      </c>
      <c r="J864" s="7">
        <f t="shared" si="71"/>
        <v>31.5</v>
      </c>
      <c r="K864" s="7">
        <f t="shared" si="72"/>
        <v>2.2050000000000001</v>
      </c>
      <c r="L864" s="7">
        <f t="shared" si="70"/>
        <v>33.71</v>
      </c>
      <c r="M864" s="7">
        <f t="shared" si="73"/>
        <v>2108.4700000000003</v>
      </c>
      <c r="N864" s="6">
        <v>2108.4699999999998</v>
      </c>
      <c r="O864" s="63">
        <v>0</v>
      </c>
      <c r="P864" s="63"/>
    </row>
    <row r="865" spans="1:16" ht="24" customHeight="1" x14ac:dyDescent="0.4">
      <c r="A865" s="2">
        <v>861</v>
      </c>
      <c r="B865" s="61">
        <v>6020006552</v>
      </c>
      <c r="C865" s="47" t="s">
        <v>2315</v>
      </c>
      <c r="D865" s="50" t="s">
        <v>2316</v>
      </c>
      <c r="E865" s="50" t="s">
        <v>2317</v>
      </c>
      <c r="F865" s="3" t="s">
        <v>3338</v>
      </c>
      <c r="G865" s="6">
        <v>1647.83</v>
      </c>
      <c r="H865" s="37">
        <v>29</v>
      </c>
      <c r="I865" s="6">
        <v>3.5</v>
      </c>
      <c r="J865" s="7">
        <f t="shared" si="71"/>
        <v>101.5</v>
      </c>
      <c r="K865" s="7">
        <f t="shared" si="72"/>
        <v>7.1050000000000004</v>
      </c>
      <c r="L865" s="7">
        <f t="shared" si="70"/>
        <v>108.61</v>
      </c>
      <c r="M865" s="7">
        <f>SUM(G865+L865)</f>
        <v>1756.4399999999998</v>
      </c>
      <c r="N865" s="6">
        <v>1756.44</v>
      </c>
      <c r="O865" s="63">
        <v>1</v>
      </c>
      <c r="P865" s="63"/>
    </row>
    <row r="866" spans="1:16" ht="24" customHeight="1" x14ac:dyDescent="0.4">
      <c r="A866" s="2">
        <v>862</v>
      </c>
      <c r="B866" s="61">
        <v>6020006553</v>
      </c>
      <c r="C866" s="47" t="s">
        <v>2318</v>
      </c>
      <c r="D866" s="50" t="s">
        <v>2319</v>
      </c>
      <c r="E866" s="50" t="s">
        <v>2320</v>
      </c>
      <c r="F866" s="3" t="s">
        <v>68</v>
      </c>
      <c r="G866" s="6">
        <v>0</v>
      </c>
      <c r="H866" s="37">
        <v>8</v>
      </c>
      <c r="I866" s="6">
        <v>3.5</v>
      </c>
      <c r="J866" s="7">
        <f t="shared" si="71"/>
        <v>28</v>
      </c>
      <c r="K866" s="7">
        <f t="shared" si="72"/>
        <v>1.9600000000000002</v>
      </c>
      <c r="L866" s="7">
        <f t="shared" si="70"/>
        <v>29.96</v>
      </c>
      <c r="M866" s="7">
        <f t="shared" si="73"/>
        <v>29.96</v>
      </c>
      <c r="N866" s="6">
        <v>29.96</v>
      </c>
      <c r="O866" s="63">
        <v>0</v>
      </c>
      <c r="P866" s="63"/>
    </row>
    <row r="867" spans="1:16" ht="24" customHeight="1" x14ac:dyDescent="0.4">
      <c r="A867" s="2">
        <v>863</v>
      </c>
      <c r="B867" s="61">
        <v>6020006554</v>
      </c>
      <c r="C867" s="47" t="s">
        <v>2321</v>
      </c>
      <c r="D867" s="50" t="s">
        <v>2322</v>
      </c>
      <c r="E867" s="50" t="s">
        <v>2323</v>
      </c>
      <c r="F867" s="8" t="s">
        <v>3333</v>
      </c>
      <c r="G867" s="6">
        <v>992.44</v>
      </c>
      <c r="H867" s="37">
        <v>22</v>
      </c>
      <c r="I867" s="6">
        <v>3.5</v>
      </c>
      <c r="J867" s="7">
        <f t="shared" si="71"/>
        <v>77</v>
      </c>
      <c r="K867" s="7">
        <f t="shared" si="72"/>
        <v>5.3900000000000006</v>
      </c>
      <c r="L867" s="7">
        <f t="shared" si="70"/>
        <v>82.39</v>
      </c>
      <c r="M867" s="7">
        <f>SUM(G867+L867)</f>
        <v>1074.8300000000002</v>
      </c>
      <c r="N867" s="6">
        <v>1074.83</v>
      </c>
      <c r="O867" s="63">
        <v>1</v>
      </c>
      <c r="P867" s="63"/>
    </row>
    <row r="868" spans="1:16" ht="24" customHeight="1" x14ac:dyDescent="0.4">
      <c r="A868" s="2">
        <v>864</v>
      </c>
      <c r="B868" s="61">
        <v>6020006555</v>
      </c>
      <c r="C868" s="47" t="s">
        <v>2324</v>
      </c>
      <c r="D868" s="50" t="s">
        <v>2325</v>
      </c>
      <c r="E868" s="50" t="s">
        <v>2326</v>
      </c>
      <c r="F868" s="5" t="s">
        <v>3332</v>
      </c>
      <c r="G868" s="6">
        <v>149.82</v>
      </c>
      <c r="H868" s="37">
        <v>6</v>
      </c>
      <c r="I868" s="6">
        <v>3.5</v>
      </c>
      <c r="J868" s="7">
        <f t="shared" si="71"/>
        <v>21</v>
      </c>
      <c r="K868" s="7">
        <f t="shared" si="72"/>
        <v>1.4700000000000002</v>
      </c>
      <c r="L868" s="7">
        <f t="shared" si="70"/>
        <v>22.47</v>
      </c>
      <c r="M868" s="7">
        <f t="shared" si="73"/>
        <v>172.29</v>
      </c>
      <c r="N868" s="6">
        <v>172.29</v>
      </c>
      <c r="O868" s="63">
        <v>0</v>
      </c>
      <c r="P868" s="63"/>
    </row>
    <row r="869" spans="1:16" ht="24" customHeight="1" x14ac:dyDescent="0.4">
      <c r="A869" s="2">
        <v>865</v>
      </c>
      <c r="B869" s="61">
        <v>6020006556</v>
      </c>
      <c r="C869" s="47" t="s">
        <v>2327</v>
      </c>
      <c r="D869" s="50" t="s">
        <v>2328</v>
      </c>
      <c r="E869" s="50" t="s">
        <v>2329</v>
      </c>
      <c r="F869" s="3" t="s">
        <v>3332</v>
      </c>
      <c r="G869" s="6">
        <v>513.08000000000004</v>
      </c>
      <c r="H869" s="37">
        <v>16</v>
      </c>
      <c r="I869" s="6">
        <v>3.5</v>
      </c>
      <c r="J869" s="7">
        <f t="shared" si="71"/>
        <v>56</v>
      </c>
      <c r="K869" s="7">
        <f t="shared" si="72"/>
        <v>3.9200000000000004</v>
      </c>
      <c r="L869" s="7">
        <f t="shared" si="70"/>
        <v>59.92</v>
      </c>
      <c r="M869" s="7">
        <f>SUM(G869+L869)</f>
        <v>573</v>
      </c>
      <c r="N869" s="6">
        <v>573</v>
      </c>
      <c r="O869" s="63">
        <v>1</v>
      </c>
      <c r="P869" s="63"/>
    </row>
    <row r="870" spans="1:16" ht="24" customHeight="1" x14ac:dyDescent="0.4">
      <c r="A870" s="2">
        <v>866</v>
      </c>
      <c r="B870" s="61">
        <v>6020006557</v>
      </c>
      <c r="C870" s="47" t="s">
        <v>2330</v>
      </c>
      <c r="D870" s="50" t="s">
        <v>2331</v>
      </c>
      <c r="E870" s="50" t="s">
        <v>2332</v>
      </c>
      <c r="F870" s="8" t="s">
        <v>3347</v>
      </c>
      <c r="G870" s="6">
        <v>382.03</v>
      </c>
      <c r="H870" s="37">
        <v>14</v>
      </c>
      <c r="I870" s="6">
        <v>3.5</v>
      </c>
      <c r="J870" s="7">
        <f t="shared" si="71"/>
        <v>49</v>
      </c>
      <c r="K870" s="7">
        <f t="shared" si="72"/>
        <v>3.43</v>
      </c>
      <c r="L870" s="7">
        <f t="shared" si="70"/>
        <v>52.43</v>
      </c>
      <c r="M870" s="7">
        <f t="shared" si="73"/>
        <v>434.46</v>
      </c>
      <c r="N870" s="6">
        <v>434.46</v>
      </c>
      <c r="O870" s="63">
        <v>0</v>
      </c>
      <c r="P870" s="63"/>
    </row>
    <row r="871" spans="1:16" ht="24" customHeight="1" x14ac:dyDescent="0.4">
      <c r="A871" s="2">
        <v>867</v>
      </c>
      <c r="B871" s="61">
        <v>6020006558</v>
      </c>
      <c r="C871" s="47" t="s">
        <v>2333</v>
      </c>
      <c r="D871" s="50" t="s">
        <v>2334</v>
      </c>
      <c r="E871" s="50" t="s">
        <v>2335</v>
      </c>
      <c r="F871" s="3" t="s">
        <v>68</v>
      </c>
      <c r="G871" s="6">
        <v>0</v>
      </c>
      <c r="H871" s="37">
        <v>1</v>
      </c>
      <c r="I871" s="6">
        <v>3.5</v>
      </c>
      <c r="J871" s="7">
        <f t="shared" si="71"/>
        <v>3.5</v>
      </c>
      <c r="K871" s="7">
        <f t="shared" si="72"/>
        <v>0.24500000000000002</v>
      </c>
      <c r="L871" s="7">
        <f t="shared" si="70"/>
        <v>3.75</v>
      </c>
      <c r="M871" s="7">
        <f>SUM(G871+L871)</f>
        <v>3.75</v>
      </c>
      <c r="N871" s="6">
        <v>3.75</v>
      </c>
      <c r="O871" s="63">
        <v>1</v>
      </c>
      <c r="P871" s="63"/>
    </row>
    <row r="872" spans="1:16" ht="24" customHeight="1" x14ac:dyDescent="0.4">
      <c r="A872" s="2">
        <v>868</v>
      </c>
      <c r="B872" s="61">
        <v>6020006559</v>
      </c>
      <c r="C872" s="47" t="s">
        <v>2336</v>
      </c>
      <c r="D872" s="50" t="s">
        <v>2337</v>
      </c>
      <c r="E872" s="50" t="s">
        <v>2338</v>
      </c>
      <c r="F872" s="8" t="s">
        <v>3335</v>
      </c>
      <c r="G872" s="6">
        <v>786.46</v>
      </c>
      <c r="H872" s="37">
        <v>52</v>
      </c>
      <c r="I872" s="6">
        <v>3.5</v>
      </c>
      <c r="J872" s="7">
        <f t="shared" si="71"/>
        <v>182</v>
      </c>
      <c r="K872" s="7">
        <f t="shared" si="72"/>
        <v>12.740000000000002</v>
      </c>
      <c r="L872" s="7">
        <f t="shared" si="70"/>
        <v>194.74</v>
      </c>
      <c r="M872" s="7">
        <f t="shared" si="73"/>
        <v>981.2</v>
      </c>
      <c r="N872" s="6">
        <v>981.2</v>
      </c>
      <c r="O872" s="63">
        <v>0</v>
      </c>
      <c r="P872" s="63"/>
    </row>
    <row r="873" spans="1:16" ht="24" customHeight="1" x14ac:dyDescent="0.4">
      <c r="A873" s="2">
        <v>869</v>
      </c>
      <c r="B873" s="61">
        <v>6020006560</v>
      </c>
      <c r="C873" s="47" t="s">
        <v>2339</v>
      </c>
      <c r="D873" s="50" t="s">
        <v>2340</v>
      </c>
      <c r="E873" s="50" t="s">
        <v>2341</v>
      </c>
      <c r="F873" s="5" t="s">
        <v>3332</v>
      </c>
      <c r="G873" s="6">
        <v>396.98</v>
      </c>
      <c r="H873" s="37">
        <v>13</v>
      </c>
      <c r="I873" s="6">
        <v>3.5</v>
      </c>
      <c r="J873" s="7">
        <f t="shared" si="71"/>
        <v>45.5</v>
      </c>
      <c r="K873" s="7">
        <f t="shared" si="72"/>
        <v>3.1850000000000005</v>
      </c>
      <c r="L873" s="7">
        <f t="shared" si="70"/>
        <v>48.69</v>
      </c>
      <c r="M873" s="7">
        <f>SUM(G873+L873)</f>
        <v>445.67</v>
      </c>
      <c r="N873" s="6">
        <v>445.67</v>
      </c>
      <c r="O873" s="63">
        <v>1</v>
      </c>
      <c r="P873" s="63"/>
    </row>
    <row r="874" spans="1:16" ht="24" customHeight="1" x14ac:dyDescent="0.4">
      <c r="A874" s="2">
        <v>870</v>
      </c>
      <c r="B874" s="61">
        <v>6020006561</v>
      </c>
      <c r="C874" s="47" t="s">
        <v>2342</v>
      </c>
      <c r="D874" s="50" t="s">
        <v>2343</v>
      </c>
      <c r="E874" s="50" t="s">
        <v>2344</v>
      </c>
      <c r="F874" s="8" t="s">
        <v>68</v>
      </c>
      <c r="G874" s="6">
        <v>0</v>
      </c>
      <c r="H874" s="37">
        <v>64</v>
      </c>
      <c r="I874" s="6">
        <v>3.5</v>
      </c>
      <c r="J874" s="7">
        <f t="shared" si="71"/>
        <v>224</v>
      </c>
      <c r="K874" s="7">
        <f t="shared" si="72"/>
        <v>15.680000000000001</v>
      </c>
      <c r="L874" s="7">
        <f t="shared" si="70"/>
        <v>239.68</v>
      </c>
      <c r="M874" s="7">
        <f t="shared" si="73"/>
        <v>239.68</v>
      </c>
      <c r="N874" s="6">
        <v>239.68</v>
      </c>
      <c r="O874" s="63">
        <v>0</v>
      </c>
      <c r="P874" s="63"/>
    </row>
    <row r="875" spans="1:16" ht="24" customHeight="1" x14ac:dyDescent="0.4">
      <c r="A875" s="2">
        <v>871</v>
      </c>
      <c r="B875" s="61">
        <v>6020006562</v>
      </c>
      <c r="C875" s="47" t="s">
        <v>2345</v>
      </c>
      <c r="D875" s="50" t="s">
        <v>3265</v>
      </c>
      <c r="E875" s="50" t="s">
        <v>2346</v>
      </c>
      <c r="F875" s="5" t="s">
        <v>3332</v>
      </c>
      <c r="G875" s="6">
        <v>996.18</v>
      </c>
      <c r="H875" s="37">
        <v>32</v>
      </c>
      <c r="I875" s="6">
        <v>3.5</v>
      </c>
      <c r="J875" s="7">
        <f t="shared" si="71"/>
        <v>112</v>
      </c>
      <c r="K875" s="7">
        <f t="shared" si="72"/>
        <v>7.8400000000000007</v>
      </c>
      <c r="L875" s="7">
        <f t="shared" si="70"/>
        <v>119.84</v>
      </c>
      <c r="M875" s="7">
        <f>SUM(G875+L875)</f>
        <v>1116.02</v>
      </c>
      <c r="N875" s="6">
        <v>1116.02</v>
      </c>
      <c r="O875" s="63">
        <v>1</v>
      </c>
      <c r="P875" s="63"/>
    </row>
    <row r="876" spans="1:16" ht="24" customHeight="1" x14ac:dyDescent="0.4">
      <c r="A876" s="2">
        <v>872</v>
      </c>
      <c r="B876" s="61">
        <v>6020006563</v>
      </c>
      <c r="C876" s="47" t="s">
        <v>2347</v>
      </c>
      <c r="D876" s="50" t="s">
        <v>2348</v>
      </c>
      <c r="E876" s="50" t="s">
        <v>2349</v>
      </c>
      <c r="F876" s="8" t="s">
        <v>68</v>
      </c>
      <c r="G876" s="6">
        <v>0</v>
      </c>
      <c r="H876" s="37">
        <v>1</v>
      </c>
      <c r="I876" s="6">
        <v>3.5</v>
      </c>
      <c r="J876" s="7">
        <f t="shared" si="71"/>
        <v>3.5</v>
      </c>
      <c r="K876" s="7">
        <f t="shared" si="72"/>
        <v>0.24500000000000002</v>
      </c>
      <c r="L876" s="7">
        <f t="shared" si="70"/>
        <v>3.75</v>
      </c>
      <c r="M876" s="7">
        <f t="shared" si="73"/>
        <v>3.75</v>
      </c>
      <c r="N876" s="6">
        <v>3.75</v>
      </c>
      <c r="O876" s="63">
        <v>0</v>
      </c>
      <c r="P876" s="63"/>
    </row>
    <row r="877" spans="1:16" ht="24" customHeight="1" x14ac:dyDescent="0.4">
      <c r="A877" s="2">
        <v>873</v>
      </c>
      <c r="B877" s="61">
        <v>6020006564</v>
      </c>
      <c r="C877" s="47" t="s">
        <v>2350</v>
      </c>
      <c r="D877" s="50" t="s">
        <v>2351</v>
      </c>
      <c r="E877" s="50" t="s">
        <v>2352</v>
      </c>
      <c r="F877" s="3" t="s">
        <v>68</v>
      </c>
      <c r="G877" s="6">
        <v>0</v>
      </c>
      <c r="H877" s="37">
        <v>22</v>
      </c>
      <c r="I877" s="6">
        <v>3.5</v>
      </c>
      <c r="J877" s="7">
        <f t="shared" si="71"/>
        <v>77</v>
      </c>
      <c r="K877" s="7">
        <f t="shared" si="72"/>
        <v>5.3900000000000006</v>
      </c>
      <c r="L877" s="7">
        <f t="shared" si="70"/>
        <v>82.39</v>
      </c>
      <c r="M877" s="7">
        <f>SUM(G877+L877)</f>
        <v>82.39</v>
      </c>
      <c r="N877" s="6">
        <v>82.39</v>
      </c>
      <c r="O877" s="63">
        <v>1</v>
      </c>
      <c r="P877" s="63"/>
    </row>
    <row r="878" spans="1:16" ht="24" customHeight="1" x14ac:dyDescent="0.4">
      <c r="A878" s="2">
        <v>874</v>
      </c>
      <c r="B878" s="61">
        <v>6020006565</v>
      </c>
      <c r="C878" s="48" t="s">
        <v>3112</v>
      </c>
      <c r="D878" s="50" t="s">
        <v>3113</v>
      </c>
      <c r="E878" s="50" t="s">
        <v>3114</v>
      </c>
      <c r="F878" s="2" t="s">
        <v>3328</v>
      </c>
      <c r="G878" s="6">
        <v>235.94</v>
      </c>
      <c r="H878" s="37">
        <v>37</v>
      </c>
      <c r="I878" s="6">
        <v>3.5</v>
      </c>
      <c r="J878" s="7">
        <f t="shared" si="71"/>
        <v>129.5</v>
      </c>
      <c r="K878" s="7">
        <f t="shared" si="72"/>
        <v>9.0650000000000013</v>
      </c>
      <c r="L878" s="7">
        <f t="shared" si="70"/>
        <v>138.57</v>
      </c>
      <c r="M878" s="7">
        <f t="shared" si="73"/>
        <v>374.51</v>
      </c>
      <c r="N878" s="6">
        <v>374.51</v>
      </c>
      <c r="O878" s="63">
        <v>0</v>
      </c>
      <c r="P878" s="63"/>
    </row>
    <row r="879" spans="1:16" ht="24" customHeight="1" x14ac:dyDescent="0.4">
      <c r="A879" s="2">
        <v>875</v>
      </c>
      <c r="B879" s="61">
        <v>6020006566</v>
      </c>
      <c r="C879" s="47" t="s">
        <v>2353</v>
      </c>
      <c r="D879" s="50" t="s">
        <v>2354</v>
      </c>
      <c r="E879" s="50" t="s">
        <v>2355</v>
      </c>
      <c r="F879" s="3" t="s">
        <v>3330</v>
      </c>
      <c r="G879" s="6">
        <v>367.04</v>
      </c>
      <c r="H879" s="37">
        <v>14</v>
      </c>
      <c r="I879" s="6">
        <v>3.5</v>
      </c>
      <c r="J879" s="7">
        <f t="shared" si="71"/>
        <v>49</v>
      </c>
      <c r="K879" s="7">
        <f t="shared" si="72"/>
        <v>3.43</v>
      </c>
      <c r="L879" s="7">
        <f t="shared" si="70"/>
        <v>52.43</v>
      </c>
      <c r="M879" s="7">
        <f>SUM(G879+L879)</f>
        <v>419.47</v>
      </c>
      <c r="N879" s="6">
        <v>419.47</v>
      </c>
      <c r="O879" s="63">
        <v>1</v>
      </c>
      <c r="P879" s="63"/>
    </row>
    <row r="880" spans="1:16" ht="24" customHeight="1" x14ac:dyDescent="0.4">
      <c r="A880" s="2">
        <v>876</v>
      </c>
      <c r="B880" s="61">
        <v>6020006567</v>
      </c>
      <c r="C880" s="47" t="s">
        <v>2356</v>
      </c>
      <c r="D880" s="50" t="s">
        <v>2357</v>
      </c>
      <c r="E880" s="50" t="s">
        <v>2358</v>
      </c>
      <c r="F880" s="3" t="s">
        <v>3331</v>
      </c>
      <c r="G880" s="6">
        <v>419.45</v>
      </c>
      <c r="H880" s="37">
        <v>2</v>
      </c>
      <c r="I880" s="6">
        <v>3.5</v>
      </c>
      <c r="J880" s="7">
        <f t="shared" si="71"/>
        <v>7</v>
      </c>
      <c r="K880" s="7">
        <f t="shared" si="72"/>
        <v>0.49000000000000005</v>
      </c>
      <c r="L880" s="7">
        <f t="shared" ref="L880:L920" si="74">ROUNDUP(J880+K880,2)</f>
        <v>7.49</v>
      </c>
      <c r="M880" s="7">
        <f t="shared" si="73"/>
        <v>426.94</v>
      </c>
      <c r="N880" s="6">
        <v>426.94</v>
      </c>
      <c r="O880" s="63">
        <v>0</v>
      </c>
      <c r="P880" s="63"/>
    </row>
    <row r="881" spans="1:16" ht="24" customHeight="1" x14ac:dyDescent="0.4">
      <c r="A881" s="2">
        <v>877</v>
      </c>
      <c r="B881" s="61">
        <v>6020006568</v>
      </c>
      <c r="C881" s="47" t="s">
        <v>2359</v>
      </c>
      <c r="D881" s="50" t="s">
        <v>2360</v>
      </c>
      <c r="E881" s="50" t="s">
        <v>2361</v>
      </c>
      <c r="F881" s="3" t="s">
        <v>3332</v>
      </c>
      <c r="G881" s="6">
        <v>1116.05</v>
      </c>
      <c r="H881" s="37">
        <v>30</v>
      </c>
      <c r="I881" s="6">
        <v>3.5</v>
      </c>
      <c r="J881" s="7">
        <f t="shared" si="71"/>
        <v>105</v>
      </c>
      <c r="K881" s="7">
        <f t="shared" si="72"/>
        <v>7.3500000000000005</v>
      </c>
      <c r="L881" s="7">
        <f t="shared" si="74"/>
        <v>112.35</v>
      </c>
      <c r="M881" s="7">
        <f>SUM(G881+L881)</f>
        <v>1228.3999999999999</v>
      </c>
      <c r="N881" s="6">
        <v>1228.4000000000001</v>
      </c>
      <c r="O881" s="63">
        <v>1</v>
      </c>
      <c r="P881" s="63"/>
    </row>
    <row r="882" spans="1:16" ht="24" customHeight="1" x14ac:dyDescent="0.4">
      <c r="A882" s="2">
        <v>878</v>
      </c>
      <c r="B882" s="61">
        <v>6020006569</v>
      </c>
      <c r="C882" s="47" t="s">
        <v>2362</v>
      </c>
      <c r="D882" s="50" t="s">
        <v>2363</v>
      </c>
      <c r="E882" s="50" t="s">
        <v>2364</v>
      </c>
      <c r="F882" s="3" t="s">
        <v>68</v>
      </c>
      <c r="G882" s="6">
        <v>0</v>
      </c>
      <c r="H882" s="37">
        <v>30</v>
      </c>
      <c r="I882" s="6">
        <v>3.5</v>
      </c>
      <c r="J882" s="7">
        <f t="shared" ref="J882:J921" si="75">H882*I882</f>
        <v>105</v>
      </c>
      <c r="K882" s="7">
        <f t="shared" ref="K882:K921" si="76">J882*7%</f>
        <v>7.3500000000000005</v>
      </c>
      <c r="L882" s="7">
        <f t="shared" si="74"/>
        <v>112.35</v>
      </c>
      <c r="M882" s="7">
        <f t="shared" si="73"/>
        <v>112.35</v>
      </c>
      <c r="N882" s="6">
        <v>112.35</v>
      </c>
      <c r="O882" s="63">
        <v>0</v>
      </c>
      <c r="P882" s="63"/>
    </row>
    <row r="883" spans="1:16" ht="24" customHeight="1" x14ac:dyDescent="0.4">
      <c r="A883" s="2">
        <v>879</v>
      </c>
      <c r="B883" s="61">
        <v>6020006570</v>
      </c>
      <c r="C883" s="47" t="s">
        <v>2365</v>
      </c>
      <c r="D883" s="50" t="s">
        <v>2366</v>
      </c>
      <c r="E883" s="50" t="s">
        <v>2367</v>
      </c>
      <c r="F883" s="3" t="s">
        <v>3335</v>
      </c>
      <c r="G883" s="6">
        <v>1902.46</v>
      </c>
      <c r="H883" s="37">
        <v>45</v>
      </c>
      <c r="I883" s="6">
        <v>3.5</v>
      </c>
      <c r="J883" s="7">
        <f t="shared" si="75"/>
        <v>157.5</v>
      </c>
      <c r="K883" s="7">
        <f t="shared" si="76"/>
        <v>11.025</v>
      </c>
      <c r="L883" s="7">
        <f t="shared" si="74"/>
        <v>168.53</v>
      </c>
      <c r="M883" s="7">
        <f>SUM(G883+L883)</f>
        <v>2070.9900000000002</v>
      </c>
      <c r="N883" s="6">
        <v>2070.9899999999998</v>
      </c>
      <c r="O883" s="63">
        <v>1</v>
      </c>
      <c r="P883" s="63"/>
    </row>
    <row r="884" spans="1:16" ht="24" customHeight="1" x14ac:dyDescent="0.4">
      <c r="A884" s="2">
        <v>880</v>
      </c>
      <c r="B884" s="61">
        <v>6020006571</v>
      </c>
      <c r="C884" s="47" t="s">
        <v>2368</v>
      </c>
      <c r="D884" s="50" t="s">
        <v>2369</v>
      </c>
      <c r="E884" s="50" t="s">
        <v>2370</v>
      </c>
      <c r="F884" s="3" t="s">
        <v>3333</v>
      </c>
      <c r="G884" s="6">
        <v>262.18</v>
      </c>
      <c r="H884" s="37">
        <v>6</v>
      </c>
      <c r="I884" s="6">
        <v>3.5</v>
      </c>
      <c r="J884" s="7">
        <f t="shared" si="75"/>
        <v>21</v>
      </c>
      <c r="K884" s="7">
        <f t="shared" si="76"/>
        <v>1.4700000000000002</v>
      </c>
      <c r="L884" s="7">
        <f t="shared" si="74"/>
        <v>22.47</v>
      </c>
      <c r="M884" s="7">
        <f t="shared" si="73"/>
        <v>284.64999999999998</v>
      </c>
      <c r="N884" s="6">
        <v>284.64999999999998</v>
      </c>
      <c r="O884" s="63">
        <v>0</v>
      </c>
      <c r="P884" s="63"/>
    </row>
    <row r="885" spans="1:16" ht="24" customHeight="1" x14ac:dyDescent="0.4">
      <c r="A885" s="2">
        <v>881</v>
      </c>
      <c r="B885" s="61">
        <v>6020006572</v>
      </c>
      <c r="C885" s="47" t="s">
        <v>2371</v>
      </c>
      <c r="D885" s="50" t="s">
        <v>2372</v>
      </c>
      <c r="E885" s="50" t="s">
        <v>2373</v>
      </c>
      <c r="F885" s="5" t="s">
        <v>68</v>
      </c>
      <c r="G885" s="6">
        <v>0</v>
      </c>
      <c r="H885" s="37">
        <v>4</v>
      </c>
      <c r="I885" s="6">
        <v>3.5</v>
      </c>
      <c r="J885" s="7">
        <f t="shared" si="75"/>
        <v>14</v>
      </c>
      <c r="K885" s="7">
        <f t="shared" si="76"/>
        <v>0.98000000000000009</v>
      </c>
      <c r="L885" s="7">
        <f t="shared" si="74"/>
        <v>14.98</v>
      </c>
      <c r="M885" s="7">
        <f>SUM(G885+L885)</f>
        <v>14.98</v>
      </c>
      <c r="N885" s="6">
        <v>14.98</v>
      </c>
      <c r="O885" s="63">
        <v>1</v>
      </c>
      <c r="P885" s="63"/>
    </row>
    <row r="886" spans="1:16" ht="24" customHeight="1" x14ac:dyDescent="0.4">
      <c r="A886" s="2">
        <v>882</v>
      </c>
      <c r="B886" s="61">
        <v>6020006573</v>
      </c>
      <c r="C886" s="47" t="s">
        <v>2374</v>
      </c>
      <c r="D886" s="50" t="s">
        <v>2375</v>
      </c>
      <c r="E886" s="50" t="s">
        <v>2376</v>
      </c>
      <c r="F886" s="3" t="s">
        <v>68</v>
      </c>
      <c r="G886" s="6">
        <v>0</v>
      </c>
      <c r="H886" s="37">
        <v>17</v>
      </c>
      <c r="I886" s="6">
        <v>3.5</v>
      </c>
      <c r="J886" s="7">
        <f t="shared" si="75"/>
        <v>59.5</v>
      </c>
      <c r="K886" s="7">
        <f t="shared" si="76"/>
        <v>4.165</v>
      </c>
      <c r="L886" s="7">
        <f t="shared" si="74"/>
        <v>63.669999999999995</v>
      </c>
      <c r="M886" s="7">
        <f t="shared" si="73"/>
        <v>63.669999999999995</v>
      </c>
      <c r="N886" s="6">
        <v>63.67</v>
      </c>
      <c r="O886" s="63">
        <v>0</v>
      </c>
      <c r="P886" s="63"/>
    </row>
    <row r="887" spans="1:16" ht="24" customHeight="1" x14ac:dyDescent="0.4">
      <c r="A887" s="2">
        <v>883</v>
      </c>
      <c r="B887" s="61">
        <v>6020006574</v>
      </c>
      <c r="C887" s="47" t="s">
        <v>2377</v>
      </c>
      <c r="D887" s="50" t="s">
        <v>2378</v>
      </c>
      <c r="E887" s="50" t="s">
        <v>2379</v>
      </c>
      <c r="F887" s="5" t="s">
        <v>3333</v>
      </c>
      <c r="G887" s="6">
        <v>3014.77</v>
      </c>
      <c r="H887" s="37">
        <v>55</v>
      </c>
      <c r="I887" s="6">
        <v>3.5</v>
      </c>
      <c r="J887" s="7">
        <f t="shared" si="75"/>
        <v>192.5</v>
      </c>
      <c r="K887" s="7">
        <f t="shared" si="76"/>
        <v>13.475000000000001</v>
      </c>
      <c r="L887" s="7">
        <f t="shared" si="74"/>
        <v>205.98</v>
      </c>
      <c r="M887" s="7">
        <f>SUM(G887+L887)</f>
        <v>3220.75</v>
      </c>
      <c r="N887" s="6">
        <v>3220.75</v>
      </c>
      <c r="O887" s="63">
        <v>1</v>
      </c>
      <c r="P887" s="63"/>
    </row>
    <row r="888" spans="1:16" ht="24" customHeight="1" x14ac:dyDescent="0.4">
      <c r="A888" s="2">
        <v>884</v>
      </c>
      <c r="B888" s="61">
        <v>6020006575</v>
      </c>
      <c r="C888" s="48" t="s">
        <v>2380</v>
      </c>
      <c r="D888" s="50" t="s">
        <v>2381</v>
      </c>
      <c r="E888" s="50" t="s">
        <v>2382</v>
      </c>
      <c r="F888" s="5" t="s">
        <v>3333</v>
      </c>
      <c r="G888" s="6">
        <v>2924.89</v>
      </c>
      <c r="H888" s="37">
        <v>27</v>
      </c>
      <c r="I888" s="6">
        <v>3.5</v>
      </c>
      <c r="J888" s="7">
        <f t="shared" si="75"/>
        <v>94.5</v>
      </c>
      <c r="K888" s="7">
        <f t="shared" si="76"/>
        <v>6.6150000000000002</v>
      </c>
      <c r="L888" s="7">
        <f t="shared" si="74"/>
        <v>101.12</v>
      </c>
      <c r="M888" s="7">
        <f t="shared" si="73"/>
        <v>3026.0099999999998</v>
      </c>
      <c r="N888" s="6">
        <v>3026.01</v>
      </c>
      <c r="O888" s="63">
        <v>0</v>
      </c>
      <c r="P888" s="63"/>
    </row>
    <row r="889" spans="1:16" ht="24" customHeight="1" x14ac:dyDescent="0.4">
      <c r="A889" s="2">
        <v>885</v>
      </c>
      <c r="B889" s="61">
        <v>6020006576</v>
      </c>
      <c r="C889" s="48" t="s">
        <v>2383</v>
      </c>
      <c r="D889" s="50" t="s">
        <v>2384</v>
      </c>
      <c r="E889" s="50" t="s">
        <v>2385</v>
      </c>
      <c r="F889" s="5" t="s">
        <v>3333</v>
      </c>
      <c r="G889" s="6">
        <v>1932.44</v>
      </c>
      <c r="H889" s="37">
        <v>28</v>
      </c>
      <c r="I889" s="6">
        <v>3.5</v>
      </c>
      <c r="J889" s="7">
        <f t="shared" si="75"/>
        <v>98</v>
      </c>
      <c r="K889" s="7">
        <f t="shared" si="76"/>
        <v>6.86</v>
      </c>
      <c r="L889" s="7">
        <f t="shared" si="74"/>
        <v>104.86</v>
      </c>
      <c r="M889" s="7">
        <f>SUM(G889+L889)</f>
        <v>2037.3</v>
      </c>
      <c r="N889" s="6">
        <v>2037.3</v>
      </c>
      <c r="O889" s="63">
        <v>1</v>
      </c>
      <c r="P889" s="63"/>
    </row>
    <row r="890" spans="1:16" ht="24" customHeight="1" x14ac:dyDescent="0.4">
      <c r="A890" s="2">
        <v>886</v>
      </c>
      <c r="B890" s="61">
        <v>6020006577</v>
      </c>
      <c r="C890" s="48" t="s">
        <v>2386</v>
      </c>
      <c r="D890" s="50" t="s">
        <v>2387</v>
      </c>
      <c r="E890" s="50" t="s">
        <v>2388</v>
      </c>
      <c r="F890" s="5" t="s">
        <v>3333</v>
      </c>
      <c r="G890" s="6">
        <v>1262.0999999999999</v>
      </c>
      <c r="H890" s="37">
        <v>14</v>
      </c>
      <c r="I890" s="6">
        <v>3.5</v>
      </c>
      <c r="J890" s="7">
        <f t="shared" si="75"/>
        <v>49</v>
      </c>
      <c r="K890" s="7">
        <f t="shared" si="76"/>
        <v>3.43</v>
      </c>
      <c r="L890" s="7">
        <f t="shared" si="74"/>
        <v>52.43</v>
      </c>
      <c r="M890" s="7">
        <f t="shared" si="73"/>
        <v>1314.53</v>
      </c>
      <c r="N890" s="6">
        <v>1314.53</v>
      </c>
      <c r="O890" s="63">
        <v>0</v>
      </c>
      <c r="P890" s="63"/>
    </row>
    <row r="891" spans="1:16" ht="24" customHeight="1" x14ac:dyDescent="0.4">
      <c r="A891" s="2">
        <v>887</v>
      </c>
      <c r="B891" s="61">
        <v>6020006578</v>
      </c>
      <c r="C891" s="49" t="s">
        <v>2389</v>
      </c>
      <c r="D891" s="50" t="s">
        <v>2390</v>
      </c>
      <c r="E891" s="50" t="s">
        <v>2391</v>
      </c>
      <c r="F891" s="3" t="s">
        <v>68</v>
      </c>
      <c r="G891" s="6">
        <v>0</v>
      </c>
      <c r="H891" s="37">
        <v>30</v>
      </c>
      <c r="I891" s="6">
        <v>3.5</v>
      </c>
      <c r="J891" s="7">
        <f t="shared" si="75"/>
        <v>105</v>
      </c>
      <c r="K891" s="7">
        <f t="shared" si="76"/>
        <v>7.3500000000000005</v>
      </c>
      <c r="L891" s="7">
        <f t="shared" si="74"/>
        <v>112.35</v>
      </c>
      <c r="M891" s="7">
        <f>SUM(G891+L891)</f>
        <v>112.35</v>
      </c>
      <c r="N891" s="6">
        <v>112.35</v>
      </c>
      <c r="O891" s="63">
        <v>1</v>
      </c>
      <c r="P891" s="63"/>
    </row>
    <row r="892" spans="1:16" ht="24" customHeight="1" x14ac:dyDescent="0.4">
      <c r="A892" s="2">
        <v>888</v>
      </c>
      <c r="B892" s="61">
        <v>6020006579</v>
      </c>
      <c r="C892" s="49" t="s">
        <v>2392</v>
      </c>
      <c r="D892" s="50" t="s">
        <v>2393</v>
      </c>
      <c r="E892" s="50" t="s">
        <v>2394</v>
      </c>
      <c r="F892" s="5" t="s">
        <v>3333</v>
      </c>
      <c r="G892" s="6">
        <v>752.78</v>
      </c>
      <c r="H892" s="37">
        <v>15</v>
      </c>
      <c r="I892" s="6">
        <v>3.5</v>
      </c>
      <c r="J892" s="7">
        <f t="shared" si="75"/>
        <v>52.5</v>
      </c>
      <c r="K892" s="7">
        <f t="shared" si="76"/>
        <v>3.6750000000000003</v>
      </c>
      <c r="L892" s="7">
        <f t="shared" si="74"/>
        <v>56.18</v>
      </c>
      <c r="M892" s="7">
        <f t="shared" si="73"/>
        <v>808.95999999999992</v>
      </c>
      <c r="N892" s="6">
        <v>808.96</v>
      </c>
      <c r="O892" s="63">
        <v>0</v>
      </c>
      <c r="P892" s="63"/>
    </row>
    <row r="893" spans="1:16" ht="24" customHeight="1" x14ac:dyDescent="0.4">
      <c r="A893" s="2">
        <v>889</v>
      </c>
      <c r="B893" s="61">
        <v>6020006580</v>
      </c>
      <c r="C893" s="49" t="s">
        <v>2395</v>
      </c>
      <c r="D893" s="50" t="s">
        <v>2393</v>
      </c>
      <c r="E893" s="50" t="s">
        <v>2396</v>
      </c>
      <c r="F893" s="5" t="s">
        <v>3333</v>
      </c>
      <c r="G893" s="6">
        <v>2235.7800000000002</v>
      </c>
      <c r="H893" s="37">
        <v>47</v>
      </c>
      <c r="I893" s="6">
        <v>3.5</v>
      </c>
      <c r="J893" s="7">
        <f t="shared" si="75"/>
        <v>164.5</v>
      </c>
      <c r="K893" s="7">
        <f t="shared" si="76"/>
        <v>11.515000000000001</v>
      </c>
      <c r="L893" s="7">
        <f t="shared" si="74"/>
        <v>176.01999999999998</v>
      </c>
      <c r="M893" s="7">
        <f>SUM(G893+L893)</f>
        <v>2411.8000000000002</v>
      </c>
      <c r="N893" s="6">
        <v>2411.8000000000002</v>
      </c>
      <c r="O893" s="63">
        <v>1</v>
      </c>
      <c r="P893" s="63"/>
    </row>
    <row r="894" spans="1:16" ht="24" customHeight="1" x14ac:dyDescent="0.4">
      <c r="A894" s="2">
        <v>890</v>
      </c>
      <c r="B894" s="61">
        <v>6020006581</v>
      </c>
      <c r="C894" s="49" t="s">
        <v>2397</v>
      </c>
      <c r="D894" s="50" t="s">
        <v>2398</v>
      </c>
      <c r="E894" s="50" t="s">
        <v>2399</v>
      </c>
      <c r="F894" s="5" t="s">
        <v>3332</v>
      </c>
      <c r="G894" s="6">
        <v>741.52</v>
      </c>
      <c r="H894" s="37">
        <v>24</v>
      </c>
      <c r="I894" s="6">
        <v>3.5</v>
      </c>
      <c r="J894" s="7">
        <f t="shared" si="75"/>
        <v>84</v>
      </c>
      <c r="K894" s="7">
        <f t="shared" si="76"/>
        <v>5.8800000000000008</v>
      </c>
      <c r="L894" s="7">
        <f t="shared" si="74"/>
        <v>89.88</v>
      </c>
      <c r="M894" s="7">
        <f t="shared" si="73"/>
        <v>831.4</v>
      </c>
      <c r="N894" s="6">
        <v>831.4</v>
      </c>
      <c r="O894" s="63">
        <v>0</v>
      </c>
      <c r="P894" s="63"/>
    </row>
    <row r="895" spans="1:16" ht="24" customHeight="1" x14ac:dyDescent="0.4">
      <c r="A895" s="2">
        <v>891</v>
      </c>
      <c r="B895" s="61">
        <v>6020006582</v>
      </c>
      <c r="C895" s="49" t="s">
        <v>2400</v>
      </c>
      <c r="D895" s="50" t="s">
        <v>2401</v>
      </c>
      <c r="E895" s="50" t="s">
        <v>2402</v>
      </c>
      <c r="F895" s="3" t="s">
        <v>3328</v>
      </c>
      <c r="G895" s="6">
        <v>3613.93</v>
      </c>
      <c r="H895" s="37">
        <v>1062</v>
      </c>
      <c r="I895" s="6">
        <v>3.5</v>
      </c>
      <c r="J895" s="7">
        <f t="shared" si="75"/>
        <v>3717</v>
      </c>
      <c r="K895" s="7">
        <f t="shared" si="76"/>
        <v>260.19</v>
      </c>
      <c r="L895" s="7">
        <f t="shared" si="74"/>
        <v>3977.19</v>
      </c>
      <c r="M895" s="7">
        <f>SUM(G895+L895)</f>
        <v>7591.12</v>
      </c>
      <c r="N895" s="6">
        <v>7591.12</v>
      </c>
      <c r="O895" s="63">
        <v>1</v>
      </c>
      <c r="P895" s="63"/>
    </row>
    <row r="896" spans="1:16" ht="24" customHeight="1" x14ac:dyDescent="0.4">
      <c r="A896" s="2">
        <v>892</v>
      </c>
      <c r="B896" s="61">
        <v>6020006583</v>
      </c>
      <c r="C896" s="49" t="s">
        <v>2403</v>
      </c>
      <c r="D896" s="50" t="s">
        <v>2404</v>
      </c>
      <c r="E896" s="50" t="s">
        <v>2405</v>
      </c>
      <c r="F896" s="5" t="s">
        <v>3378</v>
      </c>
      <c r="G896" s="6">
        <v>3351.8</v>
      </c>
      <c r="H896" s="37">
        <v>97</v>
      </c>
      <c r="I896" s="6">
        <v>3.5</v>
      </c>
      <c r="J896" s="7">
        <f t="shared" si="75"/>
        <v>339.5</v>
      </c>
      <c r="K896" s="7">
        <f t="shared" si="76"/>
        <v>23.765000000000001</v>
      </c>
      <c r="L896" s="7">
        <f t="shared" si="74"/>
        <v>363.27</v>
      </c>
      <c r="M896" s="7">
        <f t="shared" ref="M896:M920" si="77">SUM(G896+L896)</f>
        <v>3715.07</v>
      </c>
      <c r="N896" s="6">
        <v>3715.07</v>
      </c>
      <c r="O896" s="63">
        <v>0</v>
      </c>
      <c r="P896" s="63"/>
    </row>
    <row r="897" spans="1:16" ht="24" customHeight="1" x14ac:dyDescent="0.4">
      <c r="A897" s="2">
        <v>893</v>
      </c>
      <c r="B897" s="61">
        <v>6020006584</v>
      </c>
      <c r="C897" s="49" t="s">
        <v>2406</v>
      </c>
      <c r="D897" s="50" t="s">
        <v>2407</v>
      </c>
      <c r="E897" s="50" t="s">
        <v>2408</v>
      </c>
      <c r="F897" s="5" t="s">
        <v>3210</v>
      </c>
      <c r="G897" s="6">
        <v>1550.47</v>
      </c>
      <c r="H897" s="37">
        <v>0</v>
      </c>
      <c r="I897" s="6">
        <v>3.5</v>
      </c>
      <c r="J897" s="7">
        <f t="shared" si="75"/>
        <v>0</v>
      </c>
      <c r="K897" s="7">
        <f t="shared" si="76"/>
        <v>0</v>
      </c>
      <c r="L897" s="7">
        <f t="shared" si="74"/>
        <v>0</v>
      </c>
      <c r="M897" s="7">
        <f>SUM(G897+L897)</f>
        <v>1550.47</v>
      </c>
      <c r="N897" s="6">
        <v>1550.47</v>
      </c>
      <c r="O897" s="63">
        <v>1</v>
      </c>
      <c r="P897" s="63"/>
    </row>
    <row r="898" spans="1:16" ht="24" customHeight="1" x14ac:dyDescent="0.4">
      <c r="A898" s="2">
        <v>894</v>
      </c>
      <c r="B898" s="61">
        <v>6020006585</v>
      </c>
      <c r="C898" s="49" t="s">
        <v>2409</v>
      </c>
      <c r="D898" s="50" t="s">
        <v>2410</v>
      </c>
      <c r="E898" s="50" t="s">
        <v>2411</v>
      </c>
      <c r="F898" s="5" t="s">
        <v>3333</v>
      </c>
      <c r="G898" s="6">
        <v>9583.48</v>
      </c>
      <c r="H898" s="37">
        <v>231</v>
      </c>
      <c r="I898" s="6">
        <v>3.5</v>
      </c>
      <c r="J898" s="7">
        <f t="shared" si="75"/>
        <v>808.5</v>
      </c>
      <c r="K898" s="7">
        <f t="shared" si="76"/>
        <v>56.595000000000006</v>
      </c>
      <c r="L898" s="7">
        <f t="shared" si="74"/>
        <v>865.1</v>
      </c>
      <c r="M898" s="7">
        <f t="shared" si="77"/>
        <v>10448.58</v>
      </c>
      <c r="N898" s="6">
        <v>10448.58</v>
      </c>
      <c r="O898" s="63">
        <v>0</v>
      </c>
      <c r="P898" s="63"/>
    </row>
    <row r="899" spans="1:16" ht="24" customHeight="1" x14ac:dyDescent="0.4">
      <c r="A899" s="2">
        <v>895</v>
      </c>
      <c r="B899" s="61">
        <v>6020006586</v>
      </c>
      <c r="C899" s="49" t="s">
        <v>2412</v>
      </c>
      <c r="D899" s="50" t="s">
        <v>2413</v>
      </c>
      <c r="E899" s="50" t="s">
        <v>2414</v>
      </c>
      <c r="F899" s="5" t="s">
        <v>3342</v>
      </c>
      <c r="G899" s="6">
        <v>191.02</v>
      </c>
      <c r="H899" s="37">
        <v>6</v>
      </c>
      <c r="I899" s="6">
        <v>3.5</v>
      </c>
      <c r="J899" s="7">
        <f t="shared" si="75"/>
        <v>21</v>
      </c>
      <c r="K899" s="7">
        <f t="shared" si="76"/>
        <v>1.4700000000000002</v>
      </c>
      <c r="L899" s="7">
        <f t="shared" si="74"/>
        <v>22.47</v>
      </c>
      <c r="M899" s="7">
        <f>SUM(G899+L899)</f>
        <v>213.49</v>
      </c>
      <c r="N899" s="6">
        <v>213.49</v>
      </c>
      <c r="O899" s="63">
        <v>1</v>
      </c>
      <c r="P899" s="63"/>
    </row>
    <row r="900" spans="1:16" ht="24" customHeight="1" x14ac:dyDescent="0.4">
      <c r="A900" s="2">
        <v>896</v>
      </c>
      <c r="B900" s="61">
        <v>6020006587</v>
      </c>
      <c r="C900" s="49" t="s">
        <v>2415</v>
      </c>
      <c r="D900" s="50" t="s">
        <v>2416</v>
      </c>
      <c r="E900" s="50" t="s">
        <v>2417</v>
      </c>
      <c r="F900" s="3" t="s">
        <v>68</v>
      </c>
      <c r="G900" s="6">
        <v>0</v>
      </c>
      <c r="H900" s="37">
        <v>28</v>
      </c>
      <c r="I900" s="6">
        <v>3.5</v>
      </c>
      <c r="J900" s="7">
        <f t="shared" si="75"/>
        <v>98</v>
      </c>
      <c r="K900" s="7">
        <f t="shared" si="76"/>
        <v>6.86</v>
      </c>
      <c r="L900" s="7">
        <f t="shared" si="74"/>
        <v>104.86</v>
      </c>
      <c r="M900" s="7">
        <f t="shared" si="77"/>
        <v>104.86</v>
      </c>
      <c r="N900" s="6">
        <v>104.86</v>
      </c>
      <c r="O900" s="63">
        <v>0</v>
      </c>
      <c r="P900" s="63"/>
    </row>
    <row r="901" spans="1:16" ht="24" customHeight="1" x14ac:dyDescent="0.4">
      <c r="A901" s="2">
        <v>897</v>
      </c>
      <c r="B901" s="61">
        <v>6020006588</v>
      </c>
      <c r="C901" s="49" t="s">
        <v>2418</v>
      </c>
      <c r="D901" s="50" t="s">
        <v>2419</v>
      </c>
      <c r="E901" s="50" t="s">
        <v>2420</v>
      </c>
      <c r="F901" s="3" t="s">
        <v>68</v>
      </c>
      <c r="G901" s="6">
        <v>0</v>
      </c>
      <c r="H901" s="37">
        <v>54</v>
      </c>
      <c r="I901" s="6">
        <v>3.5</v>
      </c>
      <c r="J901" s="7">
        <f t="shared" si="75"/>
        <v>189</v>
      </c>
      <c r="K901" s="7">
        <f t="shared" si="76"/>
        <v>13.23</v>
      </c>
      <c r="L901" s="7">
        <f t="shared" si="74"/>
        <v>202.23</v>
      </c>
      <c r="M901" s="7">
        <f>SUM(G901+L901)</f>
        <v>202.23</v>
      </c>
      <c r="N901" s="6">
        <v>202.23</v>
      </c>
      <c r="O901" s="63">
        <v>1</v>
      </c>
      <c r="P901" s="63"/>
    </row>
    <row r="902" spans="1:16" ht="24" customHeight="1" x14ac:dyDescent="0.4">
      <c r="A902" s="2">
        <v>898</v>
      </c>
      <c r="B902" s="61">
        <v>6020006589</v>
      </c>
      <c r="C902" s="49" t="s">
        <v>2421</v>
      </c>
      <c r="D902" s="50" t="s">
        <v>2422</v>
      </c>
      <c r="E902" s="50" t="s">
        <v>2423</v>
      </c>
      <c r="F902" s="5" t="s">
        <v>20</v>
      </c>
      <c r="G902" s="6">
        <v>1498.02</v>
      </c>
      <c r="H902" s="37">
        <v>0</v>
      </c>
      <c r="I902" s="6">
        <v>3.5</v>
      </c>
      <c r="J902" s="7">
        <f t="shared" si="75"/>
        <v>0</v>
      </c>
      <c r="K902" s="7">
        <f t="shared" si="76"/>
        <v>0</v>
      </c>
      <c r="L902" s="7">
        <f t="shared" si="74"/>
        <v>0</v>
      </c>
      <c r="M902" s="7">
        <f t="shared" si="77"/>
        <v>1498.02</v>
      </c>
      <c r="N902" s="6">
        <v>1498.02</v>
      </c>
      <c r="O902" s="63">
        <v>0</v>
      </c>
      <c r="P902" s="63"/>
    </row>
    <row r="903" spans="1:16" ht="24" customHeight="1" x14ac:dyDescent="0.4">
      <c r="A903" s="2">
        <v>899</v>
      </c>
      <c r="B903" s="61">
        <v>6020006590</v>
      </c>
      <c r="C903" s="49" t="s">
        <v>2424</v>
      </c>
      <c r="D903" s="50" t="s">
        <v>2425</v>
      </c>
      <c r="E903" s="50" t="s">
        <v>2426</v>
      </c>
      <c r="F903" s="5" t="s">
        <v>3331</v>
      </c>
      <c r="G903" s="6">
        <v>1089.81</v>
      </c>
      <c r="H903" s="37">
        <v>36</v>
      </c>
      <c r="I903" s="6">
        <v>3.5</v>
      </c>
      <c r="J903" s="7">
        <f t="shared" si="75"/>
        <v>126</v>
      </c>
      <c r="K903" s="7">
        <f t="shared" si="76"/>
        <v>8.82</v>
      </c>
      <c r="L903" s="7">
        <f t="shared" si="74"/>
        <v>134.82</v>
      </c>
      <c r="M903" s="7">
        <f>SUM(G903+L903)</f>
        <v>1224.6299999999999</v>
      </c>
      <c r="N903" s="6">
        <v>1224.6300000000001</v>
      </c>
      <c r="O903" s="63">
        <v>1</v>
      </c>
      <c r="P903" s="63"/>
    </row>
    <row r="904" spans="1:16" ht="24" customHeight="1" x14ac:dyDescent="0.4">
      <c r="A904" s="2">
        <v>900</v>
      </c>
      <c r="B904" s="61">
        <v>6020006591</v>
      </c>
      <c r="C904" s="49" t="s">
        <v>2427</v>
      </c>
      <c r="D904" s="50" t="s">
        <v>2428</v>
      </c>
      <c r="E904" s="50" t="s">
        <v>2426</v>
      </c>
      <c r="F904" s="5" t="s">
        <v>3343</v>
      </c>
      <c r="G904" s="6">
        <v>206</v>
      </c>
      <c r="H904" s="37">
        <v>6</v>
      </c>
      <c r="I904" s="6">
        <v>3.5</v>
      </c>
      <c r="J904" s="7">
        <f t="shared" si="75"/>
        <v>21</v>
      </c>
      <c r="K904" s="7">
        <f t="shared" si="76"/>
        <v>1.4700000000000002</v>
      </c>
      <c r="L904" s="7">
        <f t="shared" si="74"/>
        <v>22.47</v>
      </c>
      <c r="M904" s="7">
        <f t="shared" si="77"/>
        <v>228.47</v>
      </c>
      <c r="N904" s="6">
        <v>228.47</v>
      </c>
      <c r="O904" s="63">
        <v>0</v>
      </c>
      <c r="P904" s="63"/>
    </row>
    <row r="905" spans="1:16" ht="24" customHeight="1" x14ac:dyDescent="0.4">
      <c r="A905" s="2">
        <v>901</v>
      </c>
      <c r="B905" s="61">
        <v>6020006592</v>
      </c>
      <c r="C905" s="49" t="s">
        <v>2429</v>
      </c>
      <c r="D905" s="50" t="s">
        <v>2430</v>
      </c>
      <c r="E905" s="50" t="s">
        <v>2431</v>
      </c>
      <c r="F905" s="5" t="s">
        <v>3356</v>
      </c>
      <c r="G905" s="6">
        <v>359.55</v>
      </c>
      <c r="H905" s="37">
        <v>3</v>
      </c>
      <c r="I905" s="6">
        <v>3.5</v>
      </c>
      <c r="J905" s="7">
        <f t="shared" si="75"/>
        <v>10.5</v>
      </c>
      <c r="K905" s="7">
        <f t="shared" si="76"/>
        <v>0.7350000000000001</v>
      </c>
      <c r="L905" s="7">
        <f t="shared" si="74"/>
        <v>11.24</v>
      </c>
      <c r="M905" s="7">
        <f>SUM(G905+L905)</f>
        <v>370.79</v>
      </c>
      <c r="N905" s="6">
        <v>370.79</v>
      </c>
      <c r="O905" s="63">
        <v>1</v>
      </c>
      <c r="P905" s="63"/>
    </row>
    <row r="906" spans="1:16" ht="24" customHeight="1" x14ac:dyDescent="0.4">
      <c r="A906" s="2">
        <v>902</v>
      </c>
      <c r="B906" s="61">
        <v>6020006593</v>
      </c>
      <c r="C906" s="49" t="s">
        <v>2432</v>
      </c>
      <c r="D906" s="50" t="s">
        <v>2433</v>
      </c>
      <c r="E906" s="50" t="s">
        <v>2434</v>
      </c>
      <c r="F906" s="5" t="s">
        <v>3333</v>
      </c>
      <c r="G906" s="6">
        <v>962.5</v>
      </c>
      <c r="H906" s="37">
        <v>12</v>
      </c>
      <c r="I906" s="6">
        <v>3.5</v>
      </c>
      <c r="J906" s="7">
        <f t="shared" si="75"/>
        <v>42</v>
      </c>
      <c r="K906" s="7">
        <f t="shared" si="76"/>
        <v>2.9400000000000004</v>
      </c>
      <c r="L906" s="7">
        <f t="shared" si="74"/>
        <v>44.94</v>
      </c>
      <c r="M906" s="7">
        <f t="shared" si="77"/>
        <v>1007.44</v>
      </c>
      <c r="N906" s="6">
        <v>1007.44</v>
      </c>
      <c r="O906" s="63">
        <v>0</v>
      </c>
      <c r="P906" s="63"/>
    </row>
    <row r="907" spans="1:16" ht="24" customHeight="1" x14ac:dyDescent="0.4">
      <c r="A907" s="2">
        <v>903</v>
      </c>
      <c r="B907" s="61">
        <v>6020006594</v>
      </c>
      <c r="C907" s="49" t="s">
        <v>2435</v>
      </c>
      <c r="D907" s="50" t="s">
        <v>2436</v>
      </c>
      <c r="E907" s="50" t="s">
        <v>2437</v>
      </c>
      <c r="F907" s="5" t="s">
        <v>3333</v>
      </c>
      <c r="G907" s="6">
        <v>74.94</v>
      </c>
      <c r="H907" s="37">
        <v>0</v>
      </c>
      <c r="I907" s="6">
        <v>3.5</v>
      </c>
      <c r="J907" s="7">
        <f t="shared" si="75"/>
        <v>0</v>
      </c>
      <c r="K907" s="7">
        <f t="shared" si="76"/>
        <v>0</v>
      </c>
      <c r="L907" s="7">
        <f t="shared" si="74"/>
        <v>0</v>
      </c>
      <c r="M907" s="7">
        <f>SUM(G907+L907)</f>
        <v>74.94</v>
      </c>
      <c r="N907" s="6">
        <v>74.94</v>
      </c>
      <c r="O907" s="63">
        <v>1</v>
      </c>
      <c r="P907" s="63"/>
    </row>
    <row r="908" spans="1:16" ht="24" customHeight="1" x14ac:dyDescent="0.4">
      <c r="A908" s="2">
        <v>904</v>
      </c>
      <c r="B908" s="61">
        <v>6020006595</v>
      </c>
      <c r="C908" s="49" t="s">
        <v>2438</v>
      </c>
      <c r="D908" s="50" t="s">
        <v>2439</v>
      </c>
      <c r="E908" s="50" t="s">
        <v>2440</v>
      </c>
      <c r="F908" s="5" t="s">
        <v>3333</v>
      </c>
      <c r="G908" s="6">
        <v>460.68</v>
      </c>
      <c r="H908" s="37">
        <v>8</v>
      </c>
      <c r="I908" s="6">
        <v>3.5</v>
      </c>
      <c r="J908" s="7">
        <f t="shared" si="75"/>
        <v>28</v>
      </c>
      <c r="K908" s="7">
        <f t="shared" si="76"/>
        <v>1.9600000000000002</v>
      </c>
      <c r="L908" s="7">
        <f t="shared" si="74"/>
        <v>29.96</v>
      </c>
      <c r="M908" s="7">
        <f t="shared" si="77"/>
        <v>490.64</v>
      </c>
      <c r="N908" s="6">
        <v>490.64</v>
      </c>
      <c r="O908" s="63">
        <v>0</v>
      </c>
      <c r="P908" s="63"/>
    </row>
    <row r="909" spans="1:16" ht="24" customHeight="1" x14ac:dyDescent="0.4">
      <c r="A909" s="2">
        <v>905</v>
      </c>
      <c r="B909" s="61">
        <v>6020006596</v>
      </c>
      <c r="C909" s="49" t="s">
        <v>2441</v>
      </c>
      <c r="D909" s="50" t="s">
        <v>2442</v>
      </c>
      <c r="E909" s="50" t="s">
        <v>2443</v>
      </c>
      <c r="F909" s="5" t="s">
        <v>3333</v>
      </c>
      <c r="G909" s="6">
        <v>565.54</v>
      </c>
      <c r="H909" s="37">
        <v>9</v>
      </c>
      <c r="I909" s="6">
        <v>3.5</v>
      </c>
      <c r="J909" s="7">
        <f t="shared" si="75"/>
        <v>31.5</v>
      </c>
      <c r="K909" s="7">
        <f t="shared" si="76"/>
        <v>2.2050000000000001</v>
      </c>
      <c r="L909" s="7">
        <f t="shared" si="74"/>
        <v>33.71</v>
      </c>
      <c r="M909" s="7">
        <f>SUM(G909+L909)</f>
        <v>599.25</v>
      </c>
      <c r="N909" s="6">
        <v>599.25</v>
      </c>
      <c r="O909" s="63">
        <v>1</v>
      </c>
      <c r="P909" s="63"/>
    </row>
    <row r="910" spans="1:16" ht="24" customHeight="1" x14ac:dyDescent="0.4">
      <c r="A910" s="2">
        <v>906</v>
      </c>
      <c r="B910" s="61">
        <v>6020006597</v>
      </c>
      <c r="C910" s="49" t="s">
        <v>2444</v>
      </c>
      <c r="D910" s="50" t="s">
        <v>2445</v>
      </c>
      <c r="E910" s="50" t="s">
        <v>2446</v>
      </c>
      <c r="F910" s="3" t="s">
        <v>68</v>
      </c>
      <c r="G910" s="6">
        <v>0</v>
      </c>
      <c r="H910" s="37">
        <v>15</v>
      </c>
      <c r="I910" s="6">
        <v>3.5</v>
      </c>
      <c r="J910" s="7">
        <f t="shared" si="75"/>
        <v>52.5</v>
      </c>
      <c r="K910" s="7">
        <f t="shared" si="76"/>
        <v>3.6750000000000003</v>
      </c>
      <c r="L910" s="7">
        <f t="shared" si="74"/>
        <v>56.18</v>
      </c>
      <c r="M910" s="7">
        <f t="shared" si="77"/>
        <v>56.18</v>
      </c>
      <c r="N910" s="6">
        <v>56.18</v>
      </c>
      <c r="O910" s="63">
        <v>0</v>
      </c>
      <c r="P910" s="63"/>
    </row>
    <row r="911" spans="1:16" ht="24" customHeight="1" x14ac:dyDescent="0.4">
      <c r="A911" s="2">
        <v>907</v>
      </c>
      <c r="B911" s="61">
        <v>6020006598</v>
      </c>
      <c r="C911" s="49" t="s">
        <v>2447</v>
      </c>
      <c r="D911" s="50" t="s">
        <v>2448</v>
      </c>
      <c r="E911" s="50" t="s">
        <v>2449</v>
      </c>
      <c r="F911" s="3" t="s">
        <v>68</v>
      </c>
      <c r="G911" s="6">
        <v>0</v>
      </c>
      <c r="H911" s="37">
        <v>95</v>
      </c>
      <c r="I911" s="6">
        <v>3.5</v>
      </c>
      <c r="J911" s="7">
        <f t="shared" si="75"/>
        <v>332.5</v>
      </c>
      <c r="K911" s="7">
        <f t="shared" si="76"/>
        <v>23.275000000000002</v>
      </c>
      <c r="L911" s="7">
        <f t="shared" si="74"/>
        <v>355.78</v>
      </c>
      <c r="M911" s="7">
        <f>SUM(G911+L911)</f>
        <v>355.78</v>
      </c>
      <c r="N911" s="6">
        <v>355.78</v>
      </c>
      <c r="O911" s="63">
        <v>1</v>
      </c>
      <c r="P911" s="63"/>
    </row>
    <row r="912" spans="1:16" ht="24" customHeight="1" x14ac:dyDescent="0.4">
      <c r="A912" s="2">
        <v>908</v>
      </c>
      <c r="B912" s="61">
        <v>6020006599</v>
      </c>
      <c r="C912" s="49" t="s">
        <v>2450</v>
      </c>
      <c r="D912" s="50" t="s">
        <v>2451</v>
      </c>
      <c r="E912" s="50" t="s">
        <v>2452</v>
      </c>
      <c r="F912" s="5" t="s">
        <v>3333</v>
      </c>
      <c r="G912" s="6">
        <v>801.45</v>
      </c>
      <c r="H912" s="37">
        <v>5</v>
      </c>
      <c r="I912" s="6">
        <v>3.5</v>
      </c>
      <c r="J912" s="7">
        <f t="shared" si="75"/>
        <v>17.5</v>
      </c>
      <c r="K912" s="7">
        <f t="shared" si="76"/>
        <v>1.2250000000000001</v>
      </c>
      <c r="L912" s="7">
        <f t="shared" si="74"/>
        <v>18.73</v>
      </c>
      <c r="M912" s="7">
        <f t="shared" si="77"/>
        <v>820.18000000000006</v>
      </c>
      <c r="N912" s="6">
        <v>820.18</v>
      </c>
      <c r="O912" s="63">
        <v>0</v>
      </c>
      <c r="P912" s="63"/>
    </row>
    <row r="913" spans="1:16" ht="24" customHeight="1" x14ac:dyDescent="0.4">
      <c r="A913" s="2">
        <v>909</v>
      </c>
      <c r="B913" s="61">
        <v>6020006600</v>
      </c>
      <c r="C913" s="49" t="s">
        <v>2453</v>
      </c>
      <c r="D913" s="50" t="s">
        <v>2454</v>
      </c>
      <c r="E913" s="50" t="s">
        <v>2455</v>
      </c>
      <c r="F913" s="5" t="s">
        <v>3350</v>
      </c>
      <c r="G913" s="6">
        <v>71.180000000000007</v>
      </c>
      <c r="H913" s="37">
        <v>1</v>
      </c>
      <c r="I913" s="6">
        <v>3.5</v>
      </c>
      <c r="J913" s="7">
        <f t="shared" si="75"/>
        <v>3.5</v>
      </c>
      <c r="K913" s="7">
        <f t="shared" si="76"/>
        <v>0.24500000000000002</v>
      </c>
      <c r="L913" s="7">
        <f t="shared" si="74"/>
        <v>3.75</v>
      </c>
      <c r="M913" s="7">
        <f>SUM(G913+L913)</f>
        <v>74.930000000000007</v>
      </c>
      <c r="N913" s="6">
        <v>74.930000000000007</v>
      </c>
      <c r="O913" s="63">
        <v>1</v>
      </c>
      <c r="P913" s="63"/>
    </row>
    <row r="914" spans="1:16" ht="24" customHeight="1" x14ac:dyDescent="0.4">
      <c r="A914" s="2">
        <v>910</v>
      </c>
      <c r="B914" s="61">
        <v>6020006601</v>
      </c>
      <c r="C914" s="49" t="s">
        <v>2456</v>
      </c>
      <c r="D914" s="50" t="s">
        <v>2457</v>
      </c>
      <c r="E914" s="50" t="s">
        <v>2458</v>
      </c>
      <c r="F914" s="5" t="s">
        <v>3333</v>
      </c>
      <c r="G914" s="6">
        <v>235.99</v>
      </c>
      <c r="H914" s="37">
        <v>1</v>
      </c>
      <c r="I914" s="6">
        <v>3.5</v>
      </c>
      <c r="J914" s="7">
        <f t="shared" si="75"/>
        <v>3.5</v>
      </c>
      <c r="K914" s="7">
        <f t="shared" si="76"/>
        <v>0.24500000000000002</v>
      </c>
      <c r="L914" s="7">
        <f t="shared" si="74"/>
        <v>3.75</v>
      </c>
      <c r="M914" s="7">
        <f t="shared" si="77"/>
        <v>239.74</v>
      </c>
      <c r="N914" s="6">
        <v>239.74</v>
      </c>
      <c r="O914" s="63">
        <v>0</v>
      </c>
      <c r="P914" s="63"/>
    </row>
    <row r="915" spans="1:16" ht="24" customHeight="1" x14ac:dyDescent="0.4">
      <c r="A915" s="2">
        <v>911</v>
      </c>
      <c r="B915" s="61">
        <v>6020006602</v>
      </c>
      <c r="C915" s="49" t="s">
        <v>2459</v>
      </c>
      <c r="D915" s="50" t="s">
        <v>2460</v>
      </c>
      <c r="E915" s="50" t="s">
        <v>2461</v>
      </c>
      <c r="F915" s="5" t="s">
        <v>3333</v>
      </c>
      <c r="G915" s="6">
        <v>1505.52</v>
      </c>
      <c r="H915" s="37">
        <v>17</v>
      </c>
      <c r="I915" s="6">
        <v>3.5</v>
      </c>
      <c r="J915" s="7">
        <f t="shared" si="75"/>
        <v>59.5</v>
      </c>
      <c r="K915" s="7">
        <f t="shared" si="76"/>
        <v>4.165</v>
      </c>
      <c r="L915" s="7">
        <f t="shared" si="74"/>
        <v>63.669999999999995</v>
      </c>
      <c r="M915" s="7">
        <f>SUM(G915+L915)</f>
        <v>1569.19</v>
      </c>
      <c r="N915" s="6">
        <v>1569.19</v>
      </c>
      <c r="O915" s="63">
        <v>1</v>
      </c>
      <c r="P915" s="63"/>
    </row>
    <row r="916" spans="1:16" ht="24" customHeight="1" x14ac:dyDescent="0.4">
      <c r="A916" s="2">
        <v>912</v>
      </c>
      <c r="B916" s="61">
        <v>6020006603</v>
      </c>
      <c r="C916" s="49" t="s">
        <v>2462</v>
      </c>
      <c r="D916" s="50" t="s">
        <v>2463</v>
      </c>
      <c r="E916" s="50" t="s">
        <v>2464</v>
      </c>
      <c r="F916" s="5" t="s">
        <v>3333</v>
      </c>
      <c r="G916" s="6">
        <v>441.94</v>
      </c>
      <c r="H916" s="37">
        <v>8</v>
      </c>
      <c r="I916" s="6">
        <v>3.5</v>
      </c>
      <c r="J916" s="7">
        <f t="shared" si="75"/>
        <v>28</v>
      </c>
      <c r="K916" s="7">
        <f t="shared" si="76"/>
        <v>1.9600000000000002</v>
      </c>
      <c r="L916" s="7">
        <f t="shared" si="74"/>
        <v>29.96</v>
      </c>
      <c r="M916" s="7">
        <f t="shared" si="77"/>
        <v>471.9</v>
      </c>
      <c r="N916" s="6">
        <v>471.9</v>
      </c>
      <c r="O916" s="63">
        <v>0</v>
      </c>
      <c r="P916" s="63"/>
    </row>
    <row r="917" spans="1:16" ht="24" customHeight="1" x14ac:dyDescent="0.4">
      <c r="A917" s="2">
        <v>913</v>
      </c>
      <c r="B917" s="61">
        <v>6020006604</v>
      </c>
      <c r="C917" s="49" t="s">
        <v>2465</v>
      </c>
      <c r="D917" s="50" t="s">
        <v>2466</v>
      </c>
      <c r="E917" s="50" t="s">
        <v>2467</v>
      </c>
      <c r="F917" s="5" t="s">
        <v>3333</v>
      </c>
      <c r="G917" s="6">
        <v>3104.63</v>
      </c>
      <c r="H917" s="37">
        <v>21</v>
      </c>
      <c r="I917" s="6">
        <v>3.5</v>
      </c>
      <c r="J917" s="7">
        <f t="shared" si="75"/>
        <v>73.5</v>
      </c>
      <c r="K917" s="7">
        <f t="shared" si="76"/>
        <v>5.1450000000000005</v>
      </c>
      <c r="L917" s="7">
        <f t="shared" si="74"/>
        <v>78.650000000000006</v>
      </c>
      <c r="M917" s="7">
        <f>SUM(G917+L917)</f>
        <v>3183.28</v>
      </c>
      <c r="N917" s="6">
        <v>3183.28</v>
      </c>
      <c r="O917" s="63">
        <v>1</v>
      </c>
      <c r="P917" s="63"/>
    </row>
    <row r="918" spans="1:16" ht="24" customHeight="1" x14ac:dyDescent="0.4">
      <c r="A918" s="2">
        <v>914</v>
      </c>
      <c r="B918" s="61">
        <v>6020006605</v>
      </c>
      <c r="C918" s="49" t="s">
        <v>2468</v>
      </c>
      <c r="D918" s="50" t="s">
        <v>2469</v>
      </c>
      <c r="E918" s="50" t="s">
        <v>2470</v>
      </c>
      <c r="F918" s="5" t="s">
        <v>3333</v>
      </c>
      <c r="G918" s="6">
        <v>288.39999999999998</v>
      </c>
      <c r="H918" s="37">
        <v>6</v>
      </c>
      <c r="I918" s="6">
        <v>3.5</v>
      </c>
      <c r="J918" s="7">
        <f t="shared" si="75"/>
        <v>21</v>
      </c>
      <c r="K918" s="7">
        <f t="shared" si="76"/>
        <v>1.4700000000000002</v>
      </c>
      <c r="L918" s="7">
        <f t="shared" si="74"/>
        <v>22.47</v>
      </c>
      <c r="M918" s="7">
        <f t="shared" si="77"/>
        <v>310.87</v>
      </c>
      <c r="N918" s="6">
        <v>310.87</v>
      </c>
      <c r="O918" s="63">
        <v>0</v>
      </c>
      <c r="P918" s="63"/>
    </row>
    <row r="919" spans="1:16" ht="24.75" customHeight="1" x14ac:dyDescent="0.4">
      <c r="A919" s="2">
        <v>915</v>
      </c>
      <c r="B919" s="61">
        <v>6020006606</v>
      </c>
      <c r="C919" s="49" t="s">
        <v>2471</v>
      </c>
      <c r="D919" s="50" t="s">
        <v>2472</v>
      </c>
      <c r="E919" s="50" t="s">
        <v>2473</v>
      </c>
      <c r="F919" s="5" t="s">
        <v>3333</v>
      </c>
      <c r="G919" s="6">
        <v>344.57</v>
      </c>
      <c r="H919" s="37">
        <v>9</v>
      </c>
      <c r="I919" s="6">
        <v>3.5</v>
      </c>
      <c r="J919" s="7">
        <f t="shared" si="75"/>
        <v>31.5</v>
      </c>
      <c r="K919" s="7">
        <f t="shared" si="76"/>
        <v>2.2050000000000001</v>
      </c>
      <c r="L919" s="7">
        <f t="shared" si="74"/>
        <v>33.71</v>
      </c>
      <c r="M919" s="7">
        <f>SUM(G919+L919)</f>
        <v>378.28</v>
      </c>
      <c r="N919" s="6">
        <v>378.28</v>
      </c>
      <c r="O919" s="63">
        <v>1</v>
      </c>
      <c r="P919" s="63"/>
    </row>
    <row r="920" spans="1:16" ht="24.75" customHeight="1" x14ac:dyDescent="0.4">
      <c r="A920" s="2">
        <v>916</v>
      </c>
      <c r="B920" s="61">
        <v>6020006607</v>
      </c>
      <c r="C920" s="49" t="s">
        <v>2474</v>
      </c>
      <c r="D920" s="50" t="s">
        <v>2475</v>
      </c>
      <c r="E920" s="50" t="s">
        <v>2476</v>
      </c>
      <c r="F920" s="5" t="s">
        <v>3330</v>
      </c>
      <c r="G920" s="6">
        <v>674.14</v>
      </c>
      <c r="H920" s="37">
        <v>18</v>
      </c>
      <c r="I920" s="6">
        <v>3.5</v>
      </c>
      <c r="J920" s="7">
        <f t="shared" si="75"/>
        <v>63</v>
      </c>
      <c r="K920" s="7">
        <f t="shared" si="76"/>
        <v>4.41</v>
      </c>
      <c r="L920" s="7">
        <f t="shared" si="74"/>
        <v>67.41</v>
      </c>
      <c r="M920" s="7">
        <f t="shared" si="77"/>
        <v>741.55</v>
      </c>
      <c r="N920" s="6">
        <v>741.55</v>
      </c>
      <c r="O920" s="63">
        <v>0</v>
      </c>
      <c r="P920" s="63"/>
    </row>
    <row r="921" spans="1:16" x14ac:dyDescent="0.4">
      <c r="A921" s="2">
        <v>917</v>
      </c>
      <c r="B921" s="61">
        <v>6020006608</v>
      </c>
      <c r="C921" s="49" t="s">
        <v>2477</v>
      </c>
      <c r="D921" s="50" t="s">
        <v>1631</v>
      </c>
      <c r="E921" s="50" t="s">
        <v>2478</v>
      </c>
      <c r="F921" s="5" t="s">
        <v>68</v>
      </c>
      <c r="G921" s="6">
        <v>0</v>
      </c>
      <c r="H921" s="37">
        <v>66</v>
      </c>
      <c r="I921" s="6">
        <v>3.5</v>
      </c>
      <c r="J921" s="7">
        <f t="shared" si="75"/>
        <v>231</v>
      </c>
      <c r="K921" s="7">
        <f t="shared" si="76"/>
        <v>16.170000000000002</v>
      </c>
      <c r="L921" s="7">
        <f>ROUNDUP(J921+K921,2)</f>
        <v>247.17</v>
      </c>
      <c r="M921" s="7">
        <f>SUM(G921+L921)</f>
        <v>247.17</v>
      </c>
      <c r="N921" s="6">
        <v>247.17</v>
      </c>
      <c r="O921" s="63">
        <v>1</v>
      </c>
      <c r="P921" s="63"/>
    </row>
    <row r="922" spans="1:16" x14ac:dyDescent="0.4">
      <c r="C922" s="10"/>
      <c r="M922" s="9"/>
      <c r="O922" s="63"/>
      <c r="P922" s="63"/>
    </row>
    <row r="923" spans="1:16" ht="25" thickBot="1" x14ac:dyDescent="0.45">
      <c r="C923" s="10"/>
      <c r="G923" s="53">
        <f>SUM(G5:G921)</f>
        <v>808390.15999999992</v>
      </c>
      <c r="H923" s="13">
        <f>SUM(H5:H921)</f>
        <v>31685</v>
      </c>
      <c r="I923" s="13"/>
      <c r="J923" s="13">
        <f>SUM(J5:J921)</f>
        <v>111022.5</v>
      </c>
      <c r="K923" s="13">
        <f>SUM(K5:K921)</f>
        <v>7771.5749999999916</v>
      </c>
      <c r="L923" s="52">
        <f>SUM(L5:L921)</f>
        <v>118796.35000000012</v>
      </c>
      <c r="M923" s="54">
        <f>SUM(M5:M921)</f>
        <v>927186.5099999985</v>
      </c>
      <c r="N923" s="64">
        <f>SUM(N5:N921)</f>
        <v>927186.5099999985</v>
      </c>
      <c r="O923" s="63"/>
      <c r="P923" s="63"/>
    </row>
    <row r="924" spans="1:16" ht="25" thickBot="1" x14ac:dyDescent="0.45">
      <c r="C924" s="10"/>
      <c r="L924" s="54">
        <f>G923+L923</f>
        <v>927186.51</v>
      </c>
      <c r="N924" s="9">
        <v>927186.51</v>
      </c>
      <c r="O924" s="63"/>
      <c r="P924" s="63"/>
    </row>
    <row r="925" spans="1:16" x14ac:dyDescent="0.4">
      <c r="C925" s="10"/>
      <c r="J925" s="10" t="s">
        <v>3284</v>
      </c>
      <c r="O925" s="63"/>
      <c r="P925" s="63"/>
    </row>
    <row r="926" spans="1:16" x14ac:dyDescent="0.4">
      <c r="C926" s="10"/>
      <c r="O926" s="63"/>
      <c r="P926" s="63"/>
    </row>
    <row r="927" spans="1:16" x14ac:dyDescent="0.4">
      <c r="C927" s="10"/>
      <c r="O927" s="63"/>
      <c r="P927" s="63"/>
    </row>
    <row r="928" spans="1:16" x14ac:dyDescent="0.4">
      <c r="C928" s="10"/>
      <c r="O928" s="63"/>
      <c r="P928" s="63"/>
    </row>
    <row r="929" spans="3:14" x14ac:dyDescent="0.4">
      <c r="C929" s="10"/>
    </row>
    <row r="930" spans="3:14" x14ac:dyDescent="0.4">
      <c r="C930" s="10"/>
      <c r="F930" s="10"/>
      <c r="G930" s="10"/>
      <c r="H930" s="10"/>
      <c r="I930" s="10"/>
      <c r="N930" s="10"/>
    </row>
    <row r="931" spans="3:14" x14ac:dyDescent="0.4">
      <c r="C931" s="10"/>
    </row>
    <row r="932" spans="3:14" x14ac:dyDescent="0.4">
      <c r="C932" s="10"/>
    </row>
    <row r="933" spans="3:14" x14ac:dyDescent="0.4">
      <c r="C933" s="10"/>
    </row>
    <row r="934" spans="3:14" x14ac:dyDescent="0.4">
      <c r="C934" s="10"/>
    </row>
    <row r="935" spans="3:14" x14ac:dyDescent="0.4">
      <c r="C935" s="10"/>
    </row>
    <row r="936" spans="3:14" x14ac:dyDescent="0.4">
      <c r="C936" s="10"/>
    </row>
    <row r="937" spans="3:14" x14ac:dyDescent="0.4">
      <c r="C937" s="10"/>
    </row>
    <row r="938" spans="3:14" x14ac:dyDescent="0.4">
      <c r="C938" s="10"/>
    </row>
    <row r="939" spans="3:14" x14ac:dyDescent="0.4">
      <c r="C939" s="10"/>
    </row>
    <row r="940" spans="3:14" x14ac:dyDescent="0.4">
      <c r="C940" s="10"/>
    </row>
    <row r="941" spans="3:14" x14ac:dyDescent="0.4">
      <c r="C941" s="10"/>
    </row>
    <row r="942" spans="3:14" x14ac:dyDescent="0.4">
      <c r="C942" s="10"/>
    </row>
    <row r="943" spans="3:14" x14ac:dyDescent="0.4">
      <c r="C943" s="10"/>
    </row>
    <row r="944" spans="3:14" x14ac:dyDescent="0.4">
      <c r="C944" s="10"/>
    </row>
    <row r="945" spans="3:3" x14ac:dyDescent="0.4">
      <c r="C945" s="10"/>
    </row>
    <row r="946" spans="3:3" x14ac:dyDescent="0.4">
      <c r="C946" s="10"/>
    </row>
    <row r="947" spans="3:3" x14ac:dyDescent="0.4">
      <c r="C947" s="10"/>
    </row>
    <row r="948" spans="3:3" x14ac:dyDescent="0.4">
      <c r="C948" s="10"/>
    </row>
    <row r="949" spans="3:3" x14ac:dyDescent="0.4">
      <c r="C949" s="10"/>
    </row>
    <row r="950" spans="3:3" x14ac:dyDescent="0.4">
      <c r="C950" s="10"/>
    </row>
    <row r="951" spans="3:3" x14ac:dyDescent="0.4">
      <c r="C951" s="10"/>
    </row>
    <row r="952" spans="3:3" x14ac:dyDescent="0.4">
      <c r="C952" s="10"/>
    </row>
    <row r="953" spans="3:3" x14ac:dyDescent="0.4">
      <c r="C953" s="10"/>
    </row>
    <row r="954" spans="3:3" x14ac:dyDescent="0.4">
      <c r="C954" s="10"/>
    </row>
    <row r="955" spans="3:3" x14ac:dyDescent="0.4">
      <c r="C955" s="10"/>
    </row>
    <row r="956" spans="3:3" x14ac:dyDescent="0.4">
      <c r="C956" s="10"/>
    </row>
    <row r="957" spans="3:3" x14ac:dyDescent="0.4">
      <c r="C957" s="10"/>
    </row>
    <row r="958" spans="3:3" x14ac:dyDescent="0.4">
      <c r="C958" s="10"/>
    </row>
    <row r="959" spans="3:3" x14ac:dyDescent="0.4">
      <c r="C959" s="10"/>
    </row>
    <row r="960" spans="3:3" x14ac:dyDescent="0.4">
      <c r="C960" s="10"/>
    </row>
    <row r="961" spans="3:3" x14ac:dyDescent="0.4">
      <c r="C961" s="10"/>
    </row>
    <row r="962" spans="3:3" x14ac:dyDescent="0.4">
      <c r="C962" s="10"/>
    </row>
    <row r="963" spans="3:3" x14ac:dyDescent="0.4">
      <c r="C963" s="10"/>
    </row>
    <row r="964" spans="3:3" x14ac:dyDescent="0.4">
      <c r="C964" s="10"/>
    </row>
    <row r="965" spans="3:3" x14ac:dyDescent="0.4">
      <c r="C965" s="10"/>
    </row>
    <row r="966" spans="3:3" x14ac:dyDescent="0.4">
      <c r="C966" s="10"/>
    </row>
    <row r="967" spans="3:3" x14ac:dyDescent="0.4">
      <c r="C967" s="10"/>
    </row>
    <row r="968" spans="3:3" x14ac:dyDescent="0.4">
      <c r="C968" s="10"/>
    </row>
    <row r="969" spans="3:3" x14ac:dyDescent="0.4">
      <c r="C969" s="10"/>
    </row>
    <row r="970" spans="3:3" x14ac:dyDescent="0.4">
      <c r="C970" s="10"/>
    </row>
    <row r="971" spans="3:3" x14ac:dyDescent="0.4">
      <c r="C971" s="10"/>
    </row>
    <row r="972" spans="3:3" x14ac:dyDescent="0.4">
      <c r="C972" s="10"/>
    </row>
  </sheetData>
  <mergeCells count="9">
    <mergeCell ref="N3:N4"/>
    <mergeCell ref="A1:M1"/>
    <mergeCell ref="A3:A4"/>
    <mergeCell ref="B3:B4"/>
    <mergeCell ref="D3:D4"/>
    <mergeCell ref="E3:E4"/>
    <mergeCell ref="J3:J4"/>
    <mergeCell ref="K3:K4"/>
    <mergeCell ref="M3:M4"/>
  </mergeCells>
  <pageMargins left="0.70866141732283472" right="0.70866141732283472" top="0.74803149606299213" bottom="0.74803149606299213" header="0.31496062992125984" footer="0.31496062992125984"/>
  <pageSetup paperSize="8" scale="6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0"/>
  <sheetViews>
    <sheetView tabSelected="1" topLeftCell="A255" zoomScale="70" zoomScaleNormal="70" workbookViewId="0">
      <selection activeCell="L276" sqref="L276"/>
    </sheetView>
  </sheetViews>
  <sheetFormatPr baseColWidth="10" defaultColWidth="9" defaultRowHeight="24" x14ac:dyDescent="0.4"/>
  <cols>
    <col min="1" max="1" width="6.6640625" style="15" customWidth="1"/>
    <col min="2" max="2" width="12" style="15" customWidth="1"/>
    <col min="3" max="3" width="11.33203125" style="16" customWidth="1"/>
    <col min="4" max="4" width="61.6640625" style="10" customWidth="1"/>
    <col min="5" max="5" width="48.1640625" style="10" customWidth="1"/>
    <col min="6" max="6" width="20.83203125" style="15" customWidth="1"/>
    <col min="7" max="7" width="14.6640625" style="15" customWidth="1"/>
    <col min="8" max="8" width="15.33203125" style="17" customWidth="1"/>
    <col min="9" max="9" width="16.6640625" style="9" customWidth="1"/>
    <col min="10" max="10" width="13.1640625" style="10" customWidth="1"/>
    <col min="11" max="11" width="10.33203125" style="10" customWidth="1"/>
    <col min="12" max="13" width="12.1640625" style="10" customWidth="1"/>
    <col min="14" max="14" width="12.33203125" style="9" customWidth="1"/>
    <col min="15" max="15" width="5.1640625" style="9" customWidth="1"/>
    <col min="16" max="16" width="12.1640625" style="9" customWidth="1"/>
    <col min="17" max="17" width="15.33203125" style="9" customWidth="1"/>
    <col min="18" max="18" width="41.6640625" style="10" customWidth="1"/>
    <col min="19" max="19" width="46.33203125" style="10" customWidth="1"/>
    <col min="20" max="16384" width="9" style="10"/>
  </cols>
  <sheetData>
    <row r="1" spans="1:29" x14ac:dyDescent="0.4">
      <c r="A1" s="69" t="s">
        <v>3340</v>
      </c>
      <c r="B1" s="69"/>
      <c r="C1" s="74"/>
      <c r="D1" s="69"/>
      <c r="E1" s="69"/>
      <c r="F1" s="69"/>
      <c r="G1" s="69"/>
      <c r="H1" s="75"/>
      <c r="I1" s="69"/>
      <c r="J1" s="69"/>
      <c r="K1" s="69"/>
      <c r="L1" s="69"/>
      <c r="M1" s="69"/>
    </row>
    <row r="2" spans="1:29" x14ac:dyDescent="0.4">
      <c r="A2" s="11"/>
      <c r="B2" s="11"/>
      <c r="C2" s="12"/>
      <c r="D2" s="11"/>
      <c r="E2" s="11"/>
      <c r="F2" s="11"/>
      <c r="G2" s="11"/>
      <c r="H2" s="11"/>
      <c r="I2" s="11"/>
      <c r="J2" s="11"/>
      <c r="K2" s="11"/>
      <c r="L2" s="11"/>
      <c r="M2" s="11" t="s">
        <v>2481</v>
      </c>
    </row>
    <row r="3" spans="1:29" ht="27" customHeight="1" x14ac:dyDescent="0.4">
      <c r="A3" s="70" t="s">
        <v>0</v>
      </c>
      <c r="B3" s="70" t="s">
        <v>1</v>
      </c>
      <c r="C3" s="24"/>
      <c r="D3" s="70" t="s">
        <v>2</v>
      </c>
      <c r="E3" s="76" t="s">
        <v>3</v>
      </c>
      <c r="F3" s="34" t="s">
        <v>4</v>
      </c>
      <c r="G3" s="35" t="s">
        <v>5</v>
      </c>
      <c r="H3" s="35" t="s">
        <v>6</v>
      </c>
      <c r="I3" s="35" t="s">
        <v>7</v>
      </c>
      <c r="J3" s="76" t="s">
        <v>8</v>
      </c>
      <c r="K3" s="76" t="s">
        <v>9</v>
      </c>
      <c r="L3" s="34" t="s">
        <v>10</v>
      </c>
      <c r="M3" s="76" t="s">
        <v>11</v>
      </c>
      <c r="N3" s="72" t="s">
        <v>12</v>
      </c>
      <c r="O3" s="43"/>
    </row>
    <row r="4" spans="1:29" ht="24.75" customHeight="1" x14ac:dyDescent="0.4">
      <c r="A4" s="71"/>
      <c r="B4" s="71"/>
      <c r="C4" s="25"/>
      <c r="D4" s="71"/>
      <c r="E4" s="76"/>
      <c r="F4" s="34" t="s">
        <v>13</v>
      </c>
      <c r="G4" s="35" t="s">
        <v>14</v>
      </c>
      <c r="H4" s="35" t="s">
        <v>15</v>
      </c>
      <c r="I4" s="35" t="s">
        <v>2482</v>
      </c>
      <c r="J4" s="76"/>
      <c r="K4" s="76"/>
      <c r="L4" s="34" t="s">
        <v>16</v>
      </c>
      <c r="M4" s="76"/>
      <c r="N4" s="73"/>
      <c r="O4" s="43"/>
    </row>
    <row r="5" spans="1:29" ht="24.75" customHeight="1" x14ac:dyDescent="0.4">
      <c r="A5" s="26">
        <v>1</v>
      </c>
      <c r="B5" s="61">
        <v>6030001645</v>
      </c>
      <c r="C5" s="48" t="s">
        <v>2574</v>
      </c>
      <c r="D5" s="50" t="s">
        <v>2575</v>
      </c>
      <c r="E5" s="50" t="s">
        <v>3267</v>
      </c>
      <c r="F5" s="3" t="s">
        <v>3328</v>
      </c>
      <c r="G5" s="30">
        <v>303.88</v>
      </c>
      <c r="H5" s="37">
        <v>69</v>
      </c>
      <c r="I5" s="36">
        <v>4</v>
      </c>
      <c r="J5" s="7">
        <f t="shared" ref="J5:J36" si="0">H5*I5</f>
        <v>276</v>
      </c>
      <c r="K5" s="7">
        <f t="shared" ref="K5:K36" si="1">J5*7%</f>
        <v>19.32</v>
      </c>
      <c r="L5" s="7">
        <f t="shared" ref="L5:L36" si="2">ROUNDUP(J5+K5,2)</f>
        <v>295.32</v>
      </c>
      <c r="M5" s="7">
        <f t="shared" ref="M5:M68" si="3">SUM(G5+L5)</f>
        <v>599.20000000000005</v>
      </c>
      <c r="N5" s="65">
        <v>599.20000000000005</v>
      </c>
      <c r="O5" s="63">
        <v>1</v>
      </c>
      <c r="P5" s="38"/>
    </row>
    <row r="6" spans="1:29" ht="24" customHeight="1" x14ac:dyDescent="0.4">
      <c r="A6" s="2">
        <v>2</v>
      </c>
      <c r="B6" s="61">
        <v>6030001646</v>
      </c>
      <c r="C6" s="47" t="s">
        <v>2483</v>
      </c>
      <c r="D6" s="50" t="s">
        <v>2484</v>
      </c>
      <c r="E6" s="50" t="s">
        <v>2485</v>
      </c>
      <c r="F6" s="3" t="s">
        <v>3333</v>
      </c>
      <c r="G6" s="30">
        <v>3025.96</v>
      </c>
      <c r="H6" s="37">
        <v>60</v>
      </c>
      <c r="I6" s="6">
        <v>4</v>
      </c>
      <c r="J6" s="7">
        <f t="shared" si="0"/>
        <v>240</v>
      </c>
      <c r="K6" s="7">
        <f t="shared" si="1"/>
        <v>16.8</v>
      </c>
      <c r="L6" s="7">
        <f t="shared" si="2"/>
        <v>256.8</v>
      </c>
      <c r="M6" s="7">
        <f t="shared" si="3"/>
        <v>3282.76</v>
      </c>
      <c r="N6" s="66">
        <v>3282.76</v>
      </c>
      <c r="O6" s="63">
        <v>0</v>
      </c>
      <c r="P6" s="38"/>
      <c r="AC6" s="1"/>
    </row>
    <row r="7" spans="1:29" ht="24" customHeight="1" x14ac:dyDescent="0.4">
      <c r="A7" s="26">
        <v>3</v>
      </c>
      <c r="B7" s="61">
        <v>6030001647</v>
      </c>
      <c r="C7" s="47" t="s">
        <v>2486</v>
      </c>
      <c r="D7" s="50" t="s">
        <v>66</v>
      </c>
      <c r="E7" s="50" t="s">
        <v>2487</v>
      </c>
      <c r="F7" s="3" t="s">
        <v>68</v>
      </c>
      <c r="G7" s="30">
        <v>0</v>
      </c>
      <c r="H7" s="37">
        <v>2</v>
      </c>
      <c r="I7" s="36">
        <v>4</v>
      </c>
      <c r="J7" s="7">
        <f t="shared" si="0"/>
        <v>8</v>
      </c>
      <c r="K7" s="7">
        <f t="shared" si="1"/>
        <v>0.56000000000000005</v>
      </c>
      <c r="L7" s="7">
        <f t="shared" si="2"/>
        <v>8.56</v>
      </c>
      <c r="M7" s="7">
        <f t="shared" si="3"/>
        <v>8.56</v>
      </c>
      <c r="N7" s="66">
        <v>8.56</v>
      </c>
      <c r="O7" s="63">
        <v>1</v>
      </c>
      <c r="P7" s="38"/>
      <c r="R7" s="13"/>
      <c r="AC7" s="1"/>
    </row>
    <row r="8" spans="1:29" ht="24" customHeight="1" x14ac:dyDescent="0.4">
      <c r="A8" s="2">
        <v>4</v>
      </c>
      <c r="B8" s="61">
        <v>6030001648</v>
      </c>
      <c r="C8" s="48" t="s">
        <v>2576</v>
      </c>
      <c r="D8" s="39" t="s">
        <v>3400</v>
      </c>
      <c r="E8" s="50" t="s">
        <v>3268</v>
      </c>
      <c r="F8" s="3" t="s">
        <v>68</v>
      </c>
      <c r="G8" s="30">
        <v>0</v>
      </c>
      <c r="H8" s="37">
        <v>476</v>
      </c>
      <c r="I8" s="36">
        <v>4</v>
      </c>
      <c r="J8" s="7">
        <f t="shared" si="0"/>
        <v>1904</v>
      </c>
      <c r="K8" s="7">
        <f t="shared" si="1"/>
        <v>133.28</v>
      </c>
      <c r="L8" s="7">
        <f t="shared" si="2"/>
        <v>2037.28</v>
      </c>
      <c r="M8" s="7">
        <f t="shared" si="3"/>
        <v>2037.28</v>
      </c>
      <c r="N8" s="66">
        <v>2037.28</v>
      </c>
      <c r="O8" s="63">
        <v>0</v>
      </c>
      <c r="P8" s="38"/>
      <c r="R8" s="13"/>
      <c r="AC8" s="1"/>
    </row>
    <row r="9" spans="1:29" ht="24" customHeight="1" x14ac:dyDescent="0.4">
      <c r="A9" s="26">
        <v>5</v>
      </c>
      <c r="B9" s="61">
        <v>6030001649</v>
      </c>
      <c r="C9" s="48" t="s">
        <v>2488</v>
      </c>
      <c r="D9" s="50" t="s">
        <v>70</v>
      </c>
      <c r="E9" s="50" t="s">
        <v>2489</v>
      </c>
      <c r="F9" s="3" t="s">
        <v>68</v>
      </c>
      <c r="G9" s="30">
        <v>0</v>
      </c>
      <c r="H9" s="37">
        <v>3</v>
      </c>
      <c r="I9" s="6">
        <v>4</v>
      </c>
      <c r="J9" s="7">
        <f t="shared" si="0"/>
        <v>12</v>
      </c>
      <c r="K9" s="7">
        <f t="shared" si="1"/>
        <v>0.84000000000000008</v>
      </c>
      <c r="L9" s="7">
        <f t="shared" si="2"/>
        <v>12.84</v>
      </c>
      <c r="M9" s="7">
        <f t="shared" si="3"/>
        <v>12.84</v>
      </c>
      <c r="N9" s="66">
        <v>12.84</v>
      </c>
      <c r="O9" s="63">
        <v>1</v>
      </c>
      <c r="P9" s="38"/>
      <c r="AC9" s="1"/>
    </row>
    <row r="10" spans="1:29" ht="24" customHeight="1" x14ac:dyDescent="0.4">
      <c r="A10" s="2">
        <v>6</v>
      </c>
      <c r="B10" s="61">
        <v>6030001650</v>
      </c>
      <c r="C10" s="48" t="s">
        <v>2490</v>
      </c>
      <c r="D10" s="50" t="s">
        <v>2491</v>
      </c>
      <c r="E10" s="50" t="s">
        <v>2492</v>
      </c>
      <c r="F10" s="3" t="s">
        <v>3329</v>
      </c>
      <c r="G10" s="30">
        <v>205.44</v>
      </c>
      <c r="H10" s="37">
        <v>18</v>
      </c>
      <c r="I10" s="36">
        <v>4</v>
      </c>
      <c r="J10" s="7">
        <f t="shared" si="0"/>
        <v>72</v>
      </c>
      <c r="K10" s="7">
        <f t="shared" si="1"/>
        <v>5.0400000000000009</v>
      </c>
      <c r="L10" s="7">
        <f t="shared" si="2"/>
        <v>77.040000000000006</v>
      </c>
      <c r="M10" s="7">
        <f t="shared" si="3"/>
        <v>282.48</v>
      </c>
      <c r="N10" s="66">
        <v>282.48</v>
      </c>
      <c r="O10" s="63">
        <v>0</v>
      </c>
      <c r="P10" s="38"/>
      <c r="AC10" s="1"/>
    </row>
    <row r="11" spans="1:29" ht="24" customHeight="1" x14ac:dyDescent="0.4">
      <c r="A11" s="26">
        <v>7</v>
      </c>
      <c r="B11" s="61">
        <v>6030001651</v>
      </c>
      <c r="C11" s="48" t="s">
        <v>3322</v>
      </c>
      <c r="D11" s="50" t="s">
        <v>3320</v>
      </c>
      <c r="E11" s="50" t="s">
        <v>3321</v>
      </c>
      <c r="F11" s="5" t="s">
        <v>3328</v>
      </c>
      <c r="G11" s="33">
        <v>111.28</v>
      </c>
      <c r="H11" s="37">
        <v>26</v>
      </c>
      <c r="I11" s="6">
        <v>4</v>
      </c>
      <c r="J11" s="7">
        <f t="shared" si="0"/>
        <v>104</v>
      </c>
      <c r="K11" s="7">
        <f t="shared" si="1"/>
        <v>7.2800000000000011</v>
      </c>
      <c r="L11" s="7">
        <f t="shared" si="2"/>
        <v>111.28</v>
      </c>
      <c r="M11" s="7">
        <f t="shared" si="3"/>
        <v>222.56</v>
      </c>
      <c r="N11" s="66">
        <v>222.56</v>
      </c>
      <c r="O11" s="63">
        <v>1</v>
      </c>
      <c r="P11" s="38"/>
      <c r="AC11" s="1"/>
    </row>
    <row r="12" spans="1:29" ht="24" customHeight="1" x14ac:dyDescent="0.4">
      <c r="A12" s="2">
        <v>8</v>
      </c>
      <c r="B12" s="61">
        <v>6030001652</v>
      </c>
      <c r="C12" s="48" t="s">
        <v>2493</v>
      </c>
      <c r="D12" s="50" t="s">
        <v>2494</v>
      </c>
      <c r="E12" s="50" t="s">
        <v>2495</v>
      </c>
      <c r="F12" s="3" t="s">
        <v>3333</v>
      </c>
      <c r="G12" s="30">
        <v>3094.44</v>
      </c>
      <c r="H12" s="37">
        <v>53</v>
      </c>
      <c r="I12" s="36">
        <v>4</v>
      </c>
      <c r="J12" s="7">
        <f t="shared" si="0"/>
        <v>212</v>
      </c>
      <c r="K12" s="7">
        <f t="shared" si="1"/>
        <v>14.840000000000002</v>
      </c>
      <c r="L12" s="7">
        <f t="shared" si="2"/>
        <v>226.84</v>
      </c>
      <c r="M12" s="7">
        <f t="shared" si="3"/>
        <v>3321.28</v>
      </c>
      <c r="N12" s="66">
        <v>3321.28</v>
      </c>
      <c r="O12" s="63">
        <v>0</v>
      </c>
      <c r="P12" s="38"/>
      <c r="AC12" s="1"/>
    </row>
    <row r="13" spans="1:29" ht="24" customHeight="1" x14ac:dyDescent="0.4">
      <c r="A13" s="26">
        <v>9</v>
      </c>
      <c r="B13" s="61">
        <v>6030001653</v>
      </c>
      <c r="C13" s="48" t="s">
        <v>2496</v>
      </c>
      <c r="D13" s="50" t="s">
        <v>2497</v>
      </c>
      <c r="E13" s="50" t="s">
        <v>2498</v>
      </c>
      <c r="F13" s="3" t="s">
        <v>68</v>
      </c>
      <c r="G13" s="30">
        <v>0</v>
      </c>
      <c r="H13" s="37">
        <v>35</v>
      </c>
      <c r="I13" s="6">
        <v>4</v>
      </c>
      <c r="J13" s="7">
        <f t="shared" si="0"/>
        <v>140</v>
      </c>
      <c r="K13" s="7">
        <f t="shared" si="1"/>
        <v>9.8000000000000007</v>
      </c>
      <c r="L13" s="7">
        <f t="shared" si="2"/>
        <v>149.80000000000001</v>
      </c>
      <c r="M13" s="7">
        <f t="shared" si="3"/>
        <v>149.80000000000001</v>
      </c>
      <c r="N13" s="66">
        <v>149.80000000000001</v>
      </c>
      <c r="O13" s="63">
        <v>1</v>
      </c>
      <c r="P13" s="38"/>
      <c r="AC13" s="1"/>
    </row>
    <row r="14" spans="1:29" ht="24" customHeight="1" x14ac:dyDescent="0.4">
      <c r="A14" s="2">
        <v>10</v>
      </c>
      <c r="B14" s="61">
        <v>6030001654</v>
      </c>
      <c r="C14" s="48" t="s">
        <v>2499</v>
      </c>
      <c r="D14" s="50" t="s">
        <v>2500</v>
      </c>
      <c r="E14" s="50" t="s">
        <v>2501</v>
      </c>
      <c r="F14" s="3" t="s">
        <v>3333</v>
      </c>
      <c r="G14" s="30">
        <v>5268.68</v>
      </c>
      <c r="H14" s="37">
        <v>100</v>
      </c>
      <c r="I14" s="36">
        <v>4</v>
      </c>
      <c r="J14" s="7">
        <f t="shared" si="0"/>
        <v>400</v>
      </c>
      <c r="K14" s="7">
        <f t="shared" si="1"/>
        <v>28.000000000000004</v>
      </c>
      <c r="L14" s="7">
        <f t="shared" si="2"/>
        <v>428</v>
      </c>
      <c r="M14" s="7">
        <f t="shared" si="3"/>
        <v>5696.68</v>
      </c>
      <c r="N14" s="66">
        <v>5696.68</v>
      </c>
      <c r="O14" s="63">
        <v>0</v>
      </c>
      <c r="P14" s="38"/>
      <c r="AC14" s="1"/>
    </row>
    <row r="15" spans="1:29" ht="24" customHeight="1" x14ac:dyDescent="0.4">
      <c r="A15" s="26">
        <v>11</v>
      </c>
      <c r="B15" s="61">
        <v>6030001655</v>
      </c>
      <c r="C15" s="48" t="s">
        <v>2502</v>
      </c>
      <c r="D15" s="50" t="s">
        <v>2503</v>
      </c>
      <c r="E15" s="50" t="s">
        <v>2504</v>
      </c>
      <c r="F15" s="3" t="s">
        <v>3328</v>
      </c>
      <c r="G15" s="30">
        <v>252.52</v>
      </c>
      <c r="H15" s="37">
        <v>62</v>
      </c>
      <c r="I15" s="6">
        <v>4</v>
      </c>
      <c r="J15" s="7">
        <f t="shared" si="0"/>
        <v>248</v>
      </c>
      <c r="K15" s="7">
        <f t="shared" si="1"/>
        <v>17.360000000000003</v>
      </c>
      <c r="L15" s="7">
        <f t="shared" si="2"/>
        <v>265.36</v>
      </c>
      <c r="M15" s="7">
        <f t="shared" si="3"/>
        <v>517.88</v>
      </c>
      <c r="N15" s="66">
        <v>517.88</v>
      </c>
      <c r="O15" s="63">
        <v>1</v>
      </c>
      <c r="P15" s="38"/>
      <c r="AC15" s="1"/>
    </row>
    <row r="16" spans="1:29" ht="24" customHeight="1" x14ac:dyDescent="0.4">
      <c r="A16" s="2">
        <v>12</v>
      </c>
      <c r="B16" s="61">
        <v>6030001656</v>
      </c>
      <c r="C16" s="47" t="s">
        <v>2505</v>
      </c>
      <c r="D16" s="50" t="s">
        <v>2506</v>
      </c>
      <c r="E16" s="50" t="s">
        <v>2507</v>
      </c>
      <c r="F16" s="3" t="s">
        <v>3333</v>
      </c>
      <c r="G16" s="30">
        <v>2302.64</v>
      </c>
      <c r="H16" s="37">
        <v>41</v>
      </c>
      <c r="I16" s="36">
        <v>4</v>
      </c>
      <c r="J16" s="7">
        <f t="shared" si="0"/>
        <v>164</v>
      </c>
      <c r="K16" s="7">
        <f t="shared" si="1"/>
        <v>11.48</v>
      </c>
      <c r="L16" s="7">
        <f t="shared" si="2"/>
        <v>175.48</v>
      </c>
      <c r="M16" s="7">
        <f t="shared" si="3"/>
        <v>2478.12</v>
      </c>
      <c r="N16" s="66">
        <v>2478.12</v>
      </c>
      <c r="O16" s="63">
        <v>0</v>
      </c>
      <c r="P16" s="38"/>
      <c r="AC16" s="1"/>
    </row>
    <row r="17" spans="1:29" ht="24" customHeight="1" x14ac:dyDescent="0.4">
      <c r="A17" s="26">
        <v>13</v>
      </c>
      <c r="B17" s="61">
        <v>6030001657</v>
      </c>
      <c r="C17" s="48" t="s">
        <v>2508</v>
      </c>
      <c r="D17" s="50" t="s">
        <v>2509</v>
      </c>
      <c r="E17" s="50" t="s">
        <v>2510</v>
      </c>
      <c r="F17" s="3" t="s">
        <v>3333</v>
      </c>
      <c r="G17" s="30">
        <v>2358.2800000000002</v>
      </c>
      <c r="H17" s="37">
        <v>47</v>
      </c>
      <c r="I17" s="6">
        <v>4</v>
      </c>
      <c r="J17" s="7">
        <f t="shared" si="0"/>
        <v>188</v>
      </c>
      <c r="K17" s="7">
        <f t="shared" si="1"/>
        <v>13.160000000000002</v>
      </c>
      <c r="L17" s="7">
        <f t="shared" si="2"/>
        <v>201.16</v>
      </c>
      <c r="M17" s="7">
        <f t="shared" si="3"/>
        <v>2559.44</v>
      </c>
      <c r="N17" s="66">
        <v>2559.44</v>
      </c>
      <c r="O17" s="63">
        <v>1</v>
      </c>
      <c r="P17" s="38"/>
      <c r="AC17" s="1"/>
    </row>
    <row r="18" spans="1:29" ht="24" customHeight="1" x14ac:dyDescent="0.4">
      <c r="A18" s="2">
        <v>14</v>
      </c>
      <c r="B18" s="61">
        <v>6030001658</v>
      </c>
      <c r="C18" s="47" t="s">
        <v>2511</v>
      </c>
      <c r="D18" s="50" t="s">
        <v>2512</v>
      </c>
      <c r="E18" s="50" t="s">
        <v>2513</v>
      </c>
      <c r="F18" s="3" t="s">
        <v>3347</v>
      </c>
      <c r="G18" s="30">
        <v>522.16</v>
      </c>
      <c r="H18" s="37">
        <v>30</v>
      </c>
      <c r="I18" s="36">
        <v>4</v>
      </c>
      <c r="J18" s="7">
        <f t="shared" si="0"/>
        <v>120</v>
      </c>
      <c r="K18" s="7">
        <f t="shared" si="1"/>
        <v>8.4</v>
      </c>
      <c r="L18" s="7">
        <f t="shared" si="2"/>
        <v>128.4</v>
      </c>
      <c r="M18" s="7">
        <f t="shared" si="3"/>
        <v>650.55999999999995</v>
      </c>
      <c r="N18" s="66">
        <v>650.55999999999995</v>
      </c>
      <c r="O18" s="63">
        <v>0</v>
      </c>
      <c r="P18" s="38"/>
      <c r="AC18" s="1"/>
    </row>
    <row r="19" spans="1:29" ht="24" customHeight="1" x14ac:dyDescent="0.4">
      <c r="A19" s="26">
        <v>15</v>
      </c>
      <c r="B19" s="61">
        <v>6030001659</v>
      </c>
      <c r="C19" s="48" t="s">
        <v>2514</v>
      </c>
      <c r="D19" s="50" t="s">
        <v>2515</v>
      </c>
      <c r="E19" s="50" t="s">
        <v>2516</v>
      </c>
      <c r="F19" s="3" t="s">
        <v>3333</v>
      </c>
      <c r="G19" s="30">
        <v>2238.44</v>
      </c>
      <c r="H19" s="37">
        <v>26</v>
      </c>
      <c r="I19" s="6">
        <v>4</v>
      </c>
      <c r="J19" s="7">
        <f t="shared" si="0"/>
        <v>104</v>
      </c>
      <c r="K19" s="7">
        <f t="shared" si="1"/>
        <v>7.2800000000000011</v>
      </c>
      <c r="L19" s="7">
        <f t="shared" si="2"/>
        <v>111.28</v>
      </c>
      <c r="M19" s="7">
        <f t="shared" si="3"/>
        <v>2349.7200000000003</v>
      </c>
      <c r="N19" s="66">
        <v>2349.7199999999998</v>
      </c>
      <c r="O19" s="63">
        <v>1</v>
      </c>
      <c r="P19" s="38"/>
      <c r="AC19" s="1"/>
    </row>
    <row r="20" spans="1:29" ht="24" customHeight="1" x14ac:dyDescent="0.4">
      <c r="A20" s="2">
        <v>16</v>
      </c>
      <c r="B20" s="61">
        <v>6030001660</v>
      </c>
      <c r="C20" s="48" t="s">
        <v>2517</v>
      </c>
      <c r="D20" s="50" t="s">
        <v>2518</v>
      </c>
      <c r="E20" s="50" t="s">
        <v>2516</v>
      </c>
      <c r="F20" s="3" t="s">
        <v>3333</v>
      </c>
      <c r="G20" s="30">
        <v>766.12</v>
      </c>
      <c r="H20" s="37">
        <v>7</v>
      </c>
      <c r="I20" s="36">
        <v>4</v>
      </c>
      <c r="J20" s="7">
        <f t="shared" si="0"/>
        <v>28</v>
      </c>
      <c r="K20" s="7">
        <f t="shared" si="1"/>
        <v>1.9600000000000002</v>
      </c>
      <c r="L20" s="7">
        <f t="shared" si="2"/>
        <v>29.96</v>
      </c>
      <c r="M20" s="7">
        <f t="shared" si="3"/>
        <v>796.08</v>
      </c>
      <c r="N20" s="66">
        <v>796.08</v>
      </c>
      <c r="O20" s="63">
        <v>0</v>
      </c>
      <c r="P20" s="38"/>
      <c r="AC20" s="1"/>
    </row>
    <row r="21" spans="1:29" ht="24" customHeight="1" x14ac:dyDescent="0.4">
      <c r="A21" s="26">
        <v>17</v>
      </c>
      <c r="B21" s="61">
        <v>6030001661</v>
      </c>
      <c r="C21" s="48" t="s">
        <v>2519</v>
      </c>
      <c r="D21" s="50" t="s">
        <v>2520</v>
      </c>
      <c r="E21" s="50" t="s">
        <v>2516</v>
      </c>
      <c r="F21" s="3" t="s">
        <v>3337</v>
      </c>
      <c r="G21" s="30">
        <v>522.16</v>
      </c>
      <c r="H21" s="37">
        <v>7</v>
      </c>
      <c r="I21" s="6">
        <v>4</v>
      </c>
      <c r="J21" s="7">
        <f t="shared" si="0"/>
        <v>28</v>
      </c>
      <c r="K21" s="7">
        <f t="shared" si="1"/>
        <v>1.9600000000000002</v>
      </c>
      <c r="L21" s="7">
        <f t="shared" si="2"/>
        <v>29.96</v>
      </c>
      <c r="M21" s="7">
        <f t="shared" si="3"/>
        <v>552.12</v>
      </c>
      <c r="N21" s="66">
        <v>552.12</v>
      </c>
      <c r="O21" s="63">
        <v>1</v>
      </c>
      <c r="P21" s="38"/>
      <c r="AC21" s="1"/>
    </row>
    <row r="22" spans="1:29" ht="24" customHeight="1" x14ac:dyDescent="0.4">
      <c r="A22" s="2">
        <v>18</v>
      </c>
      <c r="B22" s="61">
        <v>6030001662</v>
      </c>
      <c r="C22" s="48" t="s">
        <v>2521</v>
      </c>
      <c r="D22" s="50" t="s">
        <v>124</v>
      </c>
      <c r="E22" s="50" t="s">
        <v>2522</v>
      </c>
      <c r="F22" s="3" t="s">
        <v>3337</v>
      </c>
      <c r="G22" s="30">
        <v>2970.32</v>
      </c>
      <c r="H22" s="37">
        <v>63</v>
      </c>
      <c r="I22" s="36">
        <v>4</v>
      </c>
      <c r="J22" s="7">
        <f t="shared" si="0"/>
        <v>252</v>
      </c>
      <c r="K22" s="7">
        <f t="shared" si="1"/>
        <v>17.64</v>
      </c>
      <c r="L22" s="7">
        <f t="shared" si="2"/>
        <v>269.64</v>
      </c>
      <c r="M22" s="7">
        <f t="shared" si="3"/>
        <v>3239.96</v>
      </c>
      <c r="N22" s="66">
        <v>3239.96</v>
      </c>
      <c r="O22" s="63">
        <v>0</v>
      </c>
      <c r="P22" s="38"/>
      <c r="AC22" s="1"/>
    </row>
    <row r="23" spans="1:29" ht="24" customHeight="1" x14ac:dyDescent="0.4">
      <c r="A23" s="26">
        <v>19</v>
      </c>
      <c r="B23" s="61">
        <v>6030001663</v>
      </c>
      <c r="C23" s="48" t="s">
        <v>2523</v>
      </c>
      <c r="D23" s="50" t="s">
        <v>124</v>
      </c>
      <c r="E23" s="50" t="s">
        <v>2524</v>
      </c>
      <c r="F23" s="3" t="s">
        <v>3287</v>
      </c>
      <c r="G23" s="30">
        <v>1703.44</v>
      </c>
      <c r="H23" s="37">
        <v>1</v>
      </c>
      <c r="I23" s="6">
        <v>4</v>
      </c>
      <c r="J23" s="7">
        <f t="shared" si="0"/>
        <v>4</v>
      </c>
      <c r="K23" s="7">
        <f t="shared" si="1"/>
        <v>0.28000000000000003</v>
      </c>
      <c r="L23" s="7">
        <f t="shared" si="2"/>
        <v>4.28</v>
      </c>
      <c r="M23" s="7">
        <f t="shared" si="3"/>
        <v>1707.72</v>
      </c>
      <c r="N23" s="66">
        <v>1707.72</v>
      </c>
      <c r="O23" s="63">
        <v>1</v>
      </c>
      <c r="P23" s="38"/>
      <c r="AC23" s="1"/>
    </row>
    <row r="24" spans="1:29" ht="24" customHeight="1" x14ac:dyDescent="0.4">
      <c r="A24" s="2">
        <v>20</v>
      </c>
      <c r="B24" s="61">
        <v>6030001664</v>
      </c>
      <c r="C24" s="48" t="s">
        <v>2534</v>
      </c>
      <c r="D24" s="50" t="s">
        <v>2535</v>
      </c>
      <c r="E24" s="50" t="s">
        <v>2536</v>
      </c>
      <c r="F24" s="3" t="s">
        <v>3333</v>
      </c>
      <c r="G24" s="30">
        <v>1896.04</v>
      </c>
      <c r="H24" s="37">
        <v>26</v>
      </c>
      <c r="I24" s="36">
        <v>4</v>
      </c>
      <c r="J24" s="7">
        <f t="shared" si="0"/>
        <v>104</v>
      </c>
      <c r="K24" s="7">
        <f t="shared" si="1"/>
        <v>7.2800000000000011</v>
      </c>
      <c r="L24" s="7">
        <f t="shared" si="2"/>
        <v>111.28</v>
      </c>
      <c r="M24" s="7">
        <f t="shared" si="3"/>
        <v>2007.32</v>
      </c>
      <c r="N24" s="66">
        <v>2007.32</v>
      </c>
      <c r="O24" s="63">
        <v>0</v>
      </c>
      <c r="P24" s="38"/>
      <c r="AC24" s="1"/>
    </row>
    <row r="25" spans="1:29" ht="24" customHeight="1" x14ac:dyDescent="0.4">
      <c r="A25" s="26">
        <v>21</v>
      </c>
      <c r="B25" s="61">
        <v>6030001665</v>
      </c>
      <c r="C25" s="48" t="s">
        <v>2537</v>
      </c>
      <c r="D25" s="50" t="s">
        <v>2538</v>
      </c>
      <c r="E25" s="50" t="s">
        <v>2539</v>
      </c>
      <c r="F25" s="3" t="s">
        <v>3333</v>
      </c>
      <c r="G25" s="30">
        <v>3620.88</v>
      </c>
      <c r="H25" s="37">
        <v>86</v>
      </c>
      <c r="I25" s="6">
        <v>4</v>
      </c>
      <c r="J25" s="7">
        <f t="shared" si="0"/>
        <v>344</v>
      </c>
      <c r="K25" s="7">
        <f t="shared" si="1"/>
        <v>24.080000000000002</v>
      </c>
      <c r="L25" s="7">
        <f t="shared" si="2"/>
        <v>368.08</v>
      </c>
      <c r="M25" s="7">
        <f t="shared" si="3"/>
        <v>3988.96</v>
      </c>
      <c r="N25" s="66">
        <v>3988.96</v>
      </c>
      <c r="O25" s="63">
        <v>1</v>
      </c>
      <c r="P25" s="38"/>
      <c r="AC25" s="1"/>
    </row>
    <row r="26" spans="1:29" ht="24" customHeight="1" x14ac:dyDescent="0.4">
      <c r="A26" s="2">
        <v>22</v>
      </c>
      <c r="B26" s="61">
        <v>6030001666</v>
      </c>
      <c r="C26" s="48" t="s">
        <v>2540</v>
      </c>
      <c r="D26" s="50" t="s">
        <v>2541</v>
      </c>
      <c r="E26" s="50" t="s">
        <v>2542</v>
      </c>
      <c r="F26" s="3" t="s">
        <v>3333</v>
      </c>
      <c r="G26" s="30">
        <v>2418.1999999999998</v>
      </c>
      <c r="H26" s="37">
        <v>42</v>
      </c>
      <c r="I26" s="36">
        <v>4</v>
      </c>
      <c r="J26" s="7">
        <f t="shared" si="0"/>
        <v>168</v>
      </c>
      <c r="K26" s="7">
        <f t="shared" si="1"/>
        <v>11.760000000000002</v>
      </c>
      <c r="L26" s="7">
        <f t="shared" si="2"/>
        <v>179.76</v>
      </c>
      <c r="M26" s="7">
        <f t="shared" si="3"/>
        <v>2597.96</v>
      </c>
      <c r="N26" s="66">
        <v>2597.96</v>
      </c>
      <c r="O26" s="63">
        <v>0</v>
      </c>
      <c r="P26" s="38"/>
      <c r="AC26" s="1"/>
    </row>
    <row r="27" spans="1:29" ht="24" customHeight="1" x14ac:dyDescent="0.4">
      <c r="A27" s="26">
        <v>23</v>
      </c>
      <c r="B27" s="61">
        <v>6030001667</v>
      </c>
      <c r="C27" s="48" t="s">
        <v>2543</v>
      </c>
      <c r="D27" s="50" t="s">
        <v>2544</v>
      </c>
      <c r="E27" s="50" t="s">
        <v>170</v>
      </c>
      <c r="F27" s="3" t="s">
        <v>3333</v>
      </c>
      <c r="G27" s="30">
        <v>1536.52</v>
      </c>
      <c r="H27" s="37">
        <v>43</v>
      </c>
      <c r="I27" s="6">
        <v>4</v>
      </c>
      <c r="J27" s="7">
        <f t="shared" si="0"/>
        <v>172</v>
      </c>
      <c r="K27" s="7">
        <f t="shared" si="1"/>
        <v>12.040000000000001</v>
      </c>
      <c r="L27" s="7">
        <f t="shared" si="2"/>
        <v>184.04</v>
      </c>
      <c r="M27" s="7">
        <f t="shared" si="3"/>
        <v>1720.56</v>
      </c>
      <c r="N27" s="66">
        <v>1720.56</v>
      </c>
      <c r="O27" s="63">
        <v>1</v>
      </c>
      <c r="P27" s="38"/>
      <c r="AC27" s="1"/>
    </row>
    <row r="28" spans="1:29" ht="24" customHeight="1" x14ac:dyDescent="0.4">
      <c r="A28" s="2">
        <v>24</v>
      </c>
      <c r="B28" s="61">
        <v>6030001668</v>
      </c>
      <c r="C28" s="48" t="s">
        <v>2551</v>
      </c>
      <c r="D28" s="50" t="s">
        <v>2552</v>
      </c>
      <c r="E28" s="50" t="s">
        <v>194</v>
      </c>
      <c r="F28" s="3" t="s">
        <v>68</v>
      </c>
      <c r="G28" s="30">
        <v>0</v>
      </c>
      <c r="H28" s="37">
        <v>14</v>
      </c>
      <c r="I28" s="36">
        <v>4</v>
      </c>
      <c r="J28" s="7">
        <f t="shared" si="0"/>
        <v>56</v>
      </c>
      <c r="K28" s="7">
        <f t="shared" si="1"/>
        <v>3.9200000000000004</v>
      </c>
      <c r="L28" s="7">
        <f t="shared" si="2"/>
        <v>59.92</v>
      </c>
      <c r="M28" s="7">
        <f t="shared" si="3"/>
        <v>59.92</v>
      </c>
      <c r="N28" s="66">
        <v>59.92</v>
      </c>
      <c r="O28" s="63">
        <v>0</v>
      </c>
      <c r="P28" s="38"/>
      <c r="AC28" s="1"/>
    </row>
    <row r="29" spans="1:29" ht="24" customHeight="1" x14ac:dyDescent="0.4">
      <c r="A29" s="26">
        <v>25</v>
      </c>
      <c r="B29" s="61">
        <v>6030001669</v>
      </c>
      <c r="C29" s="48" t="s">
        <v>2553</v>
      </c>
      <c r="D29" s="50" t="s">
        <v>2554</v>
      </c>
      <c r="E29" s="50" t="s">
        <v>2555</v>
      </c>
      <c r="F29" s="3" t="s">
        <v>3333</v>
      </c>
      <c r="G29" s="30">
        <v>40514.480000000003</v>
      </c>
      <c r="H29" s="37">
        <v>294</v>
      </c>
      <c r="I29" s="6">
        <v>4</v>
      </c>
      <c r="J29" s="7">
        <f t="shared" si="0"/>
        <v>1176</v>
      </c>
      <c r="K29" s="7">
        <f t="shared" si="1"/>
        <v>82.320000000000007</v>
      </c>
      <c r="L29" s="7">
        <f t="shared" si="2"/>
        <v>1258.32</v>
      </c>
      <c r="M29" s="7">
        <f t="shared" si="3"/>
        <v>41772.800000000003</v>
      </c>
      <c r="N29" s="66">
        <v>41772.800000000003</v>
      </c>
      <c r="O29" s="63">
        <v>1</v>
      </c>
      <c r="P29" s="38"/>
      <c r="AC29" s="1"/>
    </row>
    <row r="30" spans="1:29" ht="24" customHeight="1" x14ac:dyDescent="0.4">
      <c r="A30" s="2">
        <v>26</v>
      </c>
      <c r="B30" s="61">
        <v>6030001670</v>
      </c>
      <c r="C30" s="48" t="s">
        <v>2558</v>
      </c>
      <c r="D30" s="50" t="s">
        <v>2559</v>
      </c>
      <c r="E30" s="50" t="s">
        <v>2560</v>
      </c>
      <c r="F30" s="3" t="s">
        <v>2561</v>
      </c>
      <c r="G30" s="30">
        <v>0</v>
      </c>
      <c r="H30" s="37">
        <v>45</v>
      </c>
      <c r="I30" s="36">
        <v>4</v>
      </c>
      <c r="J30" s="7">
        <f t="shared" si="0"/>
        <v>180</v>
      </c>
      <c r="K30" s="7">
        <f t="shared" si="1"/>
        <v>12.600000000000001</v>
      </c>
      <c r="L30" s="7">
        <f t="shared" si="2"/>
        <v>192.6</v>
      </c>
      <c r="M30" s="7">
        <f t="shared" si="3"/>
        <v>192.6</v>
      </c>
      <c r="N30" s="66">
        <v>192.6</v>
      </c>
      <c r="O30" s="63">
        <v>0</v>
      </c>
      <c r="P30" s="38"/>
      <c r="AC30" s="1"/>
    </row>
    <row r="31" spans="1:29" ht="24" customHeight="1" x14ac:dyDescent="0.4">
      <c r="A31" s="26">
        <v>27</v>
      </c>
      <c r="B31" s="61">
        <v>6030001671</v>
      </c>
      <c r="C31" s="47" t="s">
        <v>2567</v>
      </c>
      <c r="D31" s="50" t="s">
        <v>2568</v>
      </c>
      <c r="E31" s="50" t="s">
        <v>229</v>
      </c>
      <c r="F31" s="3" t="s">
        <v>3333</v>
      </c>
      <c r="G31" s="30">
        <v>2807.68</v>
      </c>
      <c r="H31" s="37">
        <v>49</v>
      </c>
      <c r="I31" s="6">
        <v>4</v>
      </c>
      <c r="J31" s="7">
        <f t="shared" si="0"/>
        <v>196</v>
      </c>
      <c r="K31" s="7">
        <f t="shared" si="1"/>
        <v>13.72</v>
      </c>
      <c r="L31" s="7">
        <f t="shared" si="2"/>
        <v>209.72</v>
      </c>
      <c r="M31" s="7">
        <f t="shared" si="3"/>
        <v>3017.3999999999996</v>
      </c>
      <c r="N31" s="66">
        <v>3017.4</v>
      </c>
      <c r="O31" s="63">
        <v>1</v>
      </c>
      <c r="P31" s="38"/>
      <c r="AC31" s="1"/>
    </row>
    <row r="32" spans="1:29" ht="24" customHeight="1" x14ac:dyDescent="0.4">
      <c r="A32" s="2">
        <v>28</v>
      </c>
      <c r="B32" s="61">
        <v>6030001672</v>
      </c>
      <c r="C32" s="48" t="s">
        <v>2572</v>
      </c>
      <c r="D32" s="50" t="s">
        <v>2573</v>
      </c>
      <c r="E32" s="50" t="s">
        <v>232</v>
      </c>
      <c r="F32" s="3" t="s">
        <v>3333</v>
      </c>
      <c r="G32" s="30">
        <v>1917.44</v>
      </c>
      <c r="H32" s="37">
        <v>34</v>
      </c>
      <c r="I32" s="36">
        <v>4</v>
      </c>
      <c r="J32" s="7">
        <f t="shared" si="0"/>
        <v>136</v>
      </c>
      <c r="K32" s="7">
        <f t="shared" si="1"/>
        <v>9.5200000000000014</v>
      </c>
      <c r="L32" s="7">
        <f t="shared" si="2"/>
        <v>145.52000000000001</v>
      </c>
      <c r="M32" s="7">
        <f t="shared" si="3"/>
        <v>2062.96</v>
      </c>
      <c r="N32" s="66">
        <v>2062.96</v>
      </c>
      <c r="O32" s="63">
        <v>0</v>
      </c>
      <c r="P32" s="38"/>
      <c r="AC32" s="1"/>
    </row>
    <row r="33" spans="1:29" ht="24" customHeight="1" x14ac:dyDescent="0.4">
      <c r="A33" s="26">
        <v>29</v>
      </c>
      <c r="B33" s="61">
        <v>6030001673</v>
      </c>
      <c r="C33" s="48" t="s">
        <v>2578</v>
      </c>
      <c r="D33" s="50" t="s">
        <v>3270</v>
      </c>
      <c r="E33" s="50" t="s">
        <v>2579</v>
      </c>
      <c r="F33" s="3" t="s">
        <v>2561</v>
      </c>
      <c r="G33" s="30">
        <v>0</v>
      </c>
      <c r="H33" s="37">
        <v>24</v>
      </c>
      <c r="I33" s="6">
        <v>4</v>
      </c>
      <c r="J33" s="7">
        <f t="shared" si="0"/>
        <v>96</v>
      </c>
      <c r="K33" s="7">
        <f t="shared" si="1"/>
        <v>6.7200000000000006</v>
      </c>
      <c r="L33" s="7">
        <f t="shared" si="2"/>
        <v>102.72</v>
      </c>
      <c r="M33" s="7">
        <f t="shared" si="3"/>
        <v>102.72</v>
      </c>
      <c r="N33" s="66">
        <v>102.72</v>
      </c>
      <c r="O33" s="63">
        <v>1</v>
      </c>
      <c r="P33" s="38"/>
      <c r="AC33" s="1"/>
    </row>
    <row r="34" spans="1:29" ht="24" customHeight="1" x14ac:dyDescent="0.4">
      <c r="A34" s="2">
        <v>30</v>
      </c>
      <c r="B34" s="61">
        <v>6030001674</v>
      </c>
      <c r="C34" s="48" t="s">
        <v>2588</v>
      </c>
      <c r="D34" s="50" t="s">
        <v>2589</v>
      </c>
      <c r="E34" s="50" t="s">
        <v>2590</v>
      </c>
      <c r="F34" s="3" t="s">
        <v>2561</v>
      </c>
      <c r="G34" s="30">
        <v>0</v>
      </c>
      <c r="H34" s="37">
        <v>42</v>
      </c>
      <c r="I34" s="36">
        <v>4</v>
      </c>
      <c r="J34" s="7">
        <f t="shared" si="0"/>
        <v>168</v>
      </c>
      <c r="K34" s="7">
        <f t="shared" si="1"/>
        <v>11.760000000000002</v>
      </c>
      <c r="L34" s="7">
        <f t="shared" si="2"/>
        <v>179.76</v>
      </c>
      <c r="M34" s="7">
        <f t="shared" si="3"/>
        <v>179.76</v>
      </c>
      <c r="N34" s="66">
        <v>179.76</v>
      </c>
      <c r="O34" s="63">
        <v>0</v>
      </c>
      <c r="P34" s="38"/>
      <c r="AC34" s="1"/>
    </row>
    <row r="35" spans="1:29" ht="24" customHeight="1" x14ac:dyDescent="0.4">
      <c r="A35" s="26">
        <v>31</v>
      </c>
      <c r="B35" s="61">
        <v>6030001675</v>
      </c>
      <c r="C35" s="48" t="s">
        <v>2593</v>
      </c>
      <c r="D35" s="50" t="s">
        <v>2594</v>
      </c>
      <c r="E35" s="50" t="s">
        <v>301</v>
      </c>
      <c r="F35" s="3" t="s">
        <v>2561</v>
      </c>
      <c r="G35" s="30">
        <v>0</v>
      </c>
      <c r="H35" s="37">
        <v>19</v>
      </c>
      <c r="I35" s="6">
        <v>4</v>
      </c>
      <c r="J35" s="7">
        <f t="shared" si="0"/>
        <v>76</v>
      </c>
      <c r="K35" s="7">
        <f t="shared" si="1"/>
        <v>5.32</v>
      </c>
      <c r="L35" s="7">
        <f t="shared" si="2"/>
        <v>81.319999999999993</v>
      </c>
      <c r="M35" s="7">
        <f t="shared" si="3"/>
        <v>81.319999999999993</v>
      </c>
      <c r="N35" s="66">
        <v>81.319999999999993</v>
      </c>
      <c r="O35" s="63">
        <v>1</v>
      </c>
      <c r="P35" s="38"/>
      <c r="AC35" s="1"/>
    </row>
    <row r="36" spans="1:29" ht="24" customHeight="1" x14ac:dyDescent="0.4">
      <c r="A36" s="2">
        <v>32</v>
      </c>
      <c r="B36" s="61">
        <v>6030001676</v>
      </c>
      <c r="C36" s="47" t="s">
        <v>2597</v>
      </c>
      <c r="D36" s="50" t="s">
        <v>2598</v>
      </c>
      <c r="E36" s="50" t="s">
        <v>2599</v>
      </c>
      <c r="F36" s="3" t="s">
        <v>3328</v>
      </c>
      <c r="G36" s="30">
        <v>102.72</v>
      </c>
      <c r="H36" s="37">
        <v>26</v>
      </c>
      <c r="I36" s="36">
        <v>4</v>
      </c>
      <c r="J36" s="7">
        <f t="shared" si="0"/>
        <v>104</v>
      </c>
      <c r="K36" s="7">
        <f t="shared" si="1"/>
        <v>7.2800000000000011</v>
      </c>
      <c r="L36" s="7">
        <f t="shared" si="2"/>
        <v>111.28</v>
      </c>
      <c r="M36" s="7">
        <f t="shared" si="3"/>
        <v>214</v>
      </c>
      <c r="N36" s="66">
        <v>214</v>
      </c>
      <c r="O36" s="63">
        <v>0</v>
      </c>
      <c r="P36" s="38"/>
      <c r="AC36" s="1"/>
    </row>
    <row r="37" spans="1:29" ht="24" customHeight="1" x14ac:dyDescent="0.4">
      <c r="A37" s="26">
        <v>33</v>
      </c>
      <c r="B37" s="61">
        <v>6030001677</v>
      </c>
      <c r="C37" s="48" t="s">
        <v>2653</v>
      </c>
      <c r="D37" s="50" t="s">
        <v>2654</v>
      </c>
      <c r="E37" s="50" t="s">
        <v>2655</v>
      </c>
      <c r="F37" s="3" t="s">
        <v>68</v>
      </c>
      <c r="G37" s="30">
        <v>0</v>
      </c>
      <c r="H37" s="37">
        <v>4</v>
      </c>
      <c r="I37" s="6">
        <v>4</v>
      </c>
      <c r="J37" s="7">
        <f t="shared" ref="J37:J68" si="4">H37*I37</f>
        <v>16</v>
      </c>
      <c r="K37" s="7">
        <f t="shared" ref="K37:K68" si="5">J37*7%</f>
        <v>1.1200000000000001</v>
      </c>
      <c r="L37" s="7">
        <f t="shared" ref="L37:L68" si="6">ROUNDUP(J37+K37,2)</f>
        <v>17.12</v>
      </c>
      <c r="M37" s="7">
        <f t="shared" si="3"/>
        <v>17.12</v>
      </c>
      <c r="N37" s="66">
        <v>17.12</v>
      </c>
      <c r="O37" s="63">
        <v>1</v>
      </c>
      <c r="P37" s="38"/>
      <c r="AC37" s="1"/>
    </row>
    <row r="38" spans="1:29" ht="24" customHeight="1" x14ac:dyDescent="0.4">
      <c r="A38" s="2">
        <v>34</v>
      </c>
      <c r="B38" s="61">
        <v>6030001678</v>
      </c>
      <c r="C38" s="48" t="s">
        <v>2664</v>
      </c>
      <c r="D38" s="50" t="s">
        <v>2665</v>
      </c>
      <c r="E38" s="50" t="s">
        <v>2666</v>
      </c>
      <c r="F38" s="3" t="s">
        <v>2561</v>
      </c>
      <c r="G38" s="30">
        <v>0</v>
      </c>
      <c r="H38" s="37">
        <v>8</v>
      </c>
      <c r="I38" s="36">
        <v>4</v>
      </c>
      <c r="J38" s="7">
        <f t="shared" si="4"/>
        <v>32</v>
      </c>
      <c r="K38" s="7">
        <f t="shared" si="5"/>
        <v>2.2400000000000002</v>
      </c>
      <c r="L38" s="7">
        <f t="shared" si="6"/>
        <v>34.24</v>
      </c>
      <c r="M38" s="7">
        <f t="shared" si="3"/>
        <v>34.24</v>
      </c>
      <c r="N38" s="66">
        <v>34.24</v>
      </c>
      <c r="O38" s="63">
        <v>0</v>
      </c>
      <c r="P38" s="38"/>
      <c r="AC38" s="1"/>
    </row>
    <row r="39" spans="1:29" ht="24" customHeight="1" x14ac:dyDescent="0.4">
      <c r="A39" s="26">
        <v>35</v>
      </c>
      <c r="B39" s="61">
        <v>6030001679</v>
      </c>
      <c r="C39" s="48" t="s">
        <v>2670</v>
      </c>
      <c r="D39" s="50" t="s">
        <v>2671</v>
      </c>
      <c r="E39" s="50" t="s">
        <v>2672</v>
      </c>
      <c r="F39" s="3" t="s">
        <v>68</v>
      </c>
      <c r="G39" s="30">
        <v>0</v>
      </c>
      <c r="H39" s="37">
        <v>68</v>
      </c>
      <c r="I39" s="6">
        <v>4</v>
      </c>
      <c r="J39" s="7">
        <f t="shared" si="4"/>
        <v>272</v>
      </c>
      <c r="K39" s="7">
        <f t="shared" si="5"/>
        <v>19.040000000000003</v>
      </c>
      <c r="L39" s="7">
        <f t="shared" si="6"/>
        <v>291.04000000000002</v>
      </c>
      <c r="M39" s="7">
        <f t="shared" si="3"/>
        <v>291.04000000000002</v>
      </c>
      <c r="N39" s="66">
        <v>291.04000000000002</v>
      </c>
      <c r="O39" s="63">
        <v>1</v>
      </c>
      <c r="P39" s="38"/>
      <c r="AC39" s="1"/>
    </row>
    <row r="40" spans="1:29" ht="24" customHeight="1" x14ac:dyDescent="0.4">
      <c r="A40" s="2">
        <v>36</v>
      </c>
      <c r="B40" s="61">
        <v>6030001680</v>
      </c>
      <c r="C40" s="48" t="s">
        <v>2676</v>
      </c>
      <c r="D40" s="50" t="s">
        <v>2677</v>
      </c>
      <c r="E40" s="50" t="s">
        <v>2678</v>
      </c>
      <c r="F40" s="3" t="s">
        <v>3339</v>
      </c>
      <c r="G40" s="30">
        <v>89.88</v>
      </c>
      <c r="H40" s="37">
        <v>3</v>
      </c>
      <c r="I40" s="36">
        <v>4</v>
      </c>
      <c r="J40" s="7">
        <f t="shared" si="4"/>
        <v>12</v>
      </c>
      <c r="K40" s="7">
        <f t="shared" si="5"/>
        <v>0.84000000000000008</v>
      </c>
      <c r="L40" s="7">
        <f t="shared" si="6"/>
        <v>12.84</v>
      </c>
      <c r="M40" s="7">
        <f t="shared" si="3"/>
        <v>102.72</v>
      </c>
      <c r="N40" s="66">
        <v>102.72</v>
      </c>
      <c r="O40" s="63">
        <v>0</v>
      </c>
      <c r="P40" s="38"/>
      <c r="AC40" s="1"/>
    </row>
    <row r="41" spans="1:29" ht="24" customHeight="1" x14ac:dyDescent="0.4">
      <c r="A41" s="26">
        <v>37</v>
      </c>
      <c r="B41" s="61">
        <v>6030001681</v>
      </c>
      <c r="C41" s="48" t="s">
        <v>2679</v>
      </c>
      <c r="D41" s="50" t="s">
        <v>2680</v>
      </c>
      <c r="E41" s="50" t="s">
        <v>2681</v>
      </c>
      <c r="F41" s="3" t="s">
        <v>3333</v>
      </c>
      <c r="G41" s="30">
        <v>530.72</v>
      </c>
      <c r="H41" s="37">
        <v>15</v>
      </c>
      <c r="I41" s="6">
        <v>4</v>
      </c>
      <c r="J41" s="7">
        <f t="shared" si="4"/>
        <v>60</v>
      </c>
      <c r="K41" s="7">
        <f t="shared" si="5"/>
        <v>4.2</v>
      </c>
      <c r="L41" s="7">
        <f t="shared" si="6"/>
        <v>64.2</v>
      </c>
      <c r="M41" s="7">
        <f t="shared" si="3"/>
        <v>594.92000000000007</v>
      </c>
      <c r="N41" s="66">
        <v>594.91999999999996</v>
      </c>
      <c r="O41" s="63">
        <v>1</v>
      </c>
      <c r="P41" s="38"/>
      <c r="AC41" s="1"/>
    </row>
    <row r="42" spans="1:29" ht="24" customHeight="1" x14ac:dyDescent="0.4">
      <c r="A42" s="2">
        <v>38</v>
      </c>
      <c r="B42" s="61">
        <v>6030001682</v>
      </c>
      <c r="C42" s="48" t="s">
        <v>2688</v>
      </c>
      <c r="D42" s="50" t="s">
        <v>2083</v>
      </c>
      <c r="E42" s="50" t="s">
        <v>2689</v>
      </c>
      <c r="F42" s="3" t="s">
        <v>3333</v>
      </c>
      <c r="G42" s="30">
        <v>4091.68</v>
      </c>
      <c r="H42" s="37">
        <v>51</v>
      </c>
      <c r="I42" s="36">
        <v>4</v>
      </c>
      <c r="J42" s="7">
        <f t="shared" si="4"/>
        <v>204</v>
      </c>
      <c r="K42" s="7">
        <f t="shared" si="5"/>
        <v>14.280000000000001</v>
      </c>
      <c r="L42" s="7">
        <f t="shared" si="6"/>
        <v>218.28</v>
      </c>
      <c r="M42" s="7">
        <f t="shared" si="3"/>
        <v>4309.96</v>
      </c>
      <c r="N42" s="66">
        <v>4309.96</v>
      </c>
      <c r="O42" s="63">
        <v>0</v>
      </c>
      <c r="P42" s="38"/>
      <c r="AC42" s="1"/>
    </row>
    <row r="43" spans="1:29" ht="24" customHeight="1" x14ac:dyDescent="0.4">
      <c r="A43" s="26">
        <v>39</v>
      </c>
      <c r="B43" s="61">
        <v>6030001683</v>
      </c>
      <c r="C43" s="48" t="s">
        <v>2690</v>
      </c>
      <c r="D43" s="50" t="s">
        <v>2691</v>
      </c>
      <c r="E43" s="50" t="s">
        <v>2692</v>
      </c>
      <c r="F43" s="3" t="s">
        <v>68</v>
      </c>
      <c r="G43" s="30">
        <v>0</v>
      </c>
      <c r="H43" s="37">
        <v>61</v>
      </c>
      <c r="I43" s="6">
        <v>4</v>
      </c>
      <c r="J43" s="7">
        <f t="shared" si="4"/>
        <v>244</v>
      </c>
      <c r="K43" s="7">
        <f t="shared" si="5"/>
        <v>17.080000000000002</v>
      </c>
      <c r="L43" s="7">
        <f t="shared" si="6"/>
        <v>261.08</v>
      </c>
      <c r="M43" s="7">
        <f t="shared" si="3"/>
        <v>261.08</v>
      </c>
      <c r="N43" s="66">
        <v>261.08</v>
      </c>
      <c r="O43" s="63">
        <v>1</v>
      </c>
      <c r="P43" s="38"/>
      <c r="AC43" s="1"/>
    </row>
    <row r="44" spans="1:29" ht="24" customHeight="1" x14ac:dyDescent="0.4">
      <c r="A44" s="2">
        <v>40</v>
      </c>
      <c r="B44" s="61">
        <v>6030001684</v>
      </c>
      <c r="C44" s="48" t="s">
        <v>2693</v>
      </c>
      <c r="D44" s="50" t="s">
        <v>2694</v>
      </c>
      <c r="E44" s="50" t="s">
        <v>2695</v>
      </c>
      <c r="F44" s="3" t="s">
        <v>68</v>
      </c>
      <c r="G44" s="30">
        <v>0</v>
      </c>
      <c r="H44" s="37">
        <v>11</v>
      </c>
      <c r="I44" s="36">
        <v>4</v>
      </c>
      <c r="J44" s="7">
        <f t="shared" si="4"/>
        <v>44</v>
      </c>
      <c r="K44" s="7">
        <f t="shared" si="5"/>
        <v>3.08</v>
      </c>
      <c r="L44" s="7">
        <f t="shared" si="6"/>
        <v>47.08</v>
      </c>
      <c r="M44" s="7">
        <f t="shared" si="3"/>
        <v>47.08</v>
      </c>
      <c r="N44" s="66">
        <v>47.08</v>
      </c>
      <c r="O44" s="63">
        <v>0</v>
      </c>
      <c r="P44" s="38"/>
      <c r="AC44" s="1"/>
    </row>
    <row r="45" spans="1:29" ht="24" customHeight="1" x14ac:dyDescent="0.4">
      <c r="A45" s="26">
        <v>41</v>
      </c>
      <c r="B45" s="61">
        <v>6030001685</v>
      </c>
      <c r="C45" s="48" t="s">
        <v>2696</v>
      </c>
      <c r="D45" s="50" t="s">
        <v>124</v>
      </c>
      <c r="E45" s="50" t="s">
        <v>2697</v>
      </c>
      <c r="F45" s="3" t="s">
        <v>3333</v>
      </c>
      <c r="G45" s="30">
        <v>1660.64</v>
      </c>
      <c r="H45" s="37">
        <v>22</v>
      </c>
      <c r="I45" s="6">
        <v>4</v>
      </c>
      <c r="J45" s="7">
        <f t="shared" si="4"/>
        <v>88</v>
      </c>
      <c r="K45" s="7">
        <f t="shared" si="5"/>
        <v>6.16</v>
      </c>
      <c r="L45" s="7">
        <f t="shared" si="6"/>
        <v>94.16</v>
      </c>
      <c r="M45" s="7">
        <f t="shared" si="3"/>
        <v>1754.8000000000002</v>
      </c>
      <c r="N45" s="66">
        <v>1754.8</v>
      </c>
      <c r="O45" s="63">
        <v>1</v>
      </c>
      <c r="P45" s="38"/>
      <c r="AC45" s="1"/>
    </row>
    <row r="46" spans="1:29" ht="24" customHeight="1" x14ac:dyDescent="0.4">
      <c r="A46" s="2">
        <v>42</v>
      </c>
      <c r="B46" s="61">
        <v>6030001686</v>
      </c>
      <c r="C46" s="48" t="s">
        <v>2698</v>
      </c>
      <c r="D46" s="50" t="s">
        <v>2699</v>
      </c>
      <c r="E46" s="50" t="s">
        <v>659</v>
      </c>
      <c r="F46" s="3" t="s">
        <v>3337</v>
      </c>
      <c r="G46" s="30">
        <v>791.8</v>
      </c>
      <c r="H46" s="37">
        <v>29</v>
      </c>
      <c r="I46" s="36">
        <v>4</v>
      </c>
      <c r="J46" s="7">
        <f t="shared" si="4"/>
        <v>116</v>
      </c>
      <c r="K46" s="7">
        <f t="shared" si="5"/>
        <v>8.120000000000001</v>
      </c>
      <c r="L46" s="7">
        <f t="shared" si="6"/>
        <v>124.12</v>
      </c>
      <c r="M46" s="7">
        <f t="shared" si="3"/>
        <v>915.92</v>
      </c>
      <c r="N46" s="66">
        <v>915.92</v>
      </c>
      <c r="O46" s="63">
        <v>0</v>
      </c>
      <c r="P46" s="38"/>
      <c r="AC46" s="1"/>
    </row>
    <row r="47" spans="1:29" ht="24" customHeight="1" x14ac:dyDescent="0.4">
      <c r="A47" s="26">
        <v>43</v>
      </c>
      <c r="B47" s="61">
        <v>6030001687</v>
      </c>
      <c r="C47" s="48" t="s">
        <v>2700</v>
      </c>
      <c r="D47" s="50" t="s">
        <v>2701</v>
      </c>
      <c r="E47" s="50" t="s">
        <v>2702</v>
      </c>
      <c r="F47" s="3" t="s">
        <v>3337</v>
      </c>
      <c r="G47" s="30">
        <v>7793.88</v>
      </c>
      <c r="H47" s="37">
        <v>507</v>
      </c>
      <c r="I47" s="6">
        <v>4</v>
      </c>
      <c r="J47" s="7">
        <f t="shared" si="4"/>
        <v>2028</v>
      </c>
      <c r="K47" s="7">
        <f t="shared" si="5"/>
        <v>141.96</v>
      </c>
      <c r="L47" s="7">
        <f t="shared" si="6"/>
        <v>2169.96</v>
      </c>
      <c r="M47" s="7">
        <f t="shared" si="3"/>
        <v>9963.84</v>
      </c>
      <c r="N47" s="66">
        <v>9963.84</v>
      </c>
      <c r="O47" s="63">
        <v>1</v>
      </c>
      <c r="P47" s="38"/>
      <c r="AC47" s="1"/>
    </row>
    <row r="48" spans="1:29" ht="24" customHeight="1" x14ac:dyDescent="0.4">
      <c r="A48" s="2">
        <v>44</v>
      </c>
      <c r="B48" s="61">
        <v>6030001688</v>
      </c>
      <c r="C48" s="48" t="s">
        <v>2703</v>
      </c>
      <c r="D48" s="50" t="s">
        <v>2704</v>
      </c>
      <c r="E48" s="50" t="s">
        <v>2705</v>
      </c>
      <c r="F48" s="3" t="s">
        <v>3333</v>
      </c>
      <c r="G48" s="30">
        <v>3501.04</v>
      </c>
      <c r="H48" s="37">
        <v>66</v>
      </c>
      <c r="I48" s="36">
        <v>4</v>
      </c>
      <c r="J48" s="7">
        <f t="shared" si="4"/>
        <v>264</v>
      </c>
      <c r="K48" s="7">
        <f t="shared" si="5"/>
        <v>18.48</v>
      </c>
      <c r="L48" s="7">
        <f t="shared" si="6"/>
        <v>282.48</v>
      </c>
      <c r="M48" s="7">
        <f t="shared" si="3"/>
        <v>3783.52</v>
      </c>
      <c r="N48" s="66">
        <v>3783.52</v>
      </c>
      <c r="O48" s="63">
        <v>0</v>
      </c>
      <c r="P48" s="38"/>
      <c r="AC48" s="1"/>
    </row>
    <row r="49" spans="1:29" ht="24" customHeight="1" x14ac:dyDescent="0.4">
      <c r="A49" s="26">
        <v>45</v>
      </c>
      <c r="B49" s="61">
        <v>6030001689</v>
      </c>
      <c r="C49" s="48" t="s">
        <v>2706</v>
      </c>
      <c r="D49" s="50" t="s">
        <v>760</v>
      </c>
      <c r="E49" s="50" t="s">
        <v>2707</v>
      </c>
      <c r="F49" s="3" t="s">
        <v>3333</v>
      </c>
      <c r="G49" s="30">
        <v>1446.64</v>
      </c>
      <c r="H49" s="37">
        <v>25</v>
      </c>
      <c r="I49" s="6">
        <v>4</v>
      </c>
      <c r="J49" s="7">
        <f t="shared" si="4"/>
        <v>100</v>
      </c>
      <c r="K49" s="7">
        <f t="shared" si="5"/>
        <v>7.0000000000000009</v>
      </c>
      <c r="L49" s="7">
        <f t="shared" si="6"/>
        <v>107</v>
      </c>
      <c r="M49" s="7">
        <f t="shared" si="3"/>
        <v>1553.64</v>
      </c>
      <c r="N49" s="66">
        <v>1553.64</v>
      </c>
      <c r="O49" s="63">
        <v>1</v>
      </c>
      <c r="P49" s="38"/>
      <c r="AC49" s="1"/>
    </row>
    <row r="50" spans="1:29" ht="24" customHeight="1" x14ac:dyDescent="0.4">
      <c r="A50" s="2">
        <v>46</v>
      </c>
      <c r="B50" s="61">
        <v>6030001690</v>
      </c>
      <c r="C50" s="48" t="s">
        <v>2708</v>
      </c>
      <c r="D50" s="50" t="s">
        <v>2709</v>
      </c>
      <c r="E50" s="50" t="s">
        <v>2710</v>
      </c>
      <c r="F50" s="3" t="s">
        <v>3333</v>
      </c>
      <c r="G50" s="30">
        <v>787.52</v>
      </c>
      <c r="H50" s="37">
        <v>15</v>
      </c>
      <c r="I50" s="36">
        <v>4</v>
      </c>
      <c r="J50" s="7">
        <f t="shared" si="4"/>
        <v>60</v>
      </c>
      <c r="K50" s="7">
        <f t="shared" si="5"/>
        <v>4.2</v>
      </c>
      <c r="L50" s="7">
        <f t="shared" si="6"/>
        <v>64.2</v>
      </c>
      <c r="M50" s="7">
        <f t="shared" si="3"/>
        <v>851.72</v>
      </c>
      <c r="N50" s="66">
        <v>851.72</v>
      </c>
      <c r="O50" s="63">
        <v>0</v>
      </c>
      <c r="P50" s="38"/>
      <c r="AC50" s="1"/>
    </row>
    <row r="51" spans="1:29" ht="24" customHeight="1" x14ac:dyDescent="0.4">
      <c r="A51" s="26">
        <v>47</v>
      </c>
      <c r="B51" s="61">
        <v>6030001691</v>
      </c>
      <c r="C51" s="55" t="s">
        <v>2711</v>
      </c>
      <c r="D51" s="50" t="s">
        <v>2712</v>
      </c>
      <c r="E51" s="50" t="s">
        <v>2713</v>
      </c>
      <c r="F51" s="3" t="s">
        <v>3333</v>
      </c>
      <c r="G51" s="30">
        <v>5285.8</v>
      </c>
      <c r="H51" s="37">
        <v>64</v>
      </c>
      <c r="I51" s="6">
        <v>4</v>
      </c>
      <c r="J51" s="7">
        <f t="shared" si="4"/>
        <v>256</v>
      </c>
      <c r="K51" s="7">
        <f t="shared" si="5"/>
        <v>17.920000000000002</v>
      </c>
      <c r="L51" s="7">
        <f t="shared" si="6"/>
        <v>273.92</v>
      </c>
      <c r="M51" s="7">
        <f t="shared" si="3"/>
        <v>5559.72</v>
      </c>
      <c r="N51" s="66">
        <v>5559.72</v>
      </c>
      <c r="O51" s="63">
        <v>1</v>
      </c>
      <c r="P51" s="38"/>
      <c r="AC51" s="1"/>
    </row>
    <row r="52" spans="1:29" ht="24" customHeight="1" x14ac:dyDescent="0.4">
      <c r="A52" s="2">
        <v>48</v>
      </c>
      <c r="B52" s="61">
        <v>6030001692</v>
      </c>
      <c r="C52" s="55" t="s">
        <v>2714</v>
      </c>
      <c r="D52" s="50" t="s">
        <v>2712</v>
      </c>
      <c r="E52" s="50" t="s">
        <v>2715</v>
      </c>
      <c r="F52" s="3" t="s">
        <v>3333</v>
      </c>
      <c r="G52" s="30">
        <v>1973.08</v>
      </c>
      <c r="H52" s="37">
        <v>41</v>
      </c>
      <c r="I52" s="36">
        <v>4</v>
      </c>
      <c r="J52" s="7">
        <f t="shared" si="4"/>
        <v>164</v>
      </c>
      <c r="K52" s="7">
        <f t="shared" si="5"/>
        <v>11.48</v>
      </c>
      <c r="L52" s="7">
        <f t="shared" si="6"/>
        <v>175.48</v>
      </c>
      <c r="M52" s="7">
        <f t="shared" si="3"/>
        <v>2148.56</v>
      </c>
      <c r="N52" s="66">
        <v>2148.56</v>
      </c>
      <c r="O52" s="63">
        <v>0</v>
      </c>
      <c r="P52" s="38"/>
      <c r="AC52" s="1"/>
    </row>
    <row r="53" spans="1:29" ht="24" customHeight="1" x14ac:dyDescent="0.4">
      <c r="A53" s="26">
        <v>49</v>
      </c>
      <c r="B53" s="61">
        <v>6030001693</v>
      </c>
      <c r="C53" s="48" t="s">
        <v>2716</v>
      </c>
      <c r="D53" s="50" t="s">
        <v>2717</v>
      </c>
      <c r="E53" s="50" t="s">
        <v>2718</v>
      </c>
      <c r="F53" s="3" t="s">
        <v>68</v>
      </c>
      <c r="G53" s="30">
        <v>0</v>
      </c>
      <c r="H53" s="37">
        <v>9</v>
      </c>
      <c r="I53" s="6">
        <v>4</v>
      </c>
      <c r="J53" s="7">
        <f t="shared" si="4"/>
        <v>36</v>
      </c>
      <c r="K53" s="7">
        <f t="shared" si="5"/>
        <v>2.5200000000000005</v>
      </c>
      <c r="L53" s="7">
        <f t="shared" si="6"/>
        <v>38.520000000000003</v>
      </c>
      <c r="M53" s="7">
        <f t="shared" si="3"/>
        <v>38.520000000000003</v>
      </c>
      <c r="N53" s="66">
        <v>38.520000000000003</v>
      </c>
      <c r="O53" s="63">
        <v>1</v>
      </c>
      <c r="P53" s="38"/>
      <c r="AC53" s="1"/>
    </row>
    <row r="54" spans="1:29" ht="24" customHeight="1" x14ac:dyDescent="0.4">
      <c r="A54" s="2">
        <v>50</v>
      </c>
      <c r="B54" s="61">
        <v>6030001694</v>
      </c>
      <c r="C54" s="48" t="s">
        <v>2719</v>
      </c>
      <c r="D54" s="50" t="s">
        <v>2720</v>
      </c>
      <c r="E54" s="50" t="s">
        <v>2721</v>
      </c>
      <c r="F54" s="3" t="s">
        <v>3345</v>
      </c>
      <c r="G54" s="30">
        <v>3051.64</v>
      </c>
      <c r="H54" s="37">
        <v>39</v>
      </c>
      <c r="I54" s="36">
        <v>4</v>
      </c>
      <c r="J54" s="7">
        <f t="shared" si="4"/>
        <v>156</v>
      </c>
      <c r="K54" s="7">
        <f t="shared" si="5"/>
        <v>10.920000000000002</v>
      </c>
      <c r="L54" s="7">
        <f t="shared" si="6"/>
        <v>166.92</v>
      </c>
      <c r="M54" s="7">
        <f t="shared" si="3"/>
        <v>3218.56</v>
      </c>
      <c r="N54" s="66">
        <v>3218.56</v>
      </c>
      <c r="O54" s="63">
        <v>0</v>
      </c>
      <c r="P54" s="38"/>
      <c r="AC54" s="1"/>
    </row>
    <row r="55" spans="1:29" ht="24" customHeight="1" x14ac:dyDescent="0.4">
      <c r="A55" s="26">
        <v>51</v>
      </c>
      <c r="B55" s="61">
        <v>6030001695</v>
      </c>
      <c r="C55" s="48" t="s">
        <v>2722</v>
      </c>
      <c r="D55" s="50" t="s">
        <v>2723</v>
      </c>
      <c r="E55" s="50" t="s">
        <v>2724</v>
      </c>
      <c r="F55" s="3" t="s">
        <v>3345</v>
      </c>
      <c r="G55" s="30">
        <v>2529.48</v>
      </c>
      <c r="H55" s="37">
        <v>39</v>
      </c>
      <c r="I55" s="6">
        <v>4</v>
      </c>
      <c r="J55" s="7">
        <f t="shared" si="4"/>
        <v>156</v>
      </c>
      <c r="K55" s="7">
        <f t="shared" si="5"/>
        <v>10.920000000000002</v>
      </c>
      <c r="L55" s="7">
        <f t="shared" si="6"/>
        <v>166.92</v>
      </c>
      <c r="M55" s="7">
        <f t="shared" si="3"/>
        <v>2696.4</v>
      </c>
      <c r="N55" s="66">
        <v>2696.4</v>
      </c>
      <c r="O55" s="63">
        <v>1</v>
      </c>
      <c r="P55" s="38"/>
      <c r="AC55" s="1"/>
    </row>
    <row r="56" spans="1:29" ht="24" customHeight="1" x14ac:dyDescent="0.4">
      <c r="A56" s="2">
        <v>52</v>
      </c>
      <c r="B56" s="61">
        <v>6030001696</v>
      </c>
      <c r="C56" s="47" t="s">
        <v>2725</v>
      </c>
      <c r="D56" s="50" t="s">
        <v>760</v>
      </c>
      <c r="E56" s="50" t="s">
        <v>2726</v>
      </c>
      <c r="F56" s="3" t="s">
        <v>3345</v>
      </c>
      <c r="G56" s="30">
        <v>1587.88</v>
      </c>
      <c r="H56" s="37">
        <v>56</v>
      </c>
      <c r="I56" s="36">
        <v>4</v>
      </c>
      <c r="J56" s="7">
        <f t="shared" si="4"/>
        <v>224</v>
      </c>
      <c r="K56" s="7">
        <f t="shared" si="5"/>
        <v>15.680000000000001</v>
      </c>
      <c r="L56" s="7">
        <f t="shared" si="6"/>
        <v>239.68</v>
      </c>
      <c r="M56" s="7">
        <f t="shared" si="3"/>
        <v>1827.5600000000002</v>
      </c>
      <c r="N56" s="66">
        <v>1827.56</v>
      </c>
      <c r="O56" s="63">
        <v>0</v>
      </c>
      <c r="P56" s="38"/>
      <c r="AC56" s="1"/>
    </row>
    <row r="57" spans="1:29" ht="24" customHeight="1" x14ac:dyDescent="0.4">
      <c r="A57" s="26">
        <v>53</v>
      </c>
      <c r="B57" s="61">
        <v>6030001697</v>
      </c>
      <c r="C57" s="48" t="s">
        <v>2727</v>
      </c>
      <c r="D57" s="50" t="s">
        <v>2728</v>
      </c>
      <c r="E57" s="50" t="s">
        <v>2729</v>
      </c>
      <c r="F57" s="3" t="s">
        <v>3379</v>
      </c>
      <c r="G57" s="30">
        <v>406.6</v>
      </c>
      <c r="H57" s="37">
        <v>3</v>
      </c>
      <c r="I57" s="6">
        <v>4</v>
      </c>
      <c r="J57" s="7">
        <f t="shared" si="4"/>
        <v>12</v>
      </c>
      <c r="K57" s="7">
        <f t="shared" si="5"/>
        <v>0.84000000000000008</v>
      </c>
      <c r="L57" s="7">
        <f t="shared" si="6"/>
        <v>12.84</v>
      </c>
      <c r="M57" s="7">
        <f t="shared" si="3"/>
        <v>419.44</v>
      </c>
      <c r="N57" s="66">
        <v>419.44</v>
      </c>
      <c r="O57" s="63">
        <v>1</v>
      </c>
      <c r="P57" s="38"/>
      <c r="AC57" s="1"/>
    </row>
    <row r="58" spans="1:29" ht="24" customHeight="1" x14ac:dyDescent="0.4">
      <c r="A58" s="2">
        <v>54</v>
      </c>
      <c r="B58" s="61">
        <v>6030001698</v>
      </c>
      <c r="C58" s="48" t="s">
        <v>2525</v>
      </c>
      <c r="D58" s="50" t="s">
        <v>2526</v>
      </c>
      <c r="E58" s="50" t="s">
        <v>2527</v>
      </c>
      <c r="F58" s="3" t="s">
        <v>3380</v>
      </c>
      <c r="G58" s="30">
        <v>727.6</v>
      </c>
      <c r="H58" s="37">
        <v>2</v>
      </c>
      <c r="I58" s="36">
        <v>4</v>
      </c>
      <c r="J58" s="7">
        <f t="shared" si="4"/>
        <v>8</v>
      </c>
      <c r="K58" s="7">
        <f t="shared" si="5"/>
        <v>0.56000000000000005</v>
      </c>
      <c r="L58" s="7">
        <f t="shared" si="6"/>
        <v>8.56</v>
      </c>
      <c r="M58" s="7">
        <f t="shared" si="3"/>
        <v>736.16</v>
      </c>
      <c r="N58" s="66">
        <v>736.16</v>
      </c>
      <c r="O58" s="63">
        <v>0</v>
      </c>
      <c r="P58" s="38"/>
      <c r="AC58" s="1"/>
    </row>
    <row r="59" spans="1:29" ht="24" customHeight="1" x14ac:dyDescent="0.4">
      <c r="A59" s="26">
        <v>55</v>
      </c>
      <c r="B59" s="61">
        <v>6030001699</v>
      </c>
      <c r="C59" s="48" t="s">
        <v>2528</v>
      </c>
      <c r="D59" s="50" t="s">
        <v>2529</v>
      </c>
      <c r="E59" s="50" t="s">
        <v>2530</v>
      </c>
      <c r="F59" s="3" t="s">
        <v>3330</v>
      </c>
      <c r="G59" s="30">
        <v>4939.12</v>
      </c>
      <c r="H59" s="37">
        <v>127</v>
      </c>
      <c r="I59" s="6">
        <v>4</v>
      </c>
      <c r="J59" s="7">
        <f t="shared" si="4"/>
        <v>508</v>
      </c>
      <c r="K59" s="7">
        <f t="shared" si="5"/>
        <v>35.56</v>
      </c>
      <c r="L59" s="7">
        <f t="shared" si="6"/>
        <v>543.55999999999995</v>
      </c>
      <c r="M59" s="7">
        <f t="shared" si="3"/>
        <v>5482.68</v>
      </c>
      <c r="N59" s="66">
        <v>5482.68</v>
      </c>
      <c r="O59" s="63">
        <v>1</v>
      </c>
      <c r="P59" s="38"/>
      <c r="AC59" s="1"/>
    </row>
    <row r="60" spans="1:29" ht="24" customHeight="1" x14ac:dyDescent="0.4">
      <c r="A60" s="2">
        <v>56</v>
      </c>
      <c r="B60" s="61">
        <v>6030001700</v>
      </c>
      <c r="C60" s="48" t="s">
        <v>2531</v>
      </c>
      <c r="D60" s="50" t="s">
        <v>2532</v>
      </c>
      <c r="E60" s="50" t="s">
        <v>2533</v>
      </c>
      <c r="F60" s="3" t="s">
        <v>3333</v>
      </c>
      <c r="G60" s="30">
        <v>2782</v>
      </c>
      <c r="H60" s="37">
        <v>36</v>
      </c>
      <c r="I60" s="36">
        <v>4</v>
      </c>
      <c r="J60" s="7">
        <f t="shared" si="4"/>
        <v>144</v>
      </c>
      <c r="K60" s="7">
        <f t="shared" si="5"/>
        <v>10.080000000000002</v>
      </c>
      <c r="L60" s="7">
        <f t="shared" si="6"/>
        <v>154.08000000000001</v>
      </c>
      <c r="M60" s="7">
        <f t="shared" si="3"/>
        <v>2936.08</v>
      </c>
      <c r="N60" s="66">
        <v>2936.08</v>
      </c>
      <c r="O60" s="63">
        <v>0</v>
      </c>
      <c r="P60" s="38"/>
      <c r="AC60" s="1"/>
    </row>
    <row r="61" spans="1:29" ht="24" customHeight="1" x14ac:dyDescent="0.4">
      <c r="A61" s="26">
        <v>57</v>
      </c>
      <c r="B61" s="61">
        <v>6030001701</v>
      </c>
      <c r="C61" s="48" t="s">
        <v>2545</v>
      </c>
      <c r="D61" s="50" t="s">
        <v>2546</v>
      </c>
      <c r="E61" s="50" t="s">
        <v>2547</v>
      </c>
      <c r="F61" s="3" t="s">
        <v>3328</v>
      </c>
      <c r="G61" s="30">
        <v>51.36</v>
      </c>
      <c r="H61" s="37">
        <v>22</v>
      </c>
      <c r="I61" s="6">
        <v>4</v>
      </c>
      <c r="J61" s="7">
        <f t="shared" si="4"/>
        <v>88</v>
      </c>
      <c r="K61" s="7">
        <f t="shared" si="5"/>
        <v>6.16</v>
      </c>
      <c r="L61" s="7">
        <f t="shared" si="6"/>
        <v>94.16</v>
      </c>
      <c r="M61" s="7">
        <f t="shared" si="3"/>
        <v>145.51999999999998</v>
      </c>
      <c r="N61" s="66">
        <v>145.52000000000001</v>
      </c>
      <c r="O61" s="63">
        <v>1</v>
      </c>
      <c r="P61" s="38"/>
      <c r="AC61" s="1"/>
    </row>
    <row r="62" spans="1:29" ht="24" customHeight="1" x14ac:dyDescent="0.4">
      <c r="A62" s="2">
        <v>58</v>
      </c>
      <c r="B62" s="61">
        <v>6030001702</v>
      </c>
      <c r="C62" s="48" t="s">
        <v>2548</v>
      </c>
      <c r="D62" s="50" t="s">
        <v>2549</v>
      </c>
      <c r="E62" s="50" t="s">
        <v>2550</v>
      </c>
      <c r="F62" s="42" t="s">
        <v>3371</v>
      </c>
      <c r="G62" s="30">
        <v>94.16</v>
      </c>
      <c r="H62" s="37">
        <v>1</v>
      </c>
      <c r="I62" s="36">
        <v>4</v>
      </c>
      <c r="J62" s="7">
        <f t="shared" si="4"/>
        <v>4</v>
      </c>
      <c r="K62" s="7">
        <f t="shared" si="5"/>
        <v>0.28000000000000003</v>
      </c>
      <c r="L62" s="7">
        <f t="shared" si="6"/>
        <v>4.28</v>
      </c>
      <c r="M62" s="7">
        <f t="shared" si="3"/>
        <v>98.44</v>
      </c>
      <c r="N62" s="66">
        <v>98.44</v>
      </c>
      <c r="O62" s="63">
        <v>0</v>
      </c>
      <c r="P62" s="38"/>
      <c r="AC62" s="1"/>
    </row>
    <row r="63" spans="1:29" ht="24" customHeight="1" x14ac:dyDescent="0.4">
      <c r="A63" s="26">
        <v>59</v>
      </c>
      <c r="B63" s="61">
        <v>6030001703</v>
      </c>
      <c r="C63" s="48" t="s">
        <v>2562</v>
      </c>
      <c r="D63" s="50" t="s">
        <v>3269</v>
      </c>
      <c r="E63" s="50" t="s">
        <v>2563</v>
      </c>
      <c r="F63" s="3" t="s">
        <v>68</v>
      </c>
      <c r="G63" s="30">
        <v>0</v>
      </c>
      <c r="H63" s="37">
        <v>6</v>
      </c>
      <c r="I63" s="6">
        <v>4</v>
      </c>
      <c r="J63" s="7">
        <f t="shared" si="4"/>
        <v>24</v>
      </c>
      <c r="K63" s="7">
        <f t="shared" si="5"/>
        <v>1.6800000000000002</v>
      </c>
      <c r="L63" s="7">
        <f t="shared" si="6"/>
        <v>25.68</v>
      </c>
      <c r="M63" s="7">
        <f t="shared" si="3"/>
        <v>25.68</v>
      </c>
      <c r="N63" s="66">
        <v>25.68</v>
      </c>
      <c r="O63" s="63">
        <v>1</v>
      </c>
      <c r="P63" s="38"/>
      <c r="AC63" s="1"/>
    </row>
    <row r="64" spans="1:29" ht="24" customHeight="1" x14ac:dyDescent="0.4">
      <c r="A64" s="2">
        <v>60</v>
      </c>
      <c r="B64" s="61">
        <v>6030001704</v>
      </c>
      <c r="C64" s="48" t="s">
        <v>2564</v>
      </c>
      <c r="D64" s="50" t="s">
        <v>2565</v>
      </c>
      <c r="E64" s="50" t="s">
        <v>2566</v>
      </c>
      <c r="F64" s="3"/>
      <c r="G64" s="30">
        <v>0</v>
      </c>
      <c r="H64" s="37">
        <v>46</v>
      </c>
      <c r="I64" s="36">
        <v>4</v>
      </c>
      <c r="J64" s="7">
        <f t="shared" si="4"/>
        <v>184</v>
      </c>
      <c r="K64" s="7">
        <f t="shared" si="5"/>
        <v>12.88</v>
      </c>
      <c r="L64" s="7">
        <f t="shared" si="6"/>
        <v>196.88</v>
      </c>
      <c r="M64" s="7">
        <f t="shared" si="3"/>
        <v>196.88</v>
      </c>
      <c r="N64" s="66">
        <v>196.88</v>
      </c>
      <c r="O64" s="63">
        <v>0</v>
      </c>
      <c r="P64" s="38"/>
      <c r="AC64" s="1"/>
    </row>
    <row r="65" spans="1:29" ht="24" customHeight="1" x14ac:dyDescent="0.4">
      <c r="A65" s="26">
        <v>61</v>
      </c>
      <c r="B65" s="61">
        <v>6030001705</v>
      </c>
      <c r="C65" s="48" t="s">
        <v>2569</v>
      </c>
      <c r="D65" s="50" t="s">
        <v>2570</v>
      </c>
      <c r="E65" s="50" t="s">
        <v>2571</v>
      </c>
      <c r="F65" s="3" t="s">
        <v>3347</v>
      </c>
      <c r="G65" s="30">
        <v>3188.6</v>
      </c>
      <c r="H65" s="37">
        <v>59</v>
      </c>
      <c r="I65" s="6">
        <v>4</v>
      </c>
      <c r="J65" s="7">
        <f t="shared" si="4"/>
        <v>236</v>
      </c>
      <c r="K65" s="7">
        <f t="shared" si="5"/>
        <v>16.520000000000003</v>
      </c>
      <c r="L65" s="7">
        <f t="shared" si="6"/>
        <v>252.52</v>
      </c>
      <c r="M65" s="7">
        <f t="shared" si="3"/>
        <v>3441.12</v>
      </c>
      <c r="N65" s="66">
        <v>3441.12</v>
      </c>
      <c r="O65" s="63">
        <v>1</v>
      </c>
      <c r="P65" s="38"/>
      <c r="AC65" s="1"/>
    </row>
    <row r="66" spans="1:29" ht="24" customHeight="1" x14ac:dyDescent="0.4">
      <c r="A66" s="2">
        <v>62</v>
      </c>
      <c r="B66" s="61">
        <v>6030001706</v>
      </c>
      <c r="C66" s="48" t="s">
        <v>2582</v>
      </c>
      <c r="D66" s="50" t="s">
        <v>2583</v>
      </c>
      <c r="E66" s="50" t="s">
        <v>264</v>
      </c>
      <c r="F66" s="3" t="s">
        <v>3333</v>
      </c>
      <c r="G66" s="30">
        <v>3792.08</v>
      </c>
      <c r="H66" s="37">
        <v>4</v>
      </c>
      <c r="I66" s="36">
        <v>4</v>
      </c>
      <c r="J66" s="7">
        <f t="shared" si="4"/>
        <v>16</v>
      </c>
      <c r="K66" s="7">
        <f t="shared" si="5"/>
        <v>1.1200000000000001</v>
      </c>
      <c r="L66" s="7">
        <f t="shared" si="6"/>
        <v>17.12</v>
      </c>
      <c r="M66" s="7">
        <f t="shared" si="3"/>
        <v>3809.2</v>
      </c>
      <c r="N66" s="66">
        <v>3809.2</v>
      </c>
      <c r="O66" s="63">
        <v>0</v>
      </c>
      <c r="P66" s="38"/>
      <c r="AC66" s="1"/>
    </row>
    <row r="67" spans="1:29" ht="24" customHeight="1" x14ac:dyDescent="0.4">
      <c r="A67" s="26">
        <v>63</v>
      </c>
      <c r="B67" s="61">
        <v>6030001707</v>
      </c>
      <c r="C67" s="48" t="s">
        <v>2584</v>
      </c>
      <c r="D67" s="50" t="s">
        <v>2583</v>
      </c>
      <c r="E67" s="50" t="s">
        <v>270</v>
      </c>
      <c r="F67" s="3" t="s">
        <v>3372</v>
      </c>
      <c r="G67" s="30">
        <v>5041.84</v>
      </c>
      <c r="H67" s="37">
        <v>0</v>
      </c>
      <c r="I67" s="6">
        <v>4</v>
      </c>
      <c r="J67" s="7">
        <f t="shared" si="4"/>
        <v>0</v>
      </c>
      <c r="K67" s="7">
        <f t="shared" si="5"/>
        <v>0</v>
      </c>
      <c r="L67" s="7">
        <f t="shared" si="6"/>
        <v>0</v>
      </c>
      <c r="M67" s="7">
        <f t="shared" si="3"/>
        <v>5041.84</v>
      </c>
      <c r="N67" s="66">
        <v>5041.84</v>
      </c>
      <c r="O67" s="63">
        <v>1</v>
      </c>
      <c r="P67" s="38"/>
      <c r="AC67" s="1"/>
    </row>
    <row r="68" spans="1:29" ht="24" customHeight="1" x14ac:dyDescent="0.4">
      <c r="A68" s="2">
        <v>64</v>
      </c>
      <c r="B68" s="61">
        <v>6030001708</v>
      </c>
      <c r="C68" s="48" t="s">
        <v>2585</v>
      </c>
      <c r="D68" s="50" t="s">
        <v>2586</v>
      </c>
      <c r="E68" s="50" t="s">
        <v>2587</v>
      </c>
      <c r="F68" s="3" t="s">
        <v>20</v>
      </c>
      <c r="G68" s="30">
        <v>13948.52</v>
      </c>
      <c r="H68" s="37">
        <v>0</v>
      </c>
      <c r="I68" s="36">
        <v>4</v>
      </c>
      <c r="J68" s="7">
        <f t="shared" si="4"/>
        <v>0</v>
      </c>
      <c r="K68" s="7">
        <f t="shared" si="5"/>
        <v>0</v>
      </c>
      <c r="L68" s="7">
        <f t="shared" si="6"/>
        <v>0</v>
      </c>
      <c r="M68" s="7">
        <f t="shared" si="3"/>
        <v>13948.52</v>
      </c>
      <c r="N68" s="66">
        <v>13948.52</v>
      </c>
      <c r="O68" s="63">
        <v>0</v>
      </c>
      <c r="P68" s="38"/>
      <c r="AC68" s="1"/>
    </row>
    <row r="69" spans="1:29" ht="24" customHeight="1" x14ac:dyDescent="0.4">
      <c r="A69" s="26">
        <v>65</v>
      </c>
      <c r="B69" s="61">
        <v>6030001709</v>
      </c>
      <c r="C69" s="48" t="s">
        <v>2591</v>
      </c>
      <c r="D69" s="50" t="s">
        <v>2592</v>
      </c>
      <c r="E69" s="50" t="s">
        <v>295</v>
      </c>
      <c r="F69" s="3" t="s">
        <v>3337</v>
      </c>
      <c r="G69" s="30">
        <v>470.8</v>
      </c>
      <c r="H69" s="37">
        <v>16</v>
      </c>
      <c r="I69" s="6">
        <v>4</v>
      </c>
      <c r="J69" s="7">
        <f>H69*I69</f>
        <v>64</v>
      </c>
      <c r="K69" s="7">
        <f>J69*7%</f>
        <v>4.4800000000000004</v>
      </c>
      <c r="L69" s="7">
        <f>ROUNDUP(J69+K69,2)</f>
        <v>68.48</v>
      </c>
      <c r="M69" s="7">
        <f t="shared" ref="M69:M132" si="7">SUM(G69+L69)</f>
        <v>539.28</v>
      </c>
      <c r="N69" s="66">
        <v>539.28</v>
      </c>
      <c r="O69" s="63">
        <v>1</v>
      </c>
      <c r="P69" s="38"/>
      <c r="AC69" s="1"/>
    </row>
    <row r="70" spans="1:29" ht="24" customHeight="1" x14ac:dyDescent="0.4">
      <c r="A70" s="2">
        <v>66</v>
      </c>
      <c r="B70" s="61">
        <v>6030001710</v>
      </c>
      <c r="C70" s="48" t="s">
        <v>2595</v>
      </c>
      <c r="D70" s="50" t="s">
        <v>2596</v>
      </c>
      <c r="E70" s="50" t="s">
        <v>303</v>
      </c>
      <c r="F70" s="3" t="s">
        <v>68</v>
      </c>
      <c r="G70" s="30">
        <v>0</v>
      </c>
      <c r="H70" s="37">
        <v>6</v>
      </c>
      <c r="I70" s="36">
        <v>4</v>
      </c>
      <c r="J70" s="7">
        <f t="shared" ref="J70:J124" si="8">H70*I70</f>
        <v>24</v>
      </c>
      <c r="K70" s="7">
        <f t="shared" ref="K70:K124" si="9">J70*7%</f>
        <v>1.6800000000000002</v>
      </c>
      <c r="L70" s="7">
        <f t="shared" ref="L70:L124" si="10">ROUNDUP(J70+K70,2)</f>
        <v>25.68</v>
      </c>
      <c r="M70" s="7">
        <f t="shared" si="7"/>
        <v>25.68</v>
      </c>
      <c r="N70" s="66">
        <v>25.68</v>
      </c>
      <c r="O70" s="63">
        <v>0</v>
      </c>
      <c r="P70" s="38"/>
      <c r="AC70" s="1"/>
    </row>
    <row r="71" spans="1:29" ht="24" customHeight="1" x14ac:dyDescent="0.4">
      <c r="A71" s="26">
        <v>67</v>
      </c>
      <c r="B71" s="61">
        <v>6030001711</v>
      </c>
      <c r="C71" s="48" t="s">
        <v>2600</v>
      </c>
      <c r="D71" s="50" t="s">
        <v>2601</v>
      </c>
      <c r="E71" s="50" t="s">
        <v>2602</v>
      </c>
      <c r="F71" s="3" t="s">
        <v>68</v>
      </c>
      <c r="G71" s="30">
        <v>0</v>
      </c>
      <c r="H71" s="37">
        <v>62</v>
      </c>
      <c r="I71" s="6">
        <v>4</v>
      </c>
      <c r="J71" s="7">
        <f t="shared" si="8"/>
        <v>248</v>
      </c>
      <c r="K71" s="7">
        <f t="shared" si="9"/>
        <v>17.360000000000003</v>
      </c>
      <c r="L71" s="7">
        <f t="shared" si="10"/>
        <v>265.36</v>
      </c>
      <c r="M71" s="7">
        <f t="shared" si="7"/>
        <v>265.36</v>
      </c>
      <c r="N71" s="66">
        <v>265.36</v>
      </c>
      <c r="O71" s="63">
        <v>1</v>
      </c>
      <c r="P71" s="38"/>
      <c r="AC71" s="1"/>
    </row>
    <row r="72" spans="1:29" ht="24" customHeight="1" x14ac:dyDescent="0.4">
      <c r="A72" s="2">
        <v>68</v>
      </c>
      <c r="B72" s="61">
        <v>6030001712</v>
      </c>
      <c r="C72" s="48" t="s">
        <v>2603</v>
      </c>
      <c r="D72" s="50" t="s">
        <v>3401</v>
      </c>
      <c r="E72" s="50" t="s">
        <v>2604</v>
      </c>
      <c r="F72" s="3" t="s">
        <v>3339</v>
      </c>
      <c r="G72" s="30">
        <v>43146.68</v>
      </c>
      <c r="H72" s="37">
        <v>1371</v>
      </c>
      <c r="I72" s="36">
        <v>4</v>
      </c>
      <c r="J72" s="7">
        <f t="shared" si="8"/>
        <v>5484</v>
      </c>
      <c r="K72" s="7">
        <f t="shared" si="9"/>
        <v>383.88000000000005</v>
      </c>
      <c r="L72" s="7">
        <f t="shared" si="10"/>
        <v>5867.88</v>
      </c>
      <c r="M72" s="7">
        <f t="shared" si="7"/>
        <v>49014.559999999998</v>
      </c>
      <c r="N72" s="66">
        <v>49014.559999999998</v>
      </c>
      <c r="O72" s="63">
        <v>0</v>
      </c>
      <c r="P72" s="38"/>
      <c r="AC72" s="1"/>
    </row>
    <row r="73" spans="1:29" ht="24" customHeight="1" x14ac:dyDescent="0.4">
      <c r="A73" s="26">
        <v>69</v>
      </c>
      <c r="B73" s="61">
        <v>6030001713</v>
      </c>
      <c r="C73" s="48" t="s">
        <v>2605</v>
      </c>
      <c r="D73" s="50" t="s">
        <v>2606</v>
      </c>
      <c r="E73" s="50" t="s">
        <v>2607</v>
      </c>
      <c r="F73" s="3" t="s">
        <v>2561</v>
      </c>
      <c r="G73" s="30">
        <v>0</v>
      </c>
      <c r="H73" s="37">
        <v>4</v>
      </c>
      <c r="I73" s="6">
        <v>4</v>
      </c>
      <c r="J73" s="7">
        <f t="shared" si="8"/>
        <v>16</v>
      </c>
      <c r="K73" s="7">
        <f t="shared" si="9"/>
        <v>1.1200000000000001</v>
      </c>
      <c r="L73" s="7">
        <f t="shared" si="10"/>
        <v>17.12</v>
      </c>
      <c r="M73" s="7">
        <f t="shared" si="7"/>
        <v>17.12</v>
      </c>
      <c r="N73" s="66">
        <v>17.12</v>
      </c>
      <c r="O73" s="63">
        <v>1</v>
      </c>
      <c r="P73" s="38"/>
      <c r="AC73" s="1"/>
    </row>
    <row r="74" spans="1:29" ht="24" customHeight="1" x14ac:dyDescent="0.4">
      <c r="A74" s="2">
        <v>70</v>
      </c>
      <c r="B74" s="61">
        <v>6030001714</v>
      </c>
      <c r="C74" s="48" t="s">
        <v>2608</v>
      </c>
      <c r="D74" s="50" t="s">
        <v>3273</v>
      </c>
      <c r="E74" s="50" t="s">
        <v>2609</v>
      </c>
      <c r="F74" s="3" t="s">
        <v>3338</v>
      </c>
      <c r="G74" s="30">
        <v>1831.84</v>
      </c>
      <c r="H74" s="37">
        <v>35</v>
      </c>
      <c r="I74" s="36">
        <v>4</v>
      </c>
      <c r="J74" s="7">
        <f t="shared" si="8"/>
        <v>140</v>
      </c>
      <c r="K74" s="7">
        <f t="shared" si="9"/>
        <v>9.8000000000000007</v>
      </c>
      <c r="L74" s="7">
        <f t="shared" si="10"/>
        <v>149.80000000000001</v>
      </c>
      <c r="M74" s="7">
        <f t="shared" si="7"/>
        <v>1981.6399999999999</v>
      </c>
      <c r="N74" s="66">
        <v>1981.64</v>
      </c>
      <c r="O74" s="63">
        <v>0</v>
      </c>
      <c r="P74" s="38"/>
      <c r="AC74" s="1"/>
    </row>
    <row r="75" spans="1:29" ht="24" customHeight="1" x14ac:dyDescent="0.4">
      <c r="A75" s="26">
        <v>71</v>
      </c>
      <c r="B75" s="61">
        <v>6030001715</v>
      </c>
      <c r="C75" s="48" t="s">
        <v>2610</v>
      </c>
      <c r="D75" s="50" t="s">
        <v>2611</v>
      </c>
      <c r="E75" s="50" t="s">
        <v>2612</v>
      </c>
      <c r="F75" s="3" t="s">
        <v>3333</v>
      </c>
      <c r="G75" s="30">
        <v>1579.32</v>
      </c>
      <c r="H75" s="37">
        <v>23</v>
      </c>
      <c r="I75" s="6">
        <v>4</v>
      </c>
      <c r="J75" s="7">
        <f t="shared" si="8"/>
        <v>92</v>
      </c>
      <c r="K75" s="7">
        <f t="shared" si="9"/>
        <v>6.44</v>
      </c>
      <c r="L75" s="7">
        <f t="shared" si="10"/>
        <v>98.44</v>
      </c>
      <c r="M75" s="7">
        <f t="shared" si="7"/>
        <v>1677.76</v>
      </c>
      <c r="N75" s="66">
        <v>1677.76</v>
      </c>
      <c r="O75" s="63">
        <v>1</v>
      </c>
      <c r="P75" s="38"/>
      <c r="AC75" s="1"/>
    </row>
    <row r="76" spans="1:29" ht="24" customHeight="1" x14ac:dyDescent="0.4">
      <c r="A76" s="2">
        <v>72</v>
      </c>
      <c r="B76" s="61">
        <v>6030001716</v>
      </c>
      <c r="C76" s="48" t="s">
        <v>2613</v>
      </c>
      <c r="D76" s="50" t="s">
        <v>3274</v>
      </c>
      <c r="E76" s="50" t="s">
        <v>2614</v>
      </c>
      <c r="F76" s="3" t="s">
        <v>3338</v>
      </c>
      <c r="G76" s="30">
        <v>2811.96</v>
      </c>
      <c r="H76" s="37">
        <v>62</v>
      </c>
      <c r="I76" s="36">
        <v>4</v>
      </c>
      <c r="J76" s="7">
        <f t="shared" si="8"/>
        <v>248</v>
      </c>
      <c r="K76" s="7">
        <f t="shared" si="9"/>
        <v>17.360000000000003</v>
      </c>
      <c r="L76" s="7">
        <f t="shared" si="10"/>
        <v>265.36</v>
      </c>
      <c r="M76" s="7">
        <f t="shared" si="7"/>
        <v>3077.32</v>
      </c>
      <c r="N76" s="66">
        <v>3077.32</v>
      </c>
      <c r="O76" s="63">
        <v>0</v>
      </c>
      <c r="P76" s="38"/>
      <c r="AC76" s="1"/>
    </row>
    <row r="77" spans="1:29" ht="24" customHeight="1" x14ac:dyDescent="0.4">
      <c r="A77" s="26">
        <v>73</v>
      </c>
      <c r="B77" s="61">
        <v>6030001717</v>
      </c>
      <c r="C77" s="48" t="s">
        <v>2615</v>
      </c>
      <c r="D77" s="50" t="s">
        <v>3275</v>
      </c>
      <c r="E77" s="50" t="s">
        <v>2616</v>
      </c>
      <c r="F77" s="3" t="s">
        <v>68</v>
      </c>
      <c r="G77" s="30">
        <v>0</v>
      </c>
      <c r="H77" s="37">
        <v>10</v>
      </c>
      <c r="I77" s="6">
        <v>4</v>
      </c>
      <c r="J77" s="7">
        <f t="shared" si="8"/>
        <v>40</v>
      </c>
      <c r="K77" s="7">
        <f t="shared" si="9"/>
        <v>2.8000000000000003</v>
      </c>
      <c r="L77" s="7">
        <f t="shared" si="10"/>
        <v>42.8</v>
      </c>
      <c r="M77" s="7">
        <f t="shared" si="7"/>
        <v>42.8</v>
      </c>
      <c r="N77" s="66">
        <v>42.8</v>
      </c>
      <c r="O77" s="63">
        <v>1</v>
      </c>
      <c r="P77" s="38"/>
      <c r="AC77" s="1"/>
    </row>
    <row r="78" spans="1:29" ht="24" customHeight="1" x14ac:dyDescent="0.4">
      <c r="A78" s="2">
        <v>74</v>
      </c>
      <c r="B78" s="61">
        <v>6030001718</v>
      </c>
      <c r="C78" s="48" t="s">
        <v>2617</v>
      </c>
      <c r="D78" s="50" t="s">
        <v>3276</v>
      </c>
      <c r="E78" s="50" t="s">
        <v>2618</v>
      </c>
      <c r="F78" s="3" t="s">
        <v>3333</v>
      </c>
      <c r="G78" s="30">
        <v>586.36</v>
      </c>
      <c r="H78" s="37">
        <v>8</v>
      </c>
      <c r="I78" s="36">
        <v>4</v>
      </c>
      <c r="J78" s="7">
        <f t="shared" si="8"/>
        <v>32</v>
      </c>
      <c r="K78" s="7">
        <f t="shared" si="9"/>
        <v>2.2400000000000002</v>
      </c>
      <c r="L78" s="7">
        <f t="shared" si="10"/>
        <v>34.24</v>
      </c>
      <c r="M78" s="7">
        <f t="shared" si="7"/>
        <v>620.6</v>
      </c>
      <c r="N78" s="66">
        <v>620.6</v>
      </c>
      <c r="O78" s="63">
        <v>0</v>
      </c>
      <c r="P78" s="38"/>
      <c r="AC78" s="1"/>
    </row>
    <row r="79" spans="1:29" ht="24" customHeight="1" x14ac:dyDescent="0.4">
      <c r="A79" s="26">
        <v>75</v>
      </c>
      <c r="B79" s="61">
        <v>6030001719</v>
      </c>
      <c r="C79" s="48" t="s">
        <v>2619</v>
      </c>
      <c r="D79" s="50" t="s">
        <v>3277</v>
      </c>
      <c r="E79" s="50" t="s">
        <v>2620</v>
      </c>
      <c r="F79" s="3" t="s">
        <v>68</v>
      </c>
      <c r="G79" s="30">
        <v>0</v>
      </c>
      <c r="H79" s="37">
        <v>9</v>
      </c>
      <c r="I79" s="6">
        <v>4</v>
      </c>
      <c r="J79" s="7">
        <f t="shared" si="8"/>
        <v>36</v>
      </c>
      <c r="K79" s="7">
        <f t="shared" si="9"/>
        <v>2.5200000000000005</v>
      </c>
      <c r="L79" s="7">
        <f t="shared" si="10"/>
        <v>38.520000000000003</v>
      </c>
      <c r="M79" s="7">
        <f t="shared" si="7"/>
        <v>38.520000000000003</v>
      </c>
      <c r="N79" s="66">
        <v>38.520000000000003</v>
      </c>
      <c r="O79" s="63">
        <v>1</v>
      </c>
      <c r="P79" s="38"/>
      <c r="AC79" s="1"/>
    </row>
    <row r="80" spans="1:29" ht="24" customHeight="1" x14ac:dyDescent="0.4">
      <c r="A80" s="2">
        <v>76</v>
      </c>
      <c r="B80" s="61">
        <v>6030001720</v>
      </c>
      <c r="C80" s="48" t="s">
        <v>2621</v>
      </c>
      <c r="D80" s="50" t="s">
        <v>3278</v>
      </c>
      <c r="E80" s="50" t="s">
        <v>2622</v>
      </c>
      <c r="F80" s="3" t="s">
        <v>68</v>
      </c>
      <c r="G80" s="30">
        <v>0</v>
      </c>
      <c r="H80" s="37">
        <v>26</v>
      </c>
      <c r="I80" s="36">
        <v>4</v>
      </c>
      <c r="J80" s="7">
        <f t="shared" si="8"/>
        <v>104</v>
      </c>
      <c r="K80" s="7">
        <f t="shared" si="9"/>
        <v>7.2800000000000011</v>
      </c>
      <c r="L80" s="7">
        <f t="shared" si="10"/>
        <v>111.28</v>
      </c>
      <c r="M80" s="7">
        <f t="shared" si="7"/>
        <v>111.28</v>
      </c>
      <c r="N80" s="66">
        <v>111.28</v>
      </c>
      <c r="O80" s="63">
        <v>0</v>
      </c>
      <c r="P80" s="38"/>
      <c r="AC80" s="1"/>
    </row>
    <row r="81" spans="1:29" ht="24" customHeight="1" x14ac:dyDescent="0.4">
      <c r="A81" s="26">
        <v>77</v>
      </c>
      <c r="B81" s="61">
        <v>6030001721</v>
      </c>
      <c r="C81" s="47" t="s">
        <v>2623</v>
      </c>
      <c r="D81" s="50" t="s">
        <v>2624</v>
      </c>
      <c r="E81" s="50" t="s">
        <v>2625</v>
      </c>
      <c r="F81" s="3" t="s">
        <v>68</v>
      </c>
      <c r="G81" s="30">
        <v>0</v>
      </c>
      <c r="H81" s="37">
        <v>28</v>
      </c>
      <c r="I81" s="6">
        <v>4</v>
      </c>
      <c r="J81" s="7">
        <f t="shared" si="8"/>
        <v>112</v>
      </c>
      <c r="K81" s="7">
        <f t="shared" si="9"/>
        <v>7.8400000000000007</v>
      </c>
      <c r="L81" s="7">
        <f t="shared" si="10"/>
        <v>119.84</v>
      </c>
      <c r="M81" s="7">
        <f t="shared" si="7"/>
        <v>119.84</v>
      </c>
      <c r="N81" s="66">
        <v>119.84</v>
      </c>
      <c r="O81" s="63">
        <v>1</v>
      </c>
      <c r="P81" s="38"/>
      <c r="AC81" s="1"/>
    </row>
    <row r="82" spans="1:29" ht="24" customHeight="1" x14ac:dyDescent="0.4">
      <c r="A82" s="2">
        <v>78</v>
      </c>
      <c r="B82" s="61">
        <v>6030001722</v>
      </c>
      <c r="C82" s="48" t="s">
        <v>2626</v>
      </c>
      <c r="D82" s="50" t="s">
        <v>2627</v>
      </c>
      <c r="E82" s="50" t="s">
        <v>2628</v>
      </c>
      <c r="F82" s="3" t="s">
        <v>68</v>
      </c>
      <c r="G82" s="30">
        <v>0</v>
      </c>
      <c r="H82" s="37">
        <v>48</v>
      </c>
      <c r="I82" s="36">
        <v>4</v>
      </c>
      <c r="J82" s="7">
        <f t="shared" si="8"/>
        <v>192</v>
      </c>
      <c r="K82" s="7">
        <f t="shared" si="9"/>
        <v>13.440000000000001</v>
      </c>
      <c r="L82" s="7">
        <f t="shared" si="10"/>
        <v>205.44</v>
      </c>
      <c r="M82" s="7">
        <f t="shared" si="7"/>
        <v>205.44</v>
      </c>
      <c r="N82" s="66">
        <v>205.44</v>
      </c>
      <c r="O82" s="63">
        <v>0</v>
      </c>
      <c r="P82" s="38"/>
      <c r="AC82" s="1"/>
    </row>
    <row r="83" spans="1:29" ht="24" customHeight="1" x14ac:dyDescent="0.4">
      <c r="A83" s="26">
        <v>79</v>
      </c>
      <c r="B83" s="61">
        <v>6030001723</v>
      </c>
      <c r="C83" s="48" t="s">
        <v>2629</v>
      </c>
      <c r="D83" s="50" t="s">
        <v>363</v>
      </c>
      <c r="E83" s="50" t="s">
        <v>2630</v>
      </c>
      <c r="F83" s="3" t="s">
        <v>68</v>
      </c>
      <c r="G83" s="30">
        <v>0</v>
      </c>
      <c r="H83" s="37">
        <v>11</v>
      </c>
      <c r="I83" s="6">
        <v>4</v>
      </c>
      <c r="J83" s="7">
        <f t="shared" si="8"/>
        <v>44</v>
      </c>
      <c r="K83" s="7">
        <f t="shared" si="9"/>
        <v>3.08</v>
      </c>
      <c r="L83" s="7">
        <f t="shared" si="10"/>
        <v>47.08</v>
      </c>
      <c r="M83" s="7">
        <f t="shared" si="7"/>
        <v>47.08</v>
      </c>
      <c r="N83" s="66">
        <v>47.08</v>
      </c>
      <c r="O83" s="63">
        <v>1</v>
      </c>
      <c r="P83" s="38"/>
      <c r="AC83" s="1"/>
    </row>
    <row r="84" spans="1:29" ht="24" customHeight="1" x14ac:dyDescent="0.4">
      <c r="A84" s="2">
        <v>80</v>
      </c>
      <c r="B84" s="61">
        <v>6030001724</v>
      </c>
      <c r="C84" s="48" t="s">
        <v>2631</v>
      </c>
      <c r="D84" s="50" t="s">
        <v>2632</v>
      </c>
      <c r="E84" s="50" t="s">
        <v>2633</v>
      </c>
      <c r="F84" s="3" t="s">
        <v>68</v>
      </c>
      <c r="G84" s="30">
        <v>0</v>
      </c>
      <c r="H84" s="37">
        <v>17</v>
      </c>
      <c r="I84" s="36">
        <v>4</v>
      </c>
      <c r="J84" s="7">
        <f t="shared" si="8"/>
        <v>68</v>
      </c>
      <c r="K84" s="7">
        <f t="shared" si="9"/>
        <v>4.7600000000000007</v>
      </c>
      <c r="L84" s="7">
        <f t="shared" si="10"/>
        <v>72.760000000000005</v>
      </c>
      <c r="M84" s="7">
        <f t="shared" si="7"/>
        <v>72.760000000000005</v>
      </c>
      <c r="N84" s="66">
        <v>72.760000000000005</v>
      </c>
      <c r="O84" s="63">
        <v>0</v>
      </c>
      <c r="P84" s="38"/>
      <c r="AC84" s="1"/>
    </row>
    <row r="85" spans="1:29" ht="24" customHeight="1" x14ac:dyDescent="0.4">
      <c r="A85" s="26">
        <v>81</v>
      </c>
      <c r="B85" s="61">
        <v>6030001725</v>
      </c>
      <c r="C85" s="47" t="s">
        <v>2634</v>
      </c>
      <c r="D85" s="50" t="s">
        <v>2635</v>
      </c>
      <c r="E85" s="50" t="s">
        <v>2636</v>
      </c>
      <c r="F85" s="3" t="s">
        <v>3333</v>
      </c>
      <c r="G85" s="30">
        <v>3779.24</v>
      </c>
      <c r="H85" s="37">
        <v>64</v>
      </c>
      <c r="I85" s="6">
        <v>4</v>
      </c>
      <c r="J85" s="7">
        <f t="shared" si="8"/>
        <v>256</v>
      </c>
      <c r="K85" s="7">
        <f t="shared" si="9"/>
        <v>17.920000000000002</v>
      </c>
      <c r="L85" s="7">
        <f t="shared" si="10"/>
        <v>273.92</v>
      </c>
      <c r="M85" s="7">
        <f t="shared" si="7"/>
        <v>4053.16</v>
      </c>
      <c r="N85" s="66">
        <v>4053.16</v>
      </c>
      <c r="O85" s="63">
        <v>1</v>
      </c>
      <c r="P85" s="38"/>
      <c r="AC85" s="1"/>
    </row>
    <row r="86" spans="1:29" ht="24" customHeight="1" x14ac:dyDescent="0.4">
      <c r="A86" s="2">
        <v>82</v>
      </c>
      <c r="B86" s="61">
        <v>6030001726</v>
      </c>
      <c r="C86" s="48" t="s">
        <v>2637</v>
      </c>
      <c r="D86" s="50" t="s">
        <v>440</v>
      </c>
      <c r="E86" s="50" t="s">
        <v>2638</v>
      </c>
      <c r="F86" s="3" t="s">
        <v>3333</v>
      </c>
      <c r="G86" s="30">
        <v>316.72000000000003</v>
      </c>
      <c r="H86" s="37">
        <v>7</v>
      </c>
      <c r="I86" s="36">
        <v>4</v>
      </c>
      <c r="J86" s="7">
        <f t="shared" si="8"/>
        <v>28</v>
      </c>
      <c r="K86" s="7">
        <f t="shared" si="9"/>
        <v>1.9600000000000002</v>
      </c>
      <c r="L86" s="7">
        <f t="shared" si="10"/>
        <v>29.96</v>
      </c>
      <c r="M86" s="7">
        <f t="shared" si="7"/>
        <v>346.68</v>
      </c>
      <c r="N86" s="66">
        <v>346.68</v>
      </c>
      <c r="O86" s="63">
        <v>0</v>
      </c>
      <c r="P86" s="38"/>
      <c r="AC86" s="1"/>
    </row>
    <row r="87" spans="1:29" ht="24" customHeight="1" x14ac:dyDescent="0.4">
      <c r="A87" s="26">
        <v>83</v>
      </c>
      <c r="B87" s="61">
        <v>6030001727</v>
      </c>
      <c r="C87" s="48" t="s">
        <v>2639</v>
      </c>
      <c r="D87" s="50" t="s">
        <v>2640</v>
      </c>
      <c r="E87" s="50" t="s">
        <v>2641</v>
      </c>
      <c r="F87" s="3" t="s">
        <v>68</v>
      </c>
      <c r="G87" s="30">
        <v>0</v>
      </c>
      <c r="H87" s="37">
        <v>10</v>
      </c>
      <c r="I87" s="6">
        <v>4</v>
      </c>
      <c r="J87" s="7">
        <f t="shared" si="8"/>
        <v>40</v>
      </c>
      <c r="K87" s="7">
        <f t="shared" si="9"/>
        <v>2.8000000000000003</v>
      </c>
      <c r="L87" s="7">
        <f t="shared" si="10"/>
        <v>42.8</v>
      </c>
      <c r="M87" s="7">
        <f t="shared" si="7"/>
        <v>42.8</v>
      </c>
      <c r="N87" s="66">
        <v>42.8</v>
      </c>
      <c r="O87" s="63">
        <v>1</v>
      </c>
      <c r="P87" s="38"/>
      <c r="AC87" s="1"/>
    </row>
    <row r="88" spans="1:29" ht="24" customHeight="1" x14ac:dyDescent="0.4">
      <c r="A88" s="2">
        <v>84</v>
      </c>
      <c r="B88" s="61">
        <v>6030001728</v>
      </c>
      <c r="C88" s="48" t="s">
        <v>2642</v>
      </c>
      <c r="D88" s="50" t="s">
        <v>2643</v>
      </c>
      <c r="E88" s="50" t="s">
        <v>2644</v>
      </c>
      <c r="F88" s="3" t="s">
        <v>2561</v>
      </c>
      <c r="G88" s="30">
        <v>0</v>
      </c>
      <c r="H88" s="37">
        <v>50</v>
      </c>
      <c r="I88" s="36">
        <v>4</v>
      </c>
      <c r="J88" s="7">
        <f t="shared" si="8"/>
        <v>200</v>
      </c>
      <c r="K88" s="7">
        <f t="shared" si="9"/>
        <v>14.000000000000002</v>
      </c>
      <c r="L88" s="7">
        <f t="shared" si="10"/>
        <v>214</v>
      </c>
      <c r="M88" s="7">
        <f t="shared" si="7"/>
        <v>214</v>
      </c>
      <c r="N88" s="66">
        <v>214</v>
      </c>
      <c r="O88" s="63">
        <v>0</v>
      </c>
      <c r="P88" s="38"/>
      <c r="AC88" s="1"/>
    </row>
    <row r="89" spans="1:29" ht="24" customHeight="1" x14ac:dyDescent="0.4">
      <c r="A89" s="26">
        <v>85</v>
      </c>
      <c r="B89" s="61">
        <v>6030001729</v>
      </c>
      <c r="C89" s="48" t="s">
        <v>2645</v>
      </c>
      <c r="D89" s="50" t="s">
        <v>2646</v>
      </c>
      <c r="E89" s="50" t="s">
        <v>2647</v>
      </c>
      <c r="F89" s="3" t="s">
        <v>68</v>
      </c>
      <c r="G89" s="30">
        <v>0</v>
      </c>
      <c r="H89" s="37">
        <v>118</v>
      </c>
      <c r="I89" s="36">
        <v>4</v>
      </c>
      <c r="J89" s="7">
        <f t="shared" si="8"/>
        <v>472</v>
      </c>
      <c r="K89" s="7">
        <f t="shared" si="9"/>
        <v>33.040000000000006</v>
      </c>
      <c r="L89" s="7">
        <f t="shared" si="10"/>
        <v>505.04</v>
      </c>
      <c r="M89" s="7">
        <f t="shared" si="7"/>
        <v>505.04</v>
      </c>
      <c r="N89" s="66">
        <v>505.04</v>
      </c>
      <c r="O89" s="63">
        <v>1</v>
      </c>
      <c r="P89" s="38"/>
      <c r="AC89" s="1"/>
    </row>
    <row r="90" spans="1:29" ht="24" customHeight="1" x14ac:dyDescent="0.4">
      <c r="A90" s="2">
        <v>86</v>
      </c>
      <c r="B90" s="61">
        <v>6030001730</v>
      </c>
      <c r="C90" s="48" t="s">
        <v>2648</v>
      </c>
      <c r="D90" s="50" t="s">
        <v>2646</v>
      </c>
      <c r="E90" s="50" t="s">
        <v>2649</v>
      </c>
      <c r="F90" s="3" t="s">
        <v>68</v>
      </c>
      <c r="G90" s="30">
        <v>0</v>
      </c>
      <c r="H90" s="37">
        <v>26</v>
      </c>
      <c r="I90" s="6">
        <v>4</v>
      </c>
      <c r="J90" s="7">
        <f t="shared" si="8"/>
        <v>104</v>
      </c>
      <c r="K90" s="7">
        <f t="shared" si="9"/>
        <v>7.2800000000000011</v>
      </c>
      <c r="L90" s="7">
        <f t="shared" si="10"/>
        <v>111.28</v>
      </c>
      <c r="M90" s="7">
        <f t="shared" si="7"/>
        <v>111.28</v>
      </c>
      <c r="N90" s="66">
        <v>111.28</v>
      </c>
      <c r="O90" s="63">
        <v>0</v>
      </c>
      <c r="P90" s="38"/>
      <c r="AC90" s="1"/>
    </row>
    <row r="91" spans="1:29" ht="24" customHeight="1" x14ac:dyDescent="0.4">
      <c r="A91" s="26">
        <v>87</v>
      </c>
      <c r="B91" s="61">
        <v>6030001731</v>
      </c>
      <c r="C91" s="48" t="s">
        <v>2650</v>
      </c>
      <c r="D91" s="50" t="s">
        <v>2651</v>
      </c>
      <c r="E91" s="50" t="s">
        <v>2652</v>
      </c>
      <c r="F91" s="3" t="s">
        <v>3333</v>
      </c>
      <c r="G91" s="30">
        <v>5131.72</v>
      </c>
      <c r="H91" s="37">
        <v>64</v>
      </c>
      <c r="I91" s="36">
        <v>4</v>
      </c>
      <c r="J91" s="7">
        <f t="shared" si="8"/>
        <v>256</v>
      </c>
      <c r="K91" s="7">
        <f t="shared" si="9"/>
        <v>17.920000000000002</v>
      </c>
      <c r="L91" s="7">
        <f t="shared" si="10"/>
        <v>273.92</v>
      </c>
      <c r="M91" s="7">
        <f t="shared" si="7"/>
        <v>5405.64</v>
      </c>
      <c r="N91" s="66">
        <v>5405.64</v>
      </c>
      <c r="O91" s="63">
        <v>1</v>
      </c>
      <c r="P91" s="38"/>
      <c r="AC91" s="1"/>
    </row>
    <row r="92" spans="1:29" ht="24" customHeight="1" x14ac:dyDescent="0.4">
      <c r="A92" s="2">
        <v>88</v>
      </c>
      <c r="B92" s="61">
        <v>6030001732</v>
      </c>
      <c r="C92" s="48" t="s">
        <v>2656</v>
      </c>
      <c r="D92" s="50" t="s">
        <v>486</v>
      </c>
      <c r="E92" s="50" t="s">
        <v>2657</v>
      </c>
      <c r="F92" s="3" t="s">
        <v>68</v>
      </c>
      <c r="G92" s="30">
        <v>0</v>
      </c>
      <c r="H92" s="37">
        <v>28</v>
      </c>
      <c r="I92" s="6">
        <v>4</v>
      </c>
      <c r="J92" s="7">
        <f t="shared" si="8"/>
        <v>112</v>
      </c>
      <c r="K92" s="7">
        <f t="shared" si="9"/>
        <v>7.8400000000000007</v>
      </c>
      <c r="L92" s="7">
        <f t="shared" si="10"/>
        <v>119.84</v>
      </c>
      <c r="M92" s="7">
        <f t="shared" si="7"/>
        <v>119.84</v>
      </c>
      <c r="N92" s="66">
        <v>119.84</v>
      </c>
      <c r="O92" s="63">
        <v>0</v>
      </c>
      <c r="P92" s="38"/>
      <c r="AC92" s="1"/>
    </row>
    <row r="93" spans="1:29" ht="24" customHeight="1" x14ac:dyDescent="0.4">
      <c r="A93" s="26">
        <v>89</v>
      </c>
      <c r="B93" s="61">
        <v>6030001733</v>
      </c>
      <c r="C93" s="48" t="s">
        <v>2658</v>
      </c>
      <c r="D93" s="50" t="s">
        <v>2659</v>
      </c>
      <c r="E93" s="50" t="s">
        <v>2660</v>
      </c>
      <c r="F93" s="3" t="s">
        <v>68</v>
      </c>
      <c r="G93" s="30">
        <v>0</v>
      </c>
      <c r="H93" s="37">
        <v>3</v>
      </c>
      <c r="I93" s="36">
        <v>4</v>
      </c>
      <c r="J93" s="7">
        <f t="shared" si="8"/>
        <v>12</v>
      </c>
      <c r="K93" s="7">
        <f t="shared" si="9"/>
        <v>0.84000000000000008</v>
      </c>
      <c r="L93" s="7">
        <f t="shared" si="10"/>
        <v>12.84</v>
      </c>
      <c r="M93" s="7">
        <f t="shared" si="7"/>
        <v>12.84</v>
      </c>
      <c r="N93" s="66">
        <v>12.84</v>
      </c>
      <c r="O93" s="63">
        <v>1</v>
      </c>
      <c r="P93" s="38"/>
      <c r="AC93" s="1"/>
    </row>
    <row r="94" spans="1:29" ht="24" customHeight="1" x14ac:dyDescent="0.4">
      <c r="A94" s="2">
        <v>90</v>
      </c>
      <c r="B94" s="61">
        <v>6030001734</v>
      </c>
      <c r="C94" s="48" t="s">
        <v>2661</v>
      </c>
      <c r="D94" s="50" t="s">
        <v>2662</v>
      </c>
      <c r="E94" s="50" t="s">
        <v>2663</v>
      </c>
      <c r="F94" s="3" t="s">
        <v>3338</v>
      </c>
      <c r="G94" s="30">
        <v>273.92</v>
      </c>
      <c r="H94" s="37">
        <v>4</v>
      </c>
      <c r="I94" s="6">
        <v>4</v>
      </c>
      <c r="J94" s="7">
        <f t="shared" si="8"/>
        <v>16</v>
      </c>
      <c r="K94" s="7">
        <f t="shared" si="9"/>
        <v>1.1200000000000001</v>
      </c>
      <c r="L94" s="7">
        <f t="shared" si="10"/>
        <v>17.12</v>
      </c>
      <c r="M94" s="7">
        <f t="shared" si="7"/>
        <v>291.04000000000002</v>
      </c>
      <c r="N94" s="66">
        <v>291.04000000000002</v>
      </c>
      <c r="O94" s="63">
        <v>0</v>
      </c>
      <c r="P94" s="38"/>
      <c r="AC94" s="1"/>
    </row>
    <row r="95" spans="1:29" ht="24" customHeight="1" x14ac:dyDescent="0.4">
      <c r="A95" s="26">
        <v>91</v>
      </c>
      <c r="B95" s="61">
        <v>6030001735</v>
      </c>
      <c r="C95" s="48" t="s">
        <v>2667</v>
      </c>
      <c r="D95" s="50" t="s">
        <v>2668</v>
      </c>
      <c r="E95" s="50" t="s">
        <v>2669</v>
      </c>
      <c r="F95" s="3" t="s">
        <v>3333</v>
      </c>
      <c r="G95" s="30">
        <v>7288.84</v>
      </c>
      <c r="H95" s="37">
        <v>91</v>
      </c>
      <c r="I95" s="36">
        <v>4</v>
      </c>
      <c r="J95" s="7">
        <f t="shared" si="8"/>
        <v>364</v>
      </c>
      <c r="K95" s="7">
        <f t="shared" si="9"/>
        <v>25.480000000000004</v>
      </c>
      <c r="L95" s="7">
        <f t="shared" si="10"/>
        <v>389.48</v>
      </c>
      <c r="M95" s="7">
        <f t="shared" si="7"/>
        <v>7678.32</v>
      </c>
      <c r="N95" s="66">
        <v>7678.32</v>
      </c>
      <c r="O95" s="63">
        <v>1</v>
      </c>
      <c r="P95" s="38"/>
      <c r="AC95" s="1"/>
    </row>
    <row r="96" spans="1:29" ht="24" customHeight="1" x14ac:dyDescent="0.4">
      <c r="A96" s="2">
        <v>92</v>
      </c>
      <c r="B96" s="61">
        <v>6030001736</v>
      </c>
      <c r="C96" s="48" t="s">
        <v>2673</v>
      </c>
      <c r="D96" s="50" t="s">
        <v>2674</v>
      </c>
      <c r="E96" s="50" t="s">
        <v>2675</v>
      </c>
      <c r="F96" s="3" t="s">
        <v>3333</v>
      </c>
      <c r="G96" s="30">
        <v>7023.48</v>
      </c>
      <c r="H96" s="37">
        <v>33</v>
      </c>
      <c r="I96" s="6">
        <v>4</v>
      </c>
      <c r="J96" s="7">
        <f t="shared" si="8"/>
        <v>132</v>
      </c>
      <c r="K96" s="7">
        <f t="shared" si="9"/>
        <v>9.24</v>
      </c>
      <c r="L96" s="7">
        <f t="shared" si="10"/>
        <v>141.24</v>
      </c>
      <c r="M96" s="7">
        <f t="shared" si="7"/>
        <v>7164.7199999999993</v>
      </c>
      <c r="N96" s="66">
        <v>7164.72</v>
      </c>
      <c r="O96" s="63">
        <v>0</v>
      </c>
      <c r="P96" s="38"/>
      <c r="AC96" s="1"/>
    </row>
    <row r="97" spans="1:29" ht="24" customHeight="1" x14ac:dyDescent="0.4">
      <c r="A97" s="26">
        <v>93</v>
      </c>
      <c r="B97" s="61">
        <v>6030001737</v>
      </c>
      <c r="C97" s="48" t="s">
        <v>2682</v>
      </c>
      <c r="D97" s="50" t="s">
        <v>2683</v>
      </c>
      <c r="E97" s="50" t="s">
        <v>2684</v>
      </c>
      <c r="F97" s="3" t="s">
        <v>3328</v>
      </c>
      <c r="G97" s="30">
        <v>303.88</v>
      </c>
      <c r="H97" s="37">
        <v>47</v>
      </c>
      <c r="I97" s="36">
        <v>4</v>
      </c>
      <c r="J97" s="7">
        <f t="shared" si="8"/>
        <v>188</v>
      </c>
      <c r="K97" s="7">
        <f t="shared" si="9"/>
        <v>13.160000000000002</v>
      </c>
      <c r="L97" s="7">
        <f t="shared" si="10"/>
        <v>201.16</v>
      </c>
      <c r="M97" s="7">
        <f t="shared" si="7"/>
        <v>505.03999999999996</v>
      </c>
      <c r="N97" s="66">
        <v>505.04</v>
      </c>
      <c r="O97" s="63">
        <v>1</v>
      </c>
      <c r="P97" s="38"/>
      <c r="AC97" s="1"/>
    </row>
    <row r="98" spans="1:29" ht="24" customHeight="1" x14ac:dyDescent="0.4">
      <c r="A98" s="2">
        <v>94</v>
      </c>
      <c r="B98" s="61">
        <v>6030001738</v>
      </c>
      <c r="C98" s="48" t="s">
        <v>2685</v>
      </c>
      <c r="D98" s="50" t="s">
        <v>2686</v>
      </c>
      <c r="E98" s="50" t="s">
        <v>2687</v>
      </c>
      <c r="F98" s="3" t="s">
        <v>68</v>
      </c>
      <c r="G98" s="30">
        <v>0</v>
      </c>
      <c r="H98" s="37">
        <v>4</v>
      </c>
      <c r="I98" s="6">
        <v>4</v>
      </c>
      <c r="J98" s="7">
        <f t="shared" si="8"/>
        <v>16</v>
      </c>
      <c r="K98" s="7">
        <f t="shared" si="9"/>
        <v>1.1200000000000001</v>
      </c>
      <c r="L98" s="7">
        <f t="shared" si="10"/>
        <v>17.12</v>
      </c>
      <c r="M98" s="7">
        <f t="shared" si="7"/>
        <v>17.12</v>
      </c>
      <c r="N98" s="66">
        <v>17.12</v>
      </c>
      <c r="O98" s="63">
        <v>0</v>
      </c>
      <c r="P98" s="38"/>
      <c r="AC98" s="1"/>
    </row>
    <row r="99" spans="1:29" ht="24" customHeight="1" x14ac:dyDescent="0.4">
      <c r="A99" s="26">
        <v>95</v>
      </c>
      <c r="B99" s="61">
        <v>6030001739</v>
      </c>
      <c r="C99" s="48" t="s">
        <v>2730</v>
      </c>
      <c r="D99" s="50" t="s">
        <v>2731</v>
      </c>
      <c r="E99" s="50" t="s">
        <v>2732</v>
      </c>
      <c r="F99" s="3" t="s">
        <v>3345</v>
      </c>
      <c r="G99" s="30">
        <v>462.24</v>
      </c>
      <c r="H99" s="37">
        <v>7</v>
      </c>
      <c r="I99" s="36">
        <v>4</v>
      </c>
      <c r="J99" s="7">
        <f t="shared" si="8"/>
        <v>28</v>
      </c>
      <c r="K99" s="7">
        <f t="shared" si="9"/>
        <v>1.9600000000000002</v>
      </c>
      <c r="L99" s="7">
        <f t="shared" si="10"/>
        <v>29.96</v>
      </c>
      <c r="M99" s="7">
        <f t="shared" si="7"/>
        <v>492.2</v>
      </c>
      <c r="N99" s="66">
        <v>492.2</v>
      </c>
      <c r="O99" s="63">
        <v>1</v>
      </c>
      <c r="P99" s="38"/>
      <c r="AC99" s="1"/>
    </row>
    <row r="100" spans="1:29" ht="24" customHeight="1" x14ac:dyDescent="0.4">
      <c r="A100" s="2">
        <v>96</v>
      </c>
      <c r="B100" s="61">
        <v>6030001740</v>
      </c>
      <c r="C100" s="48" t="s">
        <v>2733</v>
      </c>
      <c r="D100" s="50" t="s">
        <v>2734</v>
      </c>
      <c r="E100" s="50" t="s">
        <v>2735</v>
      </c>
      <c r="F100" s="3" t="s">
        <v>3339</v>
      </c>
      <c r="G100" s="30">
        <v>3993.24</v>
      </c>
      <c r="H100" s="37">
        <v>108</v>
      </c>
      <c r="I100" s="6">
        <v>4</v>
      </c>
      <c r="J100" s="7">
        <f t="shared" si="8"/>
        <v>432</v>
      </c>
      <c r="K100" s="7">
        <f t="shared" si="9"/>
        <v>30.240000000000002</v>
      </c>
      <c r="L100" s="7">
        <f t="shared" si="10"/>
        <v>462.24</v>
      </c>
      <c r="M100" s="7">
        <f t="shared" si="7"/>
        <v>4455.4799999999996</v>
      </c>
      <c r="N100" s="66">
        <v>4455.4799999999996</v>
      </c>
      <c r="O100" s="63">
        <v>0</v>
      </c>
      <c r="P100" s="38"/>
      <c r="AC100" s="1"/>
    </row>
    <row r="101" spans="1:29" ht="24" customHeight="1" x14ac:dyDescent="0.4">
      <c r="A101" s="26">
        <v>97</v>
      </c>
      <c r="B101" s="61">
        <v>6030001741</v>
      </c>
      <c r="C101" s="48" t="s">
        <v>2736</v>
      </c>
      <c r="D101" s="50" t="s">
        <v>2737</v>
      </c>
      <c r="E101" s="50" t="s">
        <v>2738</v>
      </c>
      <c r="F101" s="3" t="s">
        <v>3342</v>
      </c>
      <c r="G101" s="30">
        <v>1241.2</v>
      </c>
      <c r="H101" s="37">
        <v>21</v>
      </c>
      <c r="I101" s="36">
        <v>4</v>
      </c>
      <c r="J101" s="7">
        <f t="shared" si="8"/>
        <v>84</v>
      </c>
      <c r="K101" s="7">
        <f t="shared" si="9"/>
        <v>5.8800000000000008</v>
      </c>
      <c r="L101" s="7">
        <f t="shared" si="10"/>
        <v>89.88</v>
      </c>
      <c r="M101" s="7">
        <f t="shared" si="7"/>
        <v>1331.08</v>
      </c>
      <c r="N101" s="66">
        <v>1331.08</v>
      </c>
      <c r="O101" s="63">
        <v>1</v>
      </c>
      <c r="P101" s="38"/>
      <c r="AC101" s="1"/>
    </row>
    <row r="102" spans="1:29" ht="24" customHeight="1" x14ac:dyDescent="0.4">
      <c r="A102" s="2">
        <v>98</v>
      </c>
      <c r="B102" s="61">
        <v>6030001742</v>
      </c>
      <c r="C102" s="48" t="s">
        <v>2739</v>
      </c>
      <c r="D102" s="50" t="s">
        <v>2740</v>
      </c>
      <c r="E102" s="50" t="s">
        <v>2741</v>
      </c>
      <c r="F102" s="3" t="s">
        <v>3339</v>
      </c>
      <c r="G102" s="30">
        <v>1027.2</v>
      </c>
      <c r="H102" s="37">
        <v>25</v>
      </c>
      <c r="I102" s="6">
        <v>4</v>
      </c>
      <c r="J102" s="7">
        <f t="shared" si="8"/>
        <v>100</v>
      </c>
      <c r="K102" s="7">
        <f t="shared" si="9"/>
        <v>7.0000000000000009</v>
      </c>
      <c r="L102" s="7">
        <f t="shared" si="10"/>
        <v>107</v>
      </c>
      <c r="M102" s="7">
        <f t="shared" si="7"/>
        <v>1134.2</v>
      </c>
      <c r="N102" s="66">
        <v>1134.2</v>
      </c>
      <c r="O102" s="63">
        <v>0</v>
      </c>
      <c r="P102" s="38"/>
      <c r="AC102" s="1"/>
    </row>
    <row r="103" spans="1:29" ht="24" customHeight="1" x14ac:dyDescent="0.4">
      <c r="A103" s="26">
        <v>99</v>
      </c>
      <c r="B103" s="61">
        <v>6030001743</v>
      </c>
      <c r="C103" s="48" t="s">
        <v>2742</v>
      </c>
      <c r="D103" s="50" t="s">
        <v>2743</v>
      </c>
      <c r="E103" s="50" t="s">
        <v>2744</v>
      </c>
      <c r="F103" s="3" t="s">
        <v>3337</v>
      </c>
      <c r="G103" s="30">
        <v>958.72</v>
      </c>
      <c r="H103" s="37">
        <v>38</v>
      </c>
      <c r="I103" s="36">
        <v>4</v>
      </c>
      <c r="J103" s="7">
        <f t="shared" si="8"/>
        <v>152</v>
      </c>
      <c r="K103" s="7">
        <f t="shared" si="9"/>
        <v>10.64</v>
      </c>
      <c r="L103" s="7">
        <f t="shared" si="10"/>
        <v>162.63999999999999</v>
      </c>
      <c r="M103" s="7">
        <f t="shared" si="7"/>
        <v>1121.3600000000001</v>
      </c>
      <c r="N103" s="66">
        <v>1121.3599999999999</v>
      </c>
      <c r="O103" s="63">
        <v>1</v>
      </c>
      <c r="P103" s="38"/>
      <c r="AC103" s="1"/>
    </row>
    <row r="104" spans="1:29" ht="24" customHeight="1" x14ac:dyDescent="0.4">
      <c r="A104" s="2">
        <v>100</v>
      </c>
      <c r="B104" s="61">
        <v>6030001744</v>
      </c>
      <c r="C104" s="48" t="s">
        <v>2745</v>
      </c>
      <c r="D104" s="50" t="s">
        <v>2746</v>
      </c>
      <c r="E104" s="50" t="s">
        <v>2747</v>
      </c>
      <c r="F104" s="3" t="s">
        <v>68</v>
      </c>
      <c r="G104" s="30">
        <v>0</v>
      </c>
      <c r="H104" s="37">
        <v>30</v>
      </c>
      <c r="I104" s="6">
        <v>4</v>
      </c>
      <c r="J104" s="7">
        <f t="shared" si="8"/>
        <v>120</v>
      </c>
      <c r="K104" s="7">
        <f t="shared" si="9"/>
        <v>8.4</v>
      </c>
      <c r="L104" s="7">
        <f t="shared" si="10"/>
        <v>128.4</v>
      </c>
      <c r="M104" s="7">
        <f t="shared" si="7"/>
        <v>128.4</v>
      </c>
      <c r="N104" s="66">
        <v>128.4</v>
      </c>
      <c r="O104" s="63">
        <v>0</v>
      </c>
      <c r="P104" s="38"/>
      <c r="AC104" s="1"/>
    </row>
    <row r="105" spans="1:29" ht="24" customHeight="1" x14ac:dyDescent="0.4">
      <c r="A105" s="26">
        <v>101</v>
      </c>
      <c r="B105" s="61">
        <v>6030001745</v>
      </c>
      <c r="C105" s="48" t="s">
        <v>2748</v>
      </c>
      <c r="D105" s="50" t="s">
        <v>3263</v>
      </c>
      <c r="E105" s="50" t="s">
        <v>2749</v>
      </c>
      <c r="F105" s="3" t="s">
        <v>3333</v>
      </c>
      <c r="G105" s="30">
        <v>5752.32</v>
      </c>
      <c r="H105" s="37">
        <v>91</v>
      </c>
      <c r="I105" s="36">
        <v>4</v>
      </c>
      <c r="J105" s="7">
        <f t="shared" si="8"/>
        <v>364</v>
      </c>
      <c r="K105" s="7">
        <f t="shared" si="9"/>
        <v>25.480000000000004</v>
      </c>
      <c r="L105" s="7">
        <f t="shared" si="10"/>
        <v>389.48</v>
      </c>
      <c r="M105" s="7">
        <f t="shared" si="7"/>
        <v>6141.7999999999993</v>
      </c>
      <c r="N105" s="66">
        <v>6141.8</v>
      </c>
      <c r="O105" s="63">
        <v>1</v>
      </c>
      <c r="P105" s="38"/>
      <c r="AC105" s="1"/>
    </row>
    <row r="106" spans="1:29" ht="24" customHeight="1" x14ac:dyDescent="0.4">
      <c r="A106" s="2">
        <v>102</v>
      </c>
      <c r="B106" s="61">
        <v>6030001746</v>
      </c>
      <c r="C106" s="48" t="s">
        <v>2750</v>
      </c>
      <c r="D106" s="50" t="s">
        <v>1895</v>
      </c>
      <c r="E106" s="50" t="s">
        <v>2751</v>
      </c>
      <c r="F106" s="3" t="s">
        <v>3333</v>
      </c>
      <c r="G106" s="30">
        <v>1412.4</v>
      </c>
      <c r="H106" s="37">
        <v>22</v>
      </c>
      <c r="I106" s="6">
        <v>4</v>
      </c>
      <c r="J106" s="7">
        <f t="shared" si="8"/>
        <v>88</v>
      </c>
      <c r="K106" s="7">
        <f t="shared" si="9"/>
        <v>6.16</v>
      </c>
      <c r="L106" s="7">
        <f t="shared" si="10"/>
        <v>94.16</v>
      </c>
      <c r="M106" s="7">
        <f t="shared" si="7"/>
        <v>1506.5600000000002</v>
      </c>
      <c r="N106" s="66">
        <v>1506.56</v>
      </c>
      <c r="O106" s="63">
        <v>0</v>
      </c>
      <c r="P106" s="38"/>
      <c r="AC106" s="1"/>
    </row>
    <row r="107" spans="1:29" ht="24" customHeight="1" x14ac:dyDescent="0.4">
      <c r="A107" s="26">
        <v>103</v>
      </c>
      <c r="B107" s="61">
        <v>6030001747</v>
      </c>
      <c r="C107" s="47" t="s">
        <v>2752</v>
      </c>
      <c r="D107" s="50" t="s">
        <v>2753</v>
      </c>
      <c r="E107" s="50" t="s">
        <v>2754</v>
      </c>
      <c r="F107" s="3" t="s">
        <v>3333</v>
      </c>
      <c r="G107" s="30">
        <v>4241.4799999999996</v>
      </c>
      <c r="H107" s="37">
        <v>39</v>
      </c>
      <c r="I107" s="36">
        <v>4</v>
      </c>
      <c r="J107" s="7">
        <f t="shared" si="8"/>
        <v>156</v>
      </c>
      <c r="K107" s="7">
        <f t="shared" si="9"/>
        <v>10.920000000000002</v>
      </c>
      <c r="L107" s="7">
        <f t="shared" si="10"/>
        <v>166.92</v>
      </c>
      <c r="M107" s="7">
        <f t="shared" si="7"/>
        <v>4408.3999999999996</v>
      </c>
      <c r="N107" s="66">
        <v>4408.3999999999996</v>
      </c>
      <c r="O107" s="63">
        <v>1</v>
      </c>
      <c r="P107" s="38"/>
      <c r="AC107" s="1"/>
    </row>
    <row r="108" spans="1:29" ht="24" customHeight="1" x14ac:dyDescent="0.4">
      <c r="A108" s="2">
        <v>104</v>
      </c>
      <c r="B108" s="61">
        <v>6030001748</v>
      </c>
      <c r="C108" s="48" t="s">
        <v>2755</v>
      </c>
      <c r="D108" s="50" t="s">
        <v>2756</v>
      </c>
      <c r="E108" s="50" t="s">
        <v>2757</v>
      </c>
      <c r="F108" s="3" t="s">
        <v>3333</v>
      </c>
      <c r="G108" s="30">
        <v>179.76</v>
      </c>
      <c r="H108" s="37">
        <v>4</v>
      </c>
      <c r="I108" s="6">
        <v>4</v>
      </c>
      <c r="J108" s="7">
        <f t="shared" si="8"/>
        <v>16</v>
      </c>
      <c r="K108" s="7">
        <f t="shared" si="9"/>
        <v>1.1200000000000001</v>
      </c>
      <c r="L108" s="7">
        <f t="shared" si="10"/>
        <v>17.12</v>
      </c>
      <c r="M108" s="7">
        <f t="shared" si="7"/>
        <v>196.88</v>
      </c>
      <c r="N108" s="66">
        <v>196.88</v>
      </c>
      <c r="O108" s="63">
        <v>0</v>
      </c>
      <c r="P108" s="38"/>
      <c r="AC108" s="1"/>
    </row>
    <row r="109" spans="1:29" ht="24" customHeight="1" x14ac:dyDescent="0.4">
      <c r="A109" s="26">
        <v>105</v>
      </c>
      <c r="B109" s="61">
        <v>6030001749</v>
      </c>
      <c r="C109" s="48" t="s">
        <v>2758</v>
      </c>
      <c r="D109" s="50" t="s">
        <v>2759</v>
      </c>
      <c r="E109" s="50" t="s">
        <v>2760</v>
      </c>
      <c r="F109" s="3" t="s">
        <v>3287</v>
      </c>
      <c r="G109" s="30">
        <v>252.52</v>
      </c>
      <c r="H109" s="37">
        <v>3</v>
      </c>
      <c r="I109" s="36">
        <v>4</v>
      </c>
      <c r="J109" s="7">
        <f t="shared" si="8"/>
        <v>12</v>
      </c>
      <c r="K109" s="7">
        <f t="shared" si="9"/>
        <v>0.84000000000000008</v>
      </c>
      <c r="L109" s="7">
        <f t="shared" si="10"/>
        <v>12.84</v>
      </c>
      <c r="M109" s="7">
        <f t="shared" si="7"/>
        <v>265.36</v>
      </c>
      <c r="N109" s="66">
        <v>265.36</v>
      </c>
      <c r="O109" s="63">
        <v>1</v>
      </c>
      <c r="P109" s="38"/>
      <c r="AC109" s="1"/>
    </row>
    <row r="110" spans="1:29" ht="24" customHeight="1" x14ac:dyDescent="0.4">
      <c r="A110" s="2">
        <v>106</v>
      </c>
      <c r="B110" s="61">
        <v>6030001750</v>
      </c>
      <c r="C110" s="48" t="s">
        <v>2761</v>
      </c>
      <c r="D110" s="50" t="s">
        <v>1127</v>
      </c>
      <c r="E110" s="50" t="s">
        <v>2762</v>
      </c>
      <c r="F110" s="3" t="s">
        <v>3333</v>
      </c>
      <c r="G110" s="30">
        <v>9916.76</v>
      </c>
      <c r="H110" s="37">
        <v>179</v>
      </c>
      <c r="I110" s="6">
        <v>4</v>
      </c>
      <c r="J110" s="7">
        <f t="shared" si="8"/>
        <v>716</v>
      </c>
      <c r="K110" s="7">
        <f t="shared" si="9"/>
        <v>50.120000000000005</v>
      </c>
      <c r="L110" s="7">
        <f t="shared" si="10"/>
        <v>766.12</v>
      </c>
      <c r="M110" s="7">
        <f t="shared" si="7"/>
        <v>10682.880000000001</v>
      </c>
      <c r="N110" s="66">
        <v>10682.88</v>
      </c>
      <c r="O110" s="63">
        <v>0</v>
      </c>
      <c r="P110" s="38"/>
      <c r="AC110" s="1"/>
    </row>
    <row r="111" spans="1:29" ht="24" customHeight="1" x14ac:dyDescent="0.4">
      <c r="A111" s="26">
        <v>107</v>
      </c>
      <c r="B111" s="61">
        <v>6030001751</v>
      </c>
      <c r="C111" s="47" t="s">
        <v>2763</v>
      </c>
      <c r="D111" s="50" t="s">
        <v>2764</v>
      </c>
      <c r="E111" s="50" t="s">
        <v>2765</v>
      </c>
      <c r="F111" s="3" t="s">
        <v>3328</v>
      </c>
      <c r="G111" s="30">
        <v>5889.28</v>
      </c>
      <c r="H111" s="37">
        <v>608</v>
      </c>
      <c r="I111" s="36">
        <v>4</v>
      </c>
      <c r="J111" s="7">
        <f t="shared" si="8"/>
        <v>2432</v>
      </c>
      <c r="K111" s="7">
        <f t="shared" si="9"/>
        <v>170.24</v>
      </c>
      <c r="L111" s="7">
        <f t="shared" si="10"/>
        <v>2602.2399999999998</v>
      </c>
      <c r="M111" s="7">
        <f t="shared" si="7"/>
        <v>8491.52</v>
      </c>
      <c r="N111" s="66">
        <v>8491.52</v>
      </c>
      <c r="O111" s="63">
        <v>1</v>
      </c>
      <c r="P111" s="38"/>
      <c r="AC111" s="1"/>
    </row>
    <row r="112" spans="1:29" ht="24" customHeight="1" x14ac:dyDescent="0.4">
      <c r="A112" s="2">
        <v>108</v>
      </c>
      <c r="B112" s="61">
        <v>6030001752</v>
      </c>
      <c r="C112" s="48" t="s">
        <v>2766</v>
      </c>
      <c r="D112" s="50" t="s">
        <v>1703</v>
      </c>
      <c r="E112" s="50" t="s">
        <v>2767</v>
      </c>
      <c r="F112" s="3" t="s">
        <v>3333</v>
      </c>
      <c r="G112" s="30">
        <v>4151.6000000000004</v>
      </c>
      <c r="H112" s="37">
        <v>77</v>
      </c>
      <c r="I112" s="6">
        <v>4</v>
      </c>
      <c r="J112" s="7">
        <f t="shared" si="8"/>
        <v>308</v>
      </c>
      <c r="K112" s="7">
        <f t="shared" si="9"/>
        <v>21.560000000000002</v>
      </c>
      <c r="L112" s="7">
        <f t="shared" si="10"/>
        <v>329.56</v>
      </c>
      <c r="M112" s="7">
        <f t="shared" si="7"/>
        <v>4481.1600000000008</v>
      </c>
      <c r="N112" s="66">
        <v>4481.16</v>
      </c>
      <c r="O112" s="63">
        <v>0</v>
      </c>
      <c r="P112" s="38"/>
      <c r="AC112" s="1"/>
    </row>
    <row r="113" spans="1:29" ht="24" customHeight="1" x14ac:dyDescent="0.4">
      <c r="A113" s="26">
        <v>109</v>
      </c>
      <c r="B113" s="61">
        <v>6030001753</v>
      </c>
      <c r="C113" s="48" t="s">
        <v>2768</v>
      </c>
      <c r="D113" s="50" t="s">
        <v>1715</v>
      </c>
      <c r="E113" s="50" t="s">
        <v>2769</v>
      </c>
      <c r="F113" s="3" t="s">
        <v>3328</v>
      </c>
      <c r="G113" s="30">
        <v>51.36</v>
      </c>
      <c r="H113" s="37">
        <v>11</v>
      </c>
      <c r="I113" s="36">
        <v>4</v>
      </c>
      <c r="J113" s="7">
        <f t="shared" si="8"/>
        <v>44</v>
      </c>
      <c r="K113" s="7">
        <f t="shared" si="9"/>
        <v>3.08</v>
      </c>
      <c r="L113" s="7">
        <f t="shared" si="10"/>
        <v>47.08</v>
      </c>
      <c r="M113" s="7">
        <f t="shared" si="7"/>
        <v>98.44</v>
      </c>
      <c r="N113" s="66">
        <v>98.44</v>
      </c>
      <c r="O113" s="63">
        <v>1</v>
      </c>
      <c r="P113" s="38"/>
      <c r="AC113" s="1"/>
    </row>
    <row r="114" spans="1:29" ht="24" customHeight="1" x14ac:dyDescent="0.4">
      <c r="A114" s="2">
        <v>110</v>
      </c>
      <c r="B114" s="61">
        <v>6030001754</v>
      </c>
      <c r="C114" s="48" t="s">
        <v>2770</v>
      </c>
      <c r="D114" s="50" t="s">
        <v>1715</v>
      </c>
      <c r="E114" s="50" t="s">
        <v>2771</v>
      </c>
      <c r="F114" s="3" t="s">
        <v>3333</v>
      </c>
      <c r="G114" s="30">
        <v>1219.8</v>
      </c>
      <c r="H114" s="37">
        <v>36</v>
      </c>
      <c r="I114" s="6">
        <v>4</v>
      </c>
      <c r="J114" s="7">
        <f t="shared" si="8"/>
        <v>144</v>
      </c>
      <c r="K114" s="7">
        <f t="shared" si="9"/>
        <v>10.080000000000002</v>
      </c>
      <c r="L114" s="7">
        <f t="shared" si="10"/>
        <v>154.08000000000001</v>
      </c>
      <c r="M114" s="7">
        <f t="shared" si="7"/>
        <v>1373.8799999999999</v>
      </c>
      <c r="N114" s="66">
        <v>1373.88</v>
      </c>
      <c r="O114" s="63">
        <v>0</v>
      </c>
      <c r="P114" s="38"/>
      <c r="AC114" s="1"/>
    </row>
    <row r="115" spans="1:29" ht="24" customHeight="1" x14ac:dyDescent="0.4">
      <c r="A115" s="26">
        <v>111</v>
      </c>
      <c r="B115" s="61">
        <v>6030001755</v>
      </c>
      <c r="C115" s="48" t="s">
        <v>2772</v>
      </c>
      <c r="D115" s="50" t="s">
        <v>2773</v>
      </c>
      <c r="E115" s="50" t="s">
        <v>2774</v>
      </c>
      <c r="F115" s="3" t="s">
        <v>3333</v>
      </c>
      <c r="G115" s="30">
        <v>2157.12</v>
      </c>
      <c r="H115" s="37">
        <v>45</v>
      </c>
      <c r="I115" s="36">
        <v>4</v>
      </c>
      <c r="J115" s="7">
        <f t="shared" si="8"/>
        <v>180</v>
      </c>
      <c r="K115" s="7">
        <f t="shared" si="9"/>
        <v>12.600000000000001</v>
      </c>
      <c r="L115" s="7">
        <f t="shared" si="10"/>
        <v>192.6</v>
      </c>
      <c r="M115" s="7">
        <f t="shared" si="7"/>
        <v>2349.7199999999998</v>
      </c>
      <c r="N115" s="66">
        <v>2349.7199999999998</v>
      </c>
      <c r="O115" s="63">
        <v>1</v>
      </c>
      <c r="P115" s="38"/>
      <c r="AC115" s="1"/>
    </row>
    <row r="116" spans="1:29" ht="24" customHeight="1" x14ac:dyDescent="0.4">
      <c r="A116" s="2">
        <v>112</v>
      </c>
      <c r="B116" s="61">
        <v>6030001756</v>
      </c>
      <c r="C116" s="48" t="s">
        <v>2775</v>
      </c>
      <c r="D116" s="50" t="s">
        <v>2776</v>
      </c>
      <c r="E116" s="50" t="s">
        <v>2777</v>
      </c>
      <c r="F116" s="3" t="s">
        <v>3333</v>
      </c>
      <c r="G116" s="30">
        <v>1656.36</v>
      </c>
      <c r="H116" s="37">
        <v>33</v>
      </c>
      <c r="I116" s="6">
        <v>4</v>
      </c>
      <c r="J116" s="7">
        <f t="shared" si="8"/>
        <v>132</v>
      </c>
      <c r="K116" s="7">
        <f t="shared" si="9"/>
        <v>9.24</v>
      </c>
      <c r="L116" s="7">
        <f t="shared" si="10"/>
        <v>141.24</v>
      </c>
      <c r="M116" s="7">
        <f t="shared" si="7"/>
        <v>1797.6</v>
      </c>
      <c r="N116" s="66">
        <v>1797.6</v>
      </c>
      <c r="O116" s="63">
        <v>0</v>
      </c>
      <c r="P116" s="38"/>
      <c r="AC116" s="1"/>
    </row>
    <row r="117" spans="1:29" ht="24" customHeight="1" x14ac:dyDescent="0.4">
      <c r="A117" s="26">
        <v>113</v>
      </c>
      <c r="B117" s="61">
        <v>6030001757</v>
      </c>
      <c r="C117" s="48" t="s">
        <v>2778</v>
      </c>
      <c r="D117" s="50" t="s">
        <v>2779</v>
      </c>
      <c r="E117" s="50" t="s">
        <v>2780</v>
      </c>
      <c r="F117" s="3" t="s">
        <v>2561</v>
      </c>
      <c r="G117" s="30">
        <v>0</v>
      </c>
      <c r="H117" s="37">
        <v>517</v>
      </c>
      <c r="I117" s="36">
        <v>4</v>
      </c>
      <c r="J117" s="7">
        <f t="shared" si="8"/>
        <v>2068</v>
      </c>
      <c r="K117" s="7">
        <f t="shared" si="9"/>
        <v>144.76000000000002</v>
      </c>
      <c r="L117" s="7">
        <f t="shared" si="10"/>
        <v>2212.7600000000002</v>
      </c>
      <c r="M117" s="7">
        <f t="shared" si="7"/>
        <v>2212.7600000000002</v>
      </c>
      <c r="N117" s="66">
        <v>2212.7600000000002</v>
      </c>
      <c r="O117" s="63">
        <v>1</v>
      </c>
      <c r="P117" s="38"/>
      <c r="AC117" s="1"/>
    </row>
    <row r="118" spans="1:29" ht="24" customHeight="1" x14ac:dyDescent="0.4">
      <c r="A118" s="2">
        <v>114</v>
      </c>
      <c r="B118" s="61">
        <v>6030001758</v>
      </c>
      <c r="C118" s="48" t="s">
        <v>2781</v>
      </c>
      <c r="D118" s="50" t="s">
        <v>2782</v>
      </c>
      <c r="E118" s="50" t="s">
        <v>2783</v>
      </c>
      <c r="F118" s="3" t="s">
        <v>3333</v>
      </c>
      <c r="G118" s="30">
        <v>18271.32</v>
      </c>
      <c r="H118" s="37">
        <v>260</v>
      </c>
      <c r="I118" s="6">
        <v>4</v>
      </c>
      <c r="J118" s="7">
        <f t="shared" si="8"/>
        <v>1040</v>
      </c>
      <c r="K118" s="7">
        <f t="shared" si="9"/>
        <v>72.800000000000011</v>
      </c>
      <c r="L118" s="7">
        <f t="shared" si="10"/>
        <v>1112.8</v>
      </c>
      <c r="M118" s="7">
        <f t="shared" si="7"/>
        <v>19384.12</v>
      </c>
      <c r="N118" s="66">
        <v>19384.12</v>
      </c>
      <c r="O118" s="63">
        <v>0</v>
      </c>
      <c r="P118" s="38"/>
      <c r="AC118" s="1"/>
    </row>
    <row r="119" spans="1:29" ht="24" customHeight="1" x14ac:dyDescent="0.4">
      <c r="A119" s="26">
        <v>115</v>
      </c>
      <c r="B119" s="61">
        <v>6030001759</v>
      </c>
      <c r="C119" s="48" t="s">
        <v>2784</v>
      </c>
      <c r="D119" s="50" t="s">
        <v>2785</v>
      </c>
      <c r="E119" s="50" t="s">
        <v>2786</v>
      </c>
      <c r="F119" s="3" t="s">
        <v>3328</v>
      </c>
      <c r="G119" s="30">
        <v>402.32</v>
      </c>
      <c r="H119" s="37">
        <v>107</v>
      </c>
      <c r="I119" s="36">
        <v>4</v>
      </c>
      <c r="J119" s="7">
        <f t="shared" si="8"/>
        <v>428</v>
      </c>
      <c r="K119" s="7">
        <f t="shared" si="9"/>
        <v>29.960000000000004</v>
      </c>
      <c r="L119" s="7">
        <f t="shared" si="10"/>
        <v>457.96</v>
      </c>
      <c r="M119" s="7">
        <f t="shared" si="7"/>
        <v>860.28</v>
      </c>
      <c r="N119" s="66">
        <v>860.28</v>
      </c>
      <c r="O119" s="63">
        <v>1</v>
      </c>
      <c r="P119" s="38"/>
      <c r="AC119" s="1"/>
    </row>
    <row r="120" spans="1:29" ht="24" customHeight="1" x14ac:dyDescent="0.4">
      <c r="A120" s="2">
        <v>116</v>
      </c>
      <c r="B120" s="61">
        <v>6030001760</v>
      </c>
      <c r="C120" s="47" t="s">
        <v>2787</v>
      </c>
      <c r="D120" s="50" t="s">
        <v>2788</v>
      </c>
      <c r="E120" s="50" t="s">
        <v>2789</v>
      </c>
      <c r="F120" s="3" t="s">
        <v>3328</v>
      </c>
      <c r="G120" s="30">
        <v>47.08</v>
      </c>
      <c r="H120" s="37">
        <v>7</v>
      </c>
      <c r="I120" s="6">
        <v>4</v>
      </c>
      <c r="J120" s="7">
        <f t="shared" si="8"/>
        <v>28</v>
      </c>
      <c r="K120" s="7">
        <f t="shared" si="9"/>
        <v>1.9600000000000002</v>
      </c>
      <c r="L120" s="7">
        <f t="shared" si="10"/>
        <v>29.96</v>
      </c>
      <c r="M120" s="7">
        <f t="shared" si="7"/>
        <v>77.039999999999992</v>
      </c>
      <c r="N120" s="66">
        <v>77.040000000000006</v>
      </c>
      <c r="O120" s="63">
        <v>0</v>
      </c>
      <c r="P120" s="38"/>
      <c r="AC120" s="1"/>
    </row>
    <row r="121" spans="1:29" ht="24" customHeight="1" x14ac:dyDescent="0.4">
      <c r="A121" s="26">
        <v>117</v>
      </c>
      <c r="B121" s="61">
        <v>6030001761</v>
      </c>
      <c r="C121" s="48" t="s">
        <v>2790</v>
      </c>
      <c r="D121" s="50" t="s">
        <v>789</v>
      </c>
      <c r="E121" s="50" t="s">
        <v>2791</v>
      </c>
      <c r="F121" s="3" t="s">
        <v>68</v>
      </c>
      <c r="G121" s="30">
        <v>0</v>
      </c>
      <c r="H121" s="37">
        <v>47</v>
      </c>
      <c r="I121" s="36">
        <v>4</v>
      </c>
      <c r="J121" s="7">
        <f t="shared" si="8"/>
        <v>188</v>
      </c>
      <c r="K121" s="7">
        <f t="shared" si="9"/>
        <v>13.160000000000002</v>
      </c>
      <c r="L121" s="7">
        <f t="shared" si="10"/>
        <v>201.16</v>
      </c>
      <c r="M121" s="7">
        <f t="shared" si="7"/>
        <v>201.16</v>
      </c>
      <c r="N121" s="66">
        <v>201.16</v>
      </c>
      <c r="O121" s="63">
        <v>1</v>
      </c>
      <c r="P121" s="38"/>
      <c r="AC121" s="1"/>
    </row>
    <row r="122" spans="1:29" ht="24" customHeight="1" x14ac:dyDescent="0.4">
      <c r="A122" s="2">
        <v>118</v>
      </c>
      <c r="B122" s="61">
        <v>6030001762</v>
      </c>
      <c r="C122" s="48" t="s">
        <v>2792</v>
      </c>
      <c r="D122" s="50" t="s">
        <v>2793</v>
      </c>
      <c r="E122" s="50" t="s">
        <v>2794</v>
      </c>
      <c r="F122" s="3" t="s">
        <v>3347</v>
      </c>
      <c r="G122" s="30">
        <v>8688.4</v>
      </c>
      <c r="H122" s="37">
        <v>179</v>
      </c>
      <c r="I122" s="6">
        <v>4</v>
      </c>
      <c r="J122" s="7">
        <f t="shared" si="8"/>
        <v>716</v>
      </c>
      <c r="K122" s="7">
        <f t="shared" si="9"/>
        <v>50.120000000000005</v>
      </c>
      <c r="L122" s="7">
        <f t="shared" si="10"/>
        <v>766.12</v>
      </c>
      <c r="M122" s="7">
        <f t="shared" si="7"/>
        <v>9454.52</v>
      </c>
      <c r="N122" s="66">
        <v>9454.52</v>
      </c>
      <c r="O122" s="63">
        <v>0</v>
      </c>
      <c r="P122" s="38"/>
      <c r="AC122" s="1"/>
    </row>
    <row r="123" spans="1:29" ht="24" customHeight="1" x14ac:dyDescent="0.4">
      <c r="A123" s="26">
        <v>119</v>
      </c>
      <c r="B123" s="61">
        <v>6030001763</v>
      </c>
      <c r="C123" s="48" t="s">
        <v>2795</v>
      </c>
      <c r="D123" s="50" t="s">
        <v>1621</v>
      </c>
      <c r="E123" s="50" t="s">
        <v>2796</v>
      </c>
      <c r="F123" s="3" t="s">
        <v>3328</v>
      </c>
      <c r="G123" s="30">
        <v>124.12</v>
      </c>
      <c r="H123" s="37">
        <v>30</v>
      </c>
      <c r="I123" s="36">
        <v>4</v>
      </c>
      <c r="J123" s="7">
        <f t="shared" si="8"/>
        <v>120</v>
      </c>
      <c r="K123" s="7">
        <f t="shared" si="9"/>
        <v>8.4</v>
      </c>
      <c r="L123" s="7">
        <f t="shared" si="10"/>
        <v>128.4</v>
      </c>
      <c r="M123" s="7">
        <f t="shared" si="7"/>
        <v>252.52</v>
      </c>
      <c r="N123" s="66">
        <v>252.52</v>
      </c>
      <c r="O123" s="63">
        <v>1</v>
      </c>
      <c r="P123" s="38"/>
      <c r="AC123" s="1"/>
    </row>
    <row r="124" spans="1:29" ht="24" customHeight="1" x14ac:dyDescent="0.4">
      <c r="A124" s="2">
        <v>120</v>
      </c>
      <c r="B124" s="61">
        <v>6030001764</v>
      </c>
      <c r="C124" s="48" t="s">
        <v>2797</v>
      </c>
      <c r="D124" s="50" t="s">
        <v>2800</v>
      </c>
      <c r="E124" s="50" t="s">
        <v>2798</v>
      </c>
      <c r="F124" s="3" t="s">
        <v>3332</v>
      </c>
      <c r="G124" s="30">
        <v>607.76</v>
      </c>
      <c r="H124" s="37">
        <v>18</v>
      </c>
      <c r="I124" s="6">
        <v>4</v>
      </c>
      <c r="J124" s="7">
        <f t="shared" si="8"/>
        <v>72</v>
      </c>
      <c r="K124" s="7">
        <f t="shared" si="9"/>
        <v>5.0400000000000009</v>
      </c>
      <c r="L124" s="7">
        <f t="shared" si="10"/>
        <v>77.040000000000006</v>
      </c>
      <c r="M124" s="7">
        <f t="shared" si="7"/>
        <v>684.8</v>
      </c>
      <c r="N124" s="66">
        <v>684.8</v>
      </c>
      <c r="O124" s="63">
        <v>0</v>
      </c>
      <c r="P124" s="38"/>
      <c r="AC124" s="1"/>
    </row>
    <row r="125" spans="1:29" ht="24" customHeight="1" x14ac:dyDescent="0.4">
      <c r="A125" s="26">
        <v>121</v>
      </c>
      <c r="B125" s="61">
        <v>6030001765</v>
      </c>
      <c r="C125" s="48" t="s">
        <v>2799</v>
      </c>
      <c r="D125" s="50" t="s">
        <v>2800</v>
      </c>
      <c r="E125" s="50" t="s">
        <v>2801</v>
      </c>
      <c r="F125" s="3" t="s">
        <v>68</v>
      </c>
      <c r="G125" s="30">
        <v>0</v>
      </c>
      <c r="H125" s="37">
        <v>9</v>
      </c>
      <c r="I125" s="6">
        <v>4</v>
      </c>
      <c r="J125" s="7">
        <f t="shared" ref="J125:J131" si="11">H125*I125</f>
        <v>36</v>
      </c>
      <c r="K125" s="7">
        <f t="shared" ref="K125:K131" si="12">J125*7%</f>
        <v>2.5200000000000005</v>
      </c>
      <c r="L125" s="7">
        <f t="shared" ref="L125:L131" si="13">ROUNDUP(J125+K125,2)</f>
        <v>38.520000000000003</v>
      </c>
      <c r="M125" s="7">
        <f t="shared" si="7"/>
        <v>38.520000000000003</v>
      </c>
      <c r="N125" s="66">
        <v>38.520000000000003</v>
      </c>
      <c r="O125" s="63">
        <v>1</v>
      </c>
      <c r="P125" s="38"/>
      <c r="AC125" s="1"/>
    </row>
    <row r="126" spans="1:29" ht="24" customHeight="1" x14ac:dyDescent="0.4">
      <c r="A126" s="2">
        <v>122</v>
      </c>
      <c r="B126" s="61">
        <v>6030001766</v>
      </c>
      <c r="C126" s="48" t="s">
        <v>2802</v>
      </c>
      <c r="D126" s="50" t="s">
        <v>2800</v>
      </c>
      <c r="E126" s="50" t="s">
        <v>2803</v>
      </c>
      <c r="F126" s="3" t="s">
        <v>3333</v>
      </c>
      <c r="G126" s="30">
        <v>5208.76</v>
      </c>
      <c r="H126" s="37">
        <v>40</v>
      </c>
      <c r="I126" s="36">
        <v>4</v>
      </c>
      <c r="J126" s="7">
        <f t="shared" si="11"/>
        <v>160</v>
      </c>
      <c r="K126" s="7">
        <f t="shared" si="12"/>
        <v>11.200000000000001</v>
      </c>
      <c r="L126" s="7">
        <f t="shared" si="13"/>
        <v>171.2</v>
      </c>
      <c r="M126" s="7">
        <f t="shared" si="7"/>
        <v>5379.96</v>
      </c>
      <c r="N126" s="66">
        <v>5379.96</v>
      </c>
      <c r="O126" s="63">
        <v>0</v>
      </c>
      <c r="P126" s="38"/>
      <c r="AC126" s="1"/>
    </row>
    <row r="127" spans="1:29" ht="24" customHeight="1" x14ac:dyDescent="0.4">
      <c r="A127" s="26">
        <v>123</v>
      </c>
      <c r="B127" s="61">
        <v>6030001767</v>
      </c>
      <c r="C127" s="48" t="s">
        <v>2804</v>
      </c>
      <c r="D127" s="50" t="s">
        <v>2805</v>
      </c>
      <c r="E127" s="50" t="s">
        <v>2806</v>
      </c>
      <c r="F127" s="3" t="s">
        <v>68</v>
      </c>
      <c r="G127" s="30">
        <v>0</v>
      </c>
      <c r="H127" s="37">
        <v>214</v>
      </c>
      <c r="I127" s="6">
        <v>4</v>
      </c>
      <c r="J127" s="7">
        <f t="shared" si="11"/>
        <v>856</v>
      </c>
      <c r="K127" s="7">
        <f t="shared" si="12"/>
        <v>59.920000000000009</v>
      </c>
      <c r="L127" s="7">
        <f t="shared" si="13"/>
        <v>915.92</v>
      </c>
      <c r="M127" s="7">
        <f t="shared" si="7"/>
        <v>915.92</v>
      </c>
      <c r="N127" s="66">
        <v>915.92</v>
      </c>
      <c r="O127" s="63">
        <v>1</v>
      </c>
      <c r="P127" s="38"/>
      <c r="AC127" s="1"/>
    </row>
    <row r="128" spans="1:29" ht="24" customHeight="1" x14ac:dyDescent="0.4">
      <c r="A128" s="2">
        <v>124</v>
      </c>
      <c r="B128" s="61">
        <v>6030001768</v>
      </c>
      <c r="C128" s="48" t="s">
        <v>2807</v>
      </c>
      <c r="D128" s="50" t="s">
        <v>2808</v>
      </c>
      <c r="E128" s="50" t="s">
        <v>2809</v>
      </c>
      <c r="F128" s="3" t="s">
        <v>3328</v>
      </c>
      <c r="G128" s="30">
        <v>166.92</v>
      </c>
      <c r="H128" s="37">
        <v>36</v>
      </c>
      <c r="I128" s="36">
        <v>4</v>
      </c>
      <c r="J128" s="7">
        <f t="shared" si="11"/>
        <v>144</v>
      </c>
      <c r="K128" s="7">
        <f t="shared" si="12"/>
        <v>10.080000000000002</v>
      </c>
      <c r="L128" s="7">
        <f t="shared" si="13"/>
        <v>154.08000000000001</v>
      </c>
      <c r="M128" s="7">
        <f t="shared" si="7"/>
        <v>321</v>
      </c>
      <c r="N128" s="66">
        <v>321</v>
      </c>
      <c r="O128" s="63">
        <v>0</v>
      </c>
      <c r="P128" s="38"/>
      <c r="AC128" s="1"/>
    </row>
    <row r="129" spans="1:29" ht="24" customHeight="1" x14ac:dyDescent="0.4">
      <c r="A129" s="26">
        <v>125</v>
      </c>
      <c r="B129" s="61">
        <v>6030001769</v>
      </c>
      <c r="C129" s="47" t="s">
        <v>2810</v>
      </c>
      <c r="D129" s="50" t="s">
        <v>2811</v>
      </c>
      <c r="E129" s="50" t="s">
        <v>2812</v>
      </c>
      <c r="F129" s="3" t="s">
        <v>3342</v>
      </c>
      <c r="G129" s="30">
        <v>4451.2</v>
      </c>
      <c r="H129" s="37">
        <v>71</v>
      </c>
      <c r="I129" s="6">
        <v>4</v>
      </c>
      <c r="J129" s="7">
        <f t="shared" si="11"/>
        <v>284</v>
      </c>
      <c r="K129" s="7">
        <f t="shared" si="12"/>
        <v>19.880000000000003</v>
      </c>
      <c r="L129" s="7">
        <f t="shared" si="13"/>
        <v>303.88</v>
      </c>
      <c r="M129" s="7">
        <f t="shared" si="7"/>
        <v>4755.08</v>
      </c>
      <c r="N129" s="66">
        <v>4755.08</v>
      </c>
      <c r="O129" s="63">
        <v>1</v>
      </c>
      <c r="P129" s="38"/>
      <c r="AC129" s="1"/>
    </row>
    <row r="130" spans="1:29" ht="24" customHeight="1" x14ac:dyDescent="0.4">
      <c r="A130" s="2">
        <v>126</v>
      </c>
      <c r="B130" s="61">
        <v>6030001770</v>
      </c>
      <c r="C130" s="48" t="s">
        <v>2813</v>
      </c>
      <c r="D130" s="50" t="s">
        <v>2814</v>
      </c>
      <c r="E130" s="50" t="s">
        <v>2815</v>
      </c>
      <c r="F130" s="3" t="s">
        <v>3333</v>
      </c>
      <c r="G130" s="30">
        <v>7511.4</v>
      </c>
      <c r="H130" s="37">
        <v>50</v>
      </c>
      <c r="I130" s="36">
        <v>4</v>
      </c>
      <c r="J130" s="7">
        <f t="shared" si="11"/>
        <v>200</v>
      </c>
      <c r="K130" s="7">
        <f t="shared" si="12"/>
        <v>14.000000000000002</v>
      </c>
      <c r="L130" s="7">
        <f t="shared" si="13"/>
        <v>214</v>
      </c>
      <c r="M130" s="7">
        <f t="shared" si="7"/>
        <v>7725.4</v>
      </c>
      <c r="N130" s="66">
        <v>7725.4</v>
      </c>
      <c r="O130" s="63">
        <v>0</v>
      </c>
      <c r="P130" s="38"/>
      <c r="AC130" s="1"/>
    </row>
    <row r="131" spans="1:29" ht="24" customHeight="1" x14ac:dyDescent="0.4">
      <c r="A131" s="26">
        <v>127</v>
      </c>
      <c r="B131" s="61">
        <v>6030001771</v>
      </c>
      <c r="C131" s="48" t="s">
        <v>2816</v>
      </c>
      <c r="D131" s="50" t="s">
        <v>2817</v>
      </c>
      <c r="E131" s="50" t="s">
        <v>2818</v>
      </c>
      <c r="F131" s="3" t="s">
        <v>3333</v>
      </c>
      <c r="G131" s="30">
        <v>10858.36</v>
      </c>
      <c r="H131" s="37">
        <v>187</v>
      </c>
      <c r="I131" s="6">
        <v>4</v>
      </c>
      <c r="J131" s="7">
        <f t="shared" si="11"/>
        <v>748</v>
      </c>
      <c r="K131" s="7">
        <f t="shared" si="12"/>
        <v>52.360000000000007</v>
      </c>
      <c r="L131" s="7">
        <f t="shared" si="13"/>
        <v>800.36</v>
      </c>
      <c r="M131" s="7">
        <f t="shared" si="7"/>
        <v>11658.720000000001</v>
      </c>
      <c r="N131" s="66">
        <v>11658.72</v>
      </c>
      <c r="O131" s="63">
        <v>1</v>
      </c>
      <c r="P131" s="38"/>
      <c r="AC131" s="1"/>
    </row>
    <row r="132" spans="1:29" ht="24" customHeight="1" x14ac:dyDescent="0.4">
      <c r="A132" s="2">
        <v>128</v>
      </c>
      <c r="B132" s="61">
        <v>6030001772</v>
      </c>
      <c r="C132" s="48" t="s">
        <v>2819</v>
      </c>
      <c r="D132" s="50" t="s">
        <v>2820</v>
      </c>
      <c r="E132" s="50" t="s">
        <v>2821</v>
      </c>
      <c r="F132" s="3" t="s">
        <v>3333</v>
      </c>
      <c r="G132" s="30">
        <v>5679.56</v>
      </c>
      <c r="H132" s="37">
        <v>74</v>
      </c>
      <c r="I132" s="36">
        <v>4</v>
      </c>
      <c r="J132" s="7">
        <f t="shared" ref="J132:J186" si="14">H132*I132</f>
        <v>296</v>
      </c>
      <c r="K132" s="7">
        <f t="shared" ref="K132:K186" si="15">J132*7%</f>
        <v>20.720000000000002</v>
      </c>
      <c r="L132" s="7">
        <f t="shared" ref="L132:L186" si="16">ROUNDUP(J132+K132,2)</f>
        <v>316.72000000000003</v>
      </c>
      <c r="M132" s="7">
        <f t="shared" si="7"/>
        <v>5996.2800000000007</v>
      </c>
      <c r="N132" s="66">
        <v>5996.28</v>
      </c>
      <c r="O132" s="63">
        <v>0</v>
      </c>
      <c r="P132" s="38"/>
      <c r="AC132" s="1"/>
    </row>
    <row r="133" spans="1:29" ht="24" customHeight="1" x14ac:dyDescent="0.4">
      <c r="A133" s="26">
        <v>129</v>
      </c>
      <c r="B133" s="61">
        <v>6030001773</v>
      </c>
      <c r="C133" s="48" t="s">
        <v>2822</v>
      </c>
      <c r="D133" s="50" t="s">
        <v>2823</v>
      </c>
      <c r="E133" s="50" t="s">
        <v>2824</v>
      </c>
      <c r="F133" s="3" t="s">
        <v>3333</v>
      </c>
      <c r="G133" s="30">
        <v>11663</v>
      </c>
      <c r="H133" s="37">
        <v>225</v>
      </c>
      <c r="I133" s="6">
        <v>4</v>
      </c>
      <c r="J133" s="7">
        <f t="shared" si="14"/>
        <v>900</v>
      </c>
      <c r="K133" s="7">
        <f t="shared" si="15"/>
        <v>63.000000000000007</v>
      </c>
      <c r="L133" s="7">
        <f t="shared" si="16"/>
        <v>963</v>
      </c>
      <c r="M133" s="7">
        <f t="shared" ref="M133:M196" si="17">SUM(G133+L133)</f>
        <v>12626</v>
      </c>
      <c r="N133" s="66">
        <v>12626</v>
      </c>
      <c r="O133" s="63">
        <v>1</v>
      </c>
      <c r="P133" s="38"/>
      <c r="AC133" s="1"/>
    </row>
    <row r="134" spans="1:29" ht="24" customHeight="1" x14ac:dyDescent="0.4">
      <c r="A134" s="2">
        <v>130</v>
      </c>
      <c r="B134" s="61">
        <v>6030001774</v>
      </c>
      <c r="C134" s="47" t="s">
        <v>2825</v>
      </c>
      <c r="D134" s="50" t="s">
        <v>2826</v>
      </c>
      <c r="E134" s="50" t="s">
        <v>2827</v>
      </c>
      <c r="F134" s="3" t="s">
        <v>3333</v>
      </c>
      <c r="G134" s="30">
        <v>2182.8000000000002</v>
      </c>
      <c r="H134" s="37">
        <v>25</v>
      </c>
      <c r="I134" s="36">
        <v>4</v>
      </c>
      <c r="J134" s="7">
        <f t="shared" si="14"/>
        <v>100</v>
      </c>
      <c r="K134" s="7">
        <f t="shared" si="15"/>
        <v>7.0000000000000009</v>
      </c>
      <c r="L134" s="7">
        <f t="shared" si="16"/>
        <v>107</v>
      </c>
      <c r="M134" s="7">
        <f t="shared" si="17"/>
        <v>2289.8000000000002</v>
      </c>
      <c r="N134" s="66">
        <v>2289.8000000000002</v>
      </c>
      <c r="O134" s="63">
        <v>0</v>
      </c>
      <c r="P134" s="38"/>
      <c r="AC134" s="1"/>
    </row>
    <row r="135" spans="1:29" ht="24" customHeight="1" x14ac:dyDescent="0.4">
      <c r="A135" s="26">
        <v>131</v>
      </c>
      <c r="B135" s="61">
        <v>6030001775</v>
      </c>
      <c r="C135" s="48" t="s">
        <v>2828</v>
      </c>
      <c r="D135" s="50" t="s">
        <v>2829</v>
      </c>
      <c r="E135" s="50" t="s">
        <v>2830</v>
      </c>
      <c r="F135" s="3" t="s">
        <v>68</v>
      </c>
      <c r="G135" s="30">
        <v>0</v>
      </c>
      <c r="H135" s="37">
        <v>307</v>
      </c>
      <c r="I135" s="6">
        <v>4</v>
      </c>
      <c r="J135" s="7">
        <f t="shared" si="14"/>
        <v>1228</v>
      </c>
      <c r="K135" s="7">
        <f t="shared" si="15"/>
        <v>85.960000000000008</v>
      </c>
      <c r="L135" s="7">
        <f t="shared" si="16"/>
        <v>1313.96</v>
      </c>
      <c r="M135" s="7">
        <f t="shared" si="17"/>
        <v>1313.96</v>
      </c>
      <c r="N135" s="66">
        <v>1313.96</v>
      </c>
      <c r="O135" s="63">
        <v>1</v>
      </c>
      <c r="P135" s="38"/>
      <c r="AC135" s="1"/>
    </row>
    <row r="136" spans="1:29" ht="24" customHeight="1" x14ac:dyDescent="0.4">
      <c r="A136" s="2">
        <v>132</v>
      </c>
      <c r="B136" s="61">
        <v>6030001776</v>
      </c>
      <c r="C136" s="47" t="s">
        <v>2831</v>
      </c>
      <c r="D136" s="50" t="s">
        <v>2832</v>
      </c>
      <c r="E136" s="50" t="s">
        <v>2833</v>
      </c>
      <c r="F136" s="3" t="s">
        <v>3337</v>
      </c>
      <c r="G136" s="30">
        <v>1690.6</v>
      </c>
      <c r="H136" s="37">
        <v>49</v>
      </c>
      <c r="I136" s="36">
        <v>4</v>
      </c>
      <c r="J136" s="7">
        <f t="shared" si="14"/>
        <v>196</v>
      </c>
      <c r="K136" s="7">
        <f t="shared" si="15"/>
        <v>13.72</v>
      </c>
      <c r="L136" s="7">
        <f t="shared" si="16"/>
        <v>209.72</v>
      </c>
      <c r="M136" s="7">
        <f t="shared" si="17"/>
        <v>1900.32</v>
      </c>
      <c r="N136" s="66">
        <v>1900.32</v>
      </c>
      <c r="O136" s="63">
        <v>0</v>
      </c>
      <c r="P136" s="38"/>
      <c r="AC136" s="1"/>
    </row>
    <row r="137" spans="1:29" ht="24" customHeight="1" x14ac:dyDescent="0.4">
      <c r="A137" s="26">
        <v>133</v>
      </c>
      <c r="B137" s="61">
        <v>6030001777</v>
      </c>
      <c r="C137" s="48" t="s">
        <v>2834</v>
      </c>
      <c r="D137" s="50" t="s">
        <v>2832</v>
      </c>
      <c r="E137" s="50" t="s">
        <v>2835</v>
      </c>
      <c r="F137" s="3" t="s">
        <v>3337</v>
      </c>
      <c r="G137" s="30">
        <v>706.2</v>
      </c>
      <c r="H137" s="37">
        <v>32</v>
      </c>
      <c r="I137" s="6">
        <v>4</v>
      </c>
      <c r="J137" s="7">
        <f t="shared" si="14"/>
        <v>128</v>
      </c>
      <c r="K137" s="7">
        <f t="shared" si="15"/>
        <v>8.9600000000000009</v>
      </c>
      <c r="L137" s="7">
        <f t="shared" si="16"/>
        <v>136.96</v>
      </c>
      <c r="M137" s="7">
        <f t="shared" si="17"/>
        <v>843.16000000000008</v>
      </c>
      <c r="N137" s="66">
        <v>843.16</v>
      </c>
      <c r="O137" s="63">
        <v>1</v>
      </c>
      <c r="P137" s="38"/>
      <c r="AC137" s="1"/>
    </row>
    <row r="138" spans="1:29" ht="24" customHeight="1" x14ac:dyDescent="0.4">
      <c r="A138" s="2">
        <v>134</v>
      </c>
      <c r="B138" s="61">
        <v>6030001778</v>
      </c>
      <c r="C138" s="48" t="s">
        <v>2836</v>
      </c>
      <c r="D138" s="50" t="s">
        <v>2837</v>
      </c>
      <c r="E138" s="50" t="s">
        <v>2838</v>
      </c>
      <c r="F138" s="3" t="s">
        <v>3333</v>
      </c>
      <c r="G138" s="30">
        <v>885.96</v>
      </c>
      <c r="H138" s="37">
        <v>15</v>
      </c>
      <c r="I138" s="36">
        <v>4</v>
      </c>
      <c r="J138" s="7">
        <f t="shared" si="14"/>
        <v>60</v>
      </c>
      <c r="K138" s="7">
        <f t="shared" si="15"/>
        <v>4.2</v>
      </c>
      <c r="L138" s="7">
        <f t="shared" si="16"/>
        <v>64.2</v>
      </c>
      <c r="M138" s="7">
        <f t="shared" si="17"/>
        <v>950.16000000000008</v>
      </c>
      <c r="N138" s="66">
        <v>950.16</v>
      </c>
      <c r="O138" s="63">
        <v>0</v>
      </c>
      <c r="P138" s="38"/>
      <c r="AC138" s="1"/>
    </row>
    <row r="139" spans="1:29" ht="24" customHeight="1" x14ac:dyDescent="0.4">
      <c r="A139" s="26">
        <v>135</v>
      </c>
      <c r="B139" s="61">
        <v>6030001779</v>
      </c>
      <c r="C139" s="48" t="s">
        <v>2839</v>
      </c>
      <c r="D139" s="50" t="s">
        <v>2840</v>
      </c>
      <c r="E139" s="50" t="s">
        <v>2841</v>
      </c>
      <c r="F139" s="3" t="s">
        <v>3333</v>
      </c>
      <c r="G139" s="30">
        <v>860.28</v>
      </c>
      <c r="H139" s="37">
        <v>17</v>
      </c>
      <c r="I139" s="6">
        <v>4</v>
      </c>
      <c r="J139" s="7">
        <f t="shared" si="14"/>
        <v>68</v>
      </c>
      <c r="K139" s="7">
        <f t="shared" si="15"/>
        <v>4.7600000000000007</v>
      </c>
      <c r="L139" s="7">
        <f t="shared" si="16"/>
        <v>72.760000000000005</v>
      </c>
      <c r="M139" s="7">
        <f t="shared" si="17"/>
        <v>933.04</v>
      </c>
      <c r="N139" s="66">
        <v>933.04</v>
      </c>
      <c r="O139" s="63">
        <v>1</v>
      </c>
      <c r="P139" s="38"/>
      <c r="AC139" s="1"/>
    </row>
    <row r="140" spans="1:29" ht="24" customHeight="1" x14ac:dyDescent="0.4">
      <c r="A140" s="2">
        <v>136</v>
      </c>
      <c r="B140" s="61">
        <v>6030001780</v>
      </c>
      <c r="C140" s="48" t="s">
        <v>2842</v>
      </c>
      <c r="D140" s="50" t="s">
        <v>2843</v>
      </c>
      <c r="E140" s="50" t="s">
        <v>2844</v>
      </c>
      <c r="F140" s="3" t="s">
        <v>3339</v>
      </c>
      <c r="G140" s="30">
        <v>222.56</v>
      </c>
      <c r="H140" s="37">
        <v>5</v>
      </c>
      <c r="I140" s="36">
        <v>4</v>
      </c>
      <c r="J140" s="7">
        <f t="shared" si="14"/>
        <v>20</v>
      </c>
      <c r="K140" s="7">
        <f t="shared" si="15"/>
        <v>1.4000000000000001</v>
      </c>
      <c r="L140" s="7">
        <f t="shared" si="16"/>
        <v>21.4</v>
      </c>
      <c r="M140" s="7">
        <f t="shared" si="17"/>
        <v>243.96</v>
      </c>
      <c r="N140" s="66">
        <v>243.96</v>
      </c>
      <c r="O140" s="63">
        <v>0</v>
      </c>
      <c r="P140" s="38"/>
      <c r="AC140" s="1"/>
    </row>
    <row r="141" spans="1:29" ht="24" customHeight="1" x14ac:dyDescent="0.4">
      <c r="A141" s="26">
        <v>137</v>
      </c>
      <c r="B141" s="61">
        <v>6030001781</v>
      </c>
      <c r="C141" s="48" t="s">
        <v>2845</v>
      </c>
      <c r="D141" s="50" t="s">
        <v>2846</v>
      </c>
      <c r="E141" s="50" t="s">
        <v>2847</v>
      </c>
      <c r="F141" s="3" t="s">
        <v>3381</v>
      </c>
      <c r="G141" s="30">
        <v>1275.44</v>
      </c>
      <c r="H141" s="37">
        <v>10</v>
      </c>
      <c r="I141" s="6">
        <v>4</v>
      </c>
      <c r="J141" s="7">
        <f t="shared" si="14"/>
        <v>40</v>
      </c>
      <c r="K141" s="7">
        <f t="shared" si="15"/>
        <v>2.8000000000000003</v>
      </c>
      <c r="L141" s="7">
        <f t="shared" si="16"/>
        <v>42.8</v>
      </c>
      <c r="M141" s="7">
        <f t="shared" si="17"/>
        <v>1318.24</v>
      </c>
      <c r="N141" s="66">
        <v>1318.24</v>
      </c>
      <c r="O141" s="63">
        <v>1</v>
      </c>
      <c r="P141" s="38"/>
      <c r="AC141" s="1"/>
    </row>
    <row r="142" spans="1:29" ht="24" customHeight="1" x14ac:dyDescent="0.4">
      <c r="A142" s="2">
        <v>138</v>
      </c>
      <c r="B142" s="61">
        <v>6030001782</v>
      </c>
      <c r="C142" s="48" t="s">
        <v>2848</v>
      </c>
      <c r="D142" s="50" t="s">
        <v>2849</v>
      </c>
      <c r="E142" s="50" t="s">
        <v>2850</v>
      </c>
      <c r="F142" s="3" t="s">
        <v>2561</v>
      </c>
      <c r="G142" s="30">
        <v>0</v>
      </c>
      <c r="H142" s="37">
        <v>2</v>
      </c>
      <c r="I142" s="36">
        <v>4</v>
      </c>
      <c r="J142" s="7">
        <f t="shared" si="14"/>
        <v>8</v>
      </c>
      <c r="K142" s="7">
        <f t="shared" si="15"/>
        <v>0.56000000000000005</v>
      </c>
      <c r="L142" s="7">
        <f t="shared" si="16"/>
        <v>8.56</v>
      </c>
      <c r="M142" s="7">
        <f t="shared" si="17"/>
        <v>8.56</v>
      </c>
      <c r="N142" s="66">
        <v>8.56</v>
      </c>
      <c r="O142" s="63">
        <v>0</v>
      </c>
      <c r="P142" s="38"/>
      <c r="AC142" s="1"/>
    </row>
    <row r="143" spans="1:29" ht="24" customHeight="1" x14ac:dyDescent="0.4">
      <c r="A143" s="26">
        <v>139</v>
      </c>
      <c r="B143" s="61">
        <v>6030001783</v>
      </c>
      <c r="C143" s="47" t="s">
        <v>2851</v>
      </c>
      <c r="D143" s="50" t="s">
        <v>2852</v>
      </c>
      <c r="E143" s="50" t="s">
        <v>2853</v>
      </c>
      <c r="F143" s="3" t="s">
        <v>68</v>
      </c>
      <c r="G143" s="30">
        <v>0</v>
      </c>
      <c r="H143" s="37">
        <v>12</v>
      </c>
      <c r="I143" s="6">
        <v>4</v>
      </c>
      <c r="J143" s="7">
        <f t="shared" si="14"/>
        <v>48</v>
      </c>
      <c r="K143" s="7">
        <f t="shared" si="15"/>
        <v>3.3600000000000003</v>
      </c>
      <c r="L143" s="7">
        <f t="shared" si="16"/>
        <v>51.36</v>
      </c>
      <c r="M143" s="7">
        <f t="shared" si="17"/>
        <v>51.36</v>
      </c>
      <c r="N143" s="66">
        <v>51.36</v>
      </c>
      <c r="O143" s="63">
        <v>1</v>
      </c>
      <c r="P143" s="38"/>
      <c r="AC143" s="1"/>
    </row>
    <row r="144" spans="1:29" ht="24" customHeight="1" x14ac:dyDescent="0.4">
      <c r="A144" s="2">
        <v>140</v>
      </c>
      <c r="B144" s="61">
        <v>6030001784</v>
      </c>
      <c r="C144" s="48" t="s">
        <v>2854</v>
      </c>
      <c r="D144" s="50" t="s">
        <v>2855</v>
      </c>
      <c r="E144" s="50" t="s">
        <v>2856</v>
      </c>
      <c r="F144" s="3" t="s">
        <v>68</v>
      </c>
      <c r="G144" s="30">
        <v>0</v>
      </c>
      <c r="H144" s="37">
        <v>168</v>
      </c>
      <c r="I144" s="36">
        <v>4</v>
      </c>
      <c r="J144" s="7">
        <f t="shared" si="14"/>
        <v>672</v>
      </c>
      <c r="K144" s="7">
        <f t="shared" si="15"/>
        <v>47.040000000000006</v>
      </c>
      <c r="L144" s="7">
        <f t="shared" si="16"/>
        <v>719.04</v>
      </c>
      <c r="M144" s="7">
        <f t="shared" si="17"/>
        <v>719.04</v>
      </c>
      <c r="N144" s="66">
        <v>719.04</v>
      </c>
      <c r="O144" s="63">
        <v>0</v>
      </c>
      <c r="P144" s="38"/>
      <c r="AC144" s="1"/>
    </row>
    <row r="145" spans="1:29" ht="24" customHeight="1" x14ac:dyDescent="0.4">
      <c r="A145" s="26">
        <v>141</v>
      </c>
      <c r="B145" s="61">
        <v>6030001785</v>
      </c>
      <c r="C145" s="48" t="s">
        <v>2857</v>
      </c>
      <c r="D145" s="50" t="s">
        <v>2858</v>
      </c>
      <c r="E145" s="50" t="s">
        <v>2859</v>
      </c>
      <c r="F145" s="3" t="s">
        <v>68</v>
      </c>
      <c r="G145" s="30">
        <v>0</v>
      </c>
      <c r="H145" s="37">
        <v>210</v>
      </c>
      <c r="I145" s="6">
        <v>4</v>
      </c>
      <c r="J145" s="7">
        <f t="shared" si="14"/>
        <v>840</v>
      </c>
      <c r="K145" s="7">
        <f t="shared" si="15"/>
        <v>58.800000000000004</v>
      </c>
      <c r="L145" s="7">
        <f t="shared" si="16"/>
        <v>898.8</v>
      </c>
      <c r="M145" s="7">
        <f t="shared" si="17"/>
        <v>898.8</v>
      </c>
      <c r="N145" s="66">
        <v>898.8</v>
      </c>
      <c r="O145" s="63">
        <v>1</v>
      </c>
      <c r="P145" s="38"/>
      <c r="AC145" s="1"/>
    </row>
    <row r="146" spans="1:29" ht="24" customHeight="1" x14ac:dyDescent="0.4">
      <c r="A146" s="2">
        <v>142</v>
      </c>
      <c r="B146" s="61">
        <v>6030001786</v>
      </c>
      <c r="C146" s="48" t="s">
        <v>2860</v>
      </c>
      <c r="D146" s="50" t="s">
        <v>1488</v>
      </c>
      <c r="E146" s="50" t="s">
        <v>2861</v>
      </c>
      <c r="F146" s="3" t="s">
        <v>3337</v>
      </c>
      <c r="G146" s="30">
        <v>226.84</v>
      </c>
      <c r="H146" s="37">
        <v>20</v>
      </c>
      <c r="I146" s="36">
        <v>4</v>
      </c>
      <c r="J146" s="7">
        <f t="shared" si="14"/>
        <v>80</v>
      </c>
      <c r="K146" s="7">
        <f t="shared" si="15"/>
        <v>5.6000000000000005</v>
      </c>
      <c r="L146" s="7">
        <f t="shared" si="16"/>
        <v>85.6</v>
      </c>
      <c r="M146" s="7">
        <f t="shared" si="17"/>
        <v>312.44</v>
      </c>
      <c r="N146" s="66">
        <v>312.44</v>
      </c>
      <c r="O146" s="63">
        <v>0</v>
      </c>
      <c r="P146" s="38"/>
      <c r="AC146" s="1"/>
    </row>
    <row r="147" spans="1:29" ht="24" customHeight="1" x14ac:dyDescent="0.4">
      <c r="A147" s="26">
        <v>143</v>
      </c>
      <c r="B147" s="61">
        <v>6030001787</v>
      </c>
      <c r="C147" s="48" t="s">
        <v>2862</v>
      </c>
      <c r="D147" s="50" t="s">
        <v>2863</v>
      </c>
      <c r="E147" s="50" t="s">
        <v>2864</v>
      </c>
      <c r="F147" s="3" t="s">
        <v>3333</v>
      </c>
      <c r="G147" s="30">
        <v>770.4</v>
      </c>
      <c r="H147" s="37">
        <v>3</v>
      </c>
      <c r="I147" s="6">
        <v>4</v>
      </c>
      <c r="J147" s="7">
        <f t="shared" si="14"/>
        <v>12</v>
      </c>
      <c r="K147" s="7">
        <f t="shared" si="15"/>
        <v>0.84000000000000008</v>
      </c>
      <c r="L147" s="7">
        <f t="shared" si="16"/>
        <v>12.84</v>
      </c>
      <c r="M147" s="7">
        <f t="shared" si="17"/>
        <v>783.24</v>
      </c>
      <c r="N147" s="66">
        <v>783.24</v>
      </c>
      <c r="O147" s="63">
        <v>1</v>
      </c>
      <c r="P147" s="38"/>
      <c r="AC147" s="1"/>
    </row>
    <row r="148" spans="1:29" ht="24" customHeight="1" x14ac:dyDescent="0.4">
      <c r="A148" s="2">
        <v>144</v>
      </c>
      <c r="B148" s="61">
        <v>6030001788</v>
      </c>
      <c r="C148" s="48" t="s">
        <v>2865</v>
      </c>
      <c r="D148" s="50" t="s">
        <v>2866</v>
      </c>
      <c r="E148" s="50" t="s">
        <v>2867</v>
      </c>
      <c r="F148" s="3" t="s">
        <v>2561</v>
      </c>
      <c r="G148" s="30">
        <v>0</v>
      </c>
      <c r="H148" s="37">
        <v>22</v>
      </c>
      <c r="I148" s="36">
        <v>4</v>
      </c>
      <c r="J148" s="7">
        <f t="shared" si="14"/>
        <v>88</v>
      </c>
      <c r="K148" s="7">
        <f t="shared" si="15"/>
        <v>6.16</v>
      </c>
      <c r="L148" s="7">
        <f t="shared" si="16"/>
        <v>94.16</v>
      </c>
      <c r="M148" s="7">
        <f t="shared" si="17"/>
        <v>94.16</v>
      </c>
      <c r="N148" s="66">
        <v>94.16</v>
      </c>
      <c r="O148" s="63">
        <v>0</v>
      </c>
      <c r="P148" s="38"/>
      <c r="AC148" s="1"/>
    </row>
    <row r="149" spans="1:29" ht="24" customHeight="1" x14ac:dyDescent="0.4">
      <c r="A149" s="26">
        <v>145</v>
      </c>
      <c r="B149" s="61">
        <v>6030001789</v>
      </c>
      <c r="C149" s="48" t="s">
        <v>2868</v>
      </c>
      <c r="D149" s="50" t="s">
        <v>1409</v>
      </c>
      <c r="E149" s="50" t="s">
        <v>2869</v>
      </c>
      <c r="F149" s="3" t="s">
        <v>3332</v>
      </c>
      <c r="G149" s="30">
        <v>4455.4799999999996</v>
      </c>
      <c r="H149" s="37">
        <v>157</v>
      </c>
      <c r="I149" s="6">
        <v>4</v>
      </c>
      <c r="J149" s="7">
        <f t="shared" si="14"/>
        <v>628</v>
      </c>
      <c r="K149" s="7">
        <f t="shared" si="15"/>
        <v>43.96</v>
      </c>
      <c r="L149" s="7">
        <f t="shared" si="16"/>
        <v>671.96</v>
      </c>
      <c r="M149" s="7">
        <f t="shared" si="17"/>
        <v>5127.4399999999996</v>
      </c>
      <c r="N149" s="66">
        <v>5127.4399999999996</v>
      </c>
      <c r="O149" s="63">
        <v>1</v>
      </c>
      <c r="P149" s="38"/>
      <c r="AC149" s="1"/>
    </row>
    <row r="150" spans="1:29" ht="24" customHeight="1" x14ac:dyDescent="0.4">
      <c r="A150" s="2">
        <v>146</v>
      </c>
      <c r="B150" s="61">
        <v>6030001790</v>
      </c>
      <c r="C150" s="48" t="s">
        <v>2870</v>
      </c>
      <c r="D150" s="50" t="s">
        <v>2871</v>
      </c>
      <c r="E150" s="50" t="s">
        <v>2872</v>
      </c>
      <c r="F150" s="3" t="s">
        <v>3332</v>
      </c>
      <c r="G150" s="30">
        <v>1985.92</v>
      </c>
      <c r="H150" s="37">
        <v>54</v>
      </c>
      <c r="I150" s="36">
        <v>4</v>
      </c>
      <c r="J150" s="7">
        <f t="shared" si="14"/>
        <v>216</v>
      </c>
      <c r="K150" s="7">
        <f t="shared" si="15"/>
        <v>15.120000000000001</v>
      </c>
      <c r="L150" s="7">
        <f t="shared" si="16"/>
        <v>231.12</v>
      </c>
      <c r="M150" s="7">
        <f t="shared" si="17"/>
        <v>2217.04</v>
      </c>
      <c r="N150" s="66">
        <v>2217.04</v>
      </c>
      <c r="O150" s="63">
        <v>0</v>
      </c>
      <c r="P150" s="38"/>
      <c r="AC150" s="1"/>
    </row>
    <row r="151" spans="1:29" ht="24" customHeight="1" x14ac:dyDescent="0.4">
      <c r="A151" s="26">
        <v>147</v>
      </c>
      <c r="B151" s="61">
        <v>6030001791</v>
      </c>
      <c r="C151" s="48" t="s">
        <v>2873</v>
      </c>
      <c r="D151" s="50" t="s">
        <v>2874</v>
      </c>
      <c r="E151" s="50" t="s">
        <v>2875</v>
      </c>
      <c r="F151" s="3" t="s">
        <v>3333</v>
      </c>
      <c r="G151" s="30">
        <v>526.44000000000005</v>
      </c>
      <c r="H151" s="37">
        <v>4</v>
      </c>
      <c r="I151" s="6">
        <v>4</v>
      </c>
      <c r="J151" s="7">
        <f t="shared" si="14"/>
        <v>16</v>
      </c>
      <c r="K151" s="7">
        <f t="shared" si="15"/>
        <v>1.1200000000000001</v>
      </c>
      <c r="L151" s="7">
        <f t="shared" si="16"/>
        <v>17.12</v>
      </c>
      <c r="M151" s="7">
        <f t="shared" si="17"/>
        <v>543.56000000000006</v>
      </c>
      <c r="N151" s="66">
        <v>543.55999999999995</v>
      </c>
      <c r="O151" s="63">
        <v>1</v>
      </c>
      <c r="P151" s="38"/>
      <c r="AC151" s="1"/>
    </row>
    <row r="152" spans="1:29" ht="24" customHeight="1" x14ac:dyDescent="0.4">
      <c r="A152" s="2">
        <v>148</v>
      </c>
      <c r="B152" s="61">
        <v>6030001792</v>
      </c>
      <c r="C152" s="48" t="s">
        <v>2876</v>
      </c>
      <c r="D152" s="50" t="s">
        <v>2877</v>
      </c>
      <c r="E152" s="50" t="s">
        <v>2878</v>
      </c>
      <c r="F152" s="3" t="s">
        <v>3329</v>
      </c>
      <c r="G152" s="30">
        <v>393.76</v>
      </c>
      <c r="H152" s="37">
        <v>42</v>
      </c>
      <c r="I152" s="36">
        <v>4</v>
      </c>
      <c r="J152" s="7">
        <f t="shared" si="14"/>
        <v>168</v>
      </c>
      <c r="K152" s="7">
        <f t="shared" si="15"/>
        <v>11.760000000000002</v>
      </c>
      <c r="L152" s="7">
        <f t="shared" si="16"/>
        <v>179.76</v>
      </c>
      <c r="M152" s="7">
        <f t="shared" si="17"/>
        <v>573.52</v>
      </c>
      <c r="N152" s="66">
        <v>573.52</v>
      </c>
      <c r="O152" s="63">
        <v>0</v>
      </c>
      <c r="P152" s="38"/>
      <c r="AC152" s="1"/>
    </row>
    <row r="153" spans="1:29" ht="24" customHeight="1" x14ac:dyDescent="0.4">
      <c r="A153" s="26">
        <v>149</v>
      </c>
      <c r="B153" s="61">
        <v>6030001793</v>
      </c>
      <c r="C153" s="48" t="s">
        <v>2879</v>
      </c>
      <c r="D153" s="50" t="s">
        <v>2880</v>
      </c>
      <c r="E153" s="50" t="s">
        <v>2881</v>
      </c>
      <c r="F153" s="3" t="s">
        <v>3335</v>
      </c>
      <c r="G153" s="30">
        <v>697.64</v>
      </c>
      <c r="H153" s="37">
        <v>58</v>
      </c>
      <c r="I153" s="6">
        <v>4</v>
      </c>
      <c r="J153" s="7">
        <f t="shared" si="14"/>
        <v>232</v>
      </c>
      <c r="K153" s="7">
        <f t="shared" si="15"/>
        <v>16.240000000000002</v>
      </c>
      <c r="L153" s="7">
        <f t="shared" si="16"/>
        <v>248.24</v>
      </c>
      <c r="M153" s="7">
        <f t="shared" si="17"/>
        <v>945.88</v>
      </c>
      <c r="N153" s="66">
        <v>945.88</v>
      </c>
      <c r="O153" s="63">
        <v>1</v>
      </c>
      <c r="P153" s="38"/>
      <c r="AC153" s="1"/>
    </row>
    <row r="154" spans="1:29" ht="24" customHeight="1" x14ac:dyDescent="0.4">
      <c r="A154" s="2">
        <v>150</v>
      </c>
      <c r="B154" s="61">
        <v>6030001794</v>
      </c>
      <c r="C154" s="48" t="s">
        <v>3201</v>
      </c>
      <c r="D154" s="50" t="s">
        <v>2874</v>
      </c>
      <c r="E154" s="50" t="s">
        <v>3202</v>
      </c>
      <c r="F154" s="14" t="s">
        <v>3293</v>
      </c>
      <c r="G154" s="31">
        <v>12.84</v>
      </c>
      <c r="H154" s="37">
        <v>0</v>
      </c>
      <c r="I154" s="36">
        <v>4</v>
      </c>
      <c r="J154" s="7">
        <f t="shared" si="14"/>
        <v>0</v>
      </c>
      <c r="K154" s="7">
        <f t="shared" si="15"/>
        <v>0</v>
      </c>
      <c r="L154" s="7">
        <f t="shared" si="16"/>
        <v>0</v>
      </c>
      <c r="M154" s="7">
        <f t="shared" si="17"/>
        <v>12.84</v>
      </c>
      <c r="N154" s="66">
        <v>12.84</v>
      </c>
      <c r="O154" s="63">
        <v>0</v>
      </c>
      <c r="P154" s="38"/>
      <c r="AC154" s="1"/>
    </row>
    <row r="155" spans="1:29" ht="24" customHeight="1" x14ac:dyDescent="0.4">
      <c r="A155" s="26">
        <v>151</v>
      </c>
      <c r="B155" s="61">
        <v>6030001795</v>
      </c>
      <c r="C155" s="48" t="s">
        <v>2882</v>
      </c>
      <c r="D155" s="50" t="s">
        <v>2883</v>
      </c>
      <c r="E155" s="50" t="s">
        <v>2884</v>
      </c>
      <c r="F155" s="3" t="s">
        <v>3220</v>
      </c>
      <c r="G155" s="30">
        <v>8.56</v>
      </c>
      <c r="H155" s="37">
        <v>0</v>
      </c>
      <c r="I155" s="6">
        <v>4</v>
      </c>
      <c r="J155" s="7">
        <f t="shared" si="14"/>
        <v>0</v>
      </c>
      <c r="K155" s="7">
        <f t="shared" si="15"/>
        <v>0</v>
      </c>
      <c r="L155" s="7">
        <f t="shared" si="16"/>
        <v>0</v>
      </c>
      <c r="M155" s="7">
        <f t="shared" si="17"/>
        <v>8.56</v>
      </c>
      <c r="N155" s="66">
        <v>8.56</v>
      </c>
      <c r="O155" s="63">
        <v>1</v>
      </c>
      <c r="P155" s="38"/>
      <c r="AC155" s="1"/>
    </row>
    <row r="156" spans="1:29" ht="24" customHeight="1" x14ac:dyDescent="0.4">
      <c r="A156" s="2">
        <v>152</v>
      </c>
      <c r="B156" s="61">
        <v>6030001796</v>
      </c>
      <c r="C156" s="48" t="s">
        <v>2885</v>
      </c>
      <c r="D156" s="50" t="s">
        <v>2886</v>
      </c>
      <c r="E156" s="50" t="s">
        <v>2887</v>
      </c>
      <c r="F156" s="3" t="s">
        <v>3333</v>
      </c>
      <c r="G156" s="30">
        <v>1142.76</v>
      </c>
      <c r="H156" s="37">
        <v>19</v>
      </c>
      <c r="I156" s="36">
        <v>4</v>
      </c>
      <c r="J156" s="7">
        <f t="shared" si="14"/>
        <v>76</v>
      </c>
      <c r="K156" s="7">
        <f t="shared" si="15"/>
        <v>5.32</v>
      </c>
      <c r="L156" s="7">
        <f t="shared" si="16"/>
        <v>81.319999999999993</v>
      </c>
      <c r="M156" s="7">
        <f t="shared" si="17"/>
        <v>1224.08</v>
      </c>
      <c r="N156" s="66">
        <v>1224.08</v>
      </c>
      <c r="O156" s="63">
        <v>0</v>
      </c>
      <c r="P156" s="38"/>
      <c r="AC156" s="1"/>
    </row>
    <row r="157" spans="1:29" ht="24" customHeight="1" x14ac:dyDescent="0.4">
      <c r="A157" s="26">
        <v>153</v>
      </c>
      <c r="B157" s="61">
        <v>6030001797</v>
      </c>
      <c r="C157" s="48" t="s">
        <v>2888</v>
      </c>
      <c r="D157" s="50" t="s">
        <v>2889</v>
      </c>
      <c r="E157" s="50" t="s">
        <v>2890</v>
      </c>
      <c r="F157" s="3" t="s">
        <v>3328</v>
      </c>
      <c r="G157" s="30">
        <v>205.44</v>
      </c>
      <c r="H157" s="37">
        <v>51</v>
      </c>
      <c r="I157" s="6">
        <v>4</v>
      </c>
      <c r="J157" s="7">
        <f t="shared" si="14"/>
        <v>204</v>
      </c>
      <c r="K157" s="7">
        <f t="shared" si="15"/>
        <v>14.280000000000001</v>
      </c>
      <c r="L157" s="7">
        <f t="shared" si="16"/>
        <v>218.28</v>
      </c>
      <c r="M157" s="7">
        <f t="shared" si="17"/>
        <v>423.72</v>
      </c>
      <c r="N157" s="66">
        <v>423.72</v>
      </c>
      <c r="O157" s="63">
        <v>1</v>
      </c>
      <c r="P157" s="38"/>
      <c r="AC157" s="1"/>
    </row>
    <row r="158" spans="1:29" ht="24" customHeight="1" x14ac:dyDescent="0.4">
      <c r="A158" s="2">
        <v>154</v>
      </c>
      <c r="B158" s="61">
        <v>6030001798</v>
      </c>
      <c r="C158" s="48" t="s">
        <v>2891</v>
      </c>
      <c r="D158" s="50" t="s">
        <v>2892</v>
      </c>
      <c r="E158" s="50" t="s">
        <v>2893</v>
      </c>
      <c r="F158" s="3" t="s">
        <v>3333</v>
      </c>
      <c r="G158" s="30">
        <v>329.56</v>
      </c>
      <c r="H158" s="37">
        <v>2</v>
      </c>
      <c r="I158" s="36">
        <v>4</v>
      </c>
      <c r="J158" s="7">
        <f t="shared" si="14"/>
        <v>8</v>
      </c>
      <c r="K158" s="7">
        <f t="shared" si="15"/>
        <v>0.56000000000000005</v>
      </c>
      <c r="L158" s="7">
        <f t="shared" si="16"/>
        <v>8.56</v>
      </c>
      <c r="M158" s="7">
        <f t="shared" si="17"/>
        <v>338.12</v>
      </c>
      <c r="N158" s="66">
        <v>338.12</v>
      </c>
      <c r="O158" s="63">
        <v>0</v>
      </c>
      <c r="P158" s="38"/>
      <c r="AC158" s="1"/>
    </row>
    <row r="159" spans="1:29" ht="24" customHeight="1" x14ac:dyDescent="0.4">
      <c r="A159" s="26">
        <v>155</v>
      </c>
      <c r="B159" s="61">
        <v>6030001799</v>
      </c>
      <c r="C159" s="48" t="s">
        <v>2894</v>
      </c>
      <c r="D159" s="50" t="s">
        <v>2895</v>
      </c>
      <c r="E159" s="50" t="s">
        <v>2896</v>
      </c>
      <c r="F159" s="3" t="s">
        <v>3214</v>
      </c>
      <c r="G159" s="30">
        <v>359.52</v>
      </c>
      <c r="H159" s="37">
        <v>0</v>
      </c>
      <c r="I159" s="6">
        <v>4</v>
      </c>
      <c r="J159" s="7">
        <f t="shared" si="14"/>
        <v>0</v>
      </c>
      <c r="K159" s="7">
        <f t="shared" si="15"/>
        <v>0</v>
      </c>
      <c r="L159" s="7">
        <f t="shared" si="16"/>
        <v>0</v>
      </c>
      <c r="M159" s="7">
        <f t="shared" si="17"/>
        <v>359.52</v>
      </c>
      <c r="N159" s="66">
        <v>359.52</v>
      </c>
      <c r="O159" s="63">
        <v>1</v>
      </c>
      <c r="P159" s="38"/>
      <c r="AC159" s="1"/>
    </row>
    <row r="160" spans="1:29" ht="24" customHeight="1" x14ac:dyDescent="0.4">
      <c r="A160" s="2">
        <v>156</v>
      </c>
      <c r="B160" s="61">
        <v>6030001800</v>
      </c>
      <c r="C160" s="48" t="s">
        <v>2897</v>
      </c>
      <c r="D160" s="50" t="s">
        <v>893</v>
      </c>
      <c r="E160" s="50" t="s">
        <v>2898</v>
      </c>
      <c r="F160" s="3" t="s">
        <v>3333</v>
      </c>
      <c r="G160" s="30">
        <v>94.16</v>
      </c>
      <c r="H160" s="37">
        <v>1</v>
      </c>
      <c r="I160" s="36">
        <v>4</v>
      </c>
      <c r="J160" s="7">
        <f t="shared" si="14"/>
        <v>4</v>
      </c>
      <c r="K160" s="7">
        <f t="shared" si="15"/>
        <v>0.28000000000000003</v>
      </c>
      <c r="L160" s="7">
        <f t="shared" si="16"/>
        <v>4.28</v>
      </c>
      <c r="M160" s="7">
        <f t="shared" si="17"/>
        <v>98.44</v>
      </c>
      <c r="N160" s="66">
        <v>98.44</v>
      </c>
      <c r="O160" s="63">
        <v>0</v>
      </c>
      <c r="P160" s="38"/>
      <c r="AC160" s="1"/>
    </row>
    <row r="161" spans="1:29" ht="24" customHeight="1" x14ac:dyDescent="0.4">
      <c r="A161" s="26">
        <v>157</v>
      </c>
      <c r="B161" s="61">
        <v>6030001801</v>
      </c>
      <c r="C161" s="48" t="s">
        <v>2899</v>
      </c>
      <c r="D161" s="50" t="s">
        <v>2900</v>
      </c>
      <c r="E161" s="50" t="s">
        <v>2901</v>
      </c>
      <c r="F161" s="3" t="s">
        <v>3332</v>
      </c>
      <c r="G161" s="30">
        <v>749</v>
      </c>
      <c r="H161" s="37">
        <v>30</v>
      </c>
      <c r="I161" s="6">
        <v>4</v>
      </c>
      <c r="J161" s="7">
        <f t="shared" si="14"/>
        <v>120</v>
      </c>
      <c r="K161" s="7">
        <f t="shared" si="15"/>
        <v>8.4</v>
      </c>
      <c r="L161" s="7">
        <f t="shared" si="16"/>
        <v>128.4</v>
      </c>
      <c r="M161" s="7">
        <f t="shared" si="17"/>
        <v>877.4</v>
      </c>
      <c r="N161" s="66">
        <v>877.4</v>
      </c>
      <c r="O161" s="63">
        <v>1</v>
      </c>
      <c r="P161" s="38"/>
      <c r="AC161" s="1"/>
    </row>
    <row r="162" spans="1:29" ht="24" customHeight="1" x14ac:dyDescent="0.4">
      <c r="A162" s="2">
        <v>158</v>
      </c>
      <c r="B162" s="61">
        <v>6030001802</v>
      </c>
      <c r="C162" s="48" t="s">
        <v>2902</v>
      </c>
      <c r="D162" s="50" t="s">
        <v>2903</v>
      </c>
      <c r="E162" s="50" t="s">
        <v>2904</v>
      </c>
      <c r="F162" s="3" t="s">
        <v>3333</v>
      </c>
      <c r="G162" s="30">
        <v>1639.24</v>
      </c>
      <c r="H162" s="37">
        <v>31</v>
      </c>
      <c r="I162" s="36">
        <v>4</v>
      </c>
      <c r="J162" s="7">
        <f t="shared" si="14"/>
        <v>124</v>
      </c>
      <c r="K162" s="7">
        <f t="shared" si="15"/>
        <v>8.6800000000000015</v>
      </c>
      <c r="L162" s="7">
        <f t="shared" si="16"/>
        <v>132.68</v>
      </c>
      <c r="M162" s="7">
        <f t="shared" si="17"/>
        <v>1771.92</v>
      </c>
      <c r="N162" s="66">
        <v>1771.92</v>
      </c>
      <c r="O162" s="63">
        <v>0</v>
      </c>
      <c r="P162" s="38"/>
      <c r="AC162" s="1"/>
    </row>
    <row r="163" spans="1:29" ht="24" customHeight="1" x14ac:dyDescent="0.4">
      <c r="A163" s="26">
        <v>159</v>
      </c>
      <c r="B163" s="61">
        <v>6030001803</v>
      </c>
      <c r="C163" s="47" t="s">
        <v>2905</v>
      </c>
      <c r="D163" s="50" t="s">
        <v>2906</v>
      </c>
      <c r="E163" s="50" t="s">
        <v>2907</v>
      </c>
      <c r="F163" s="3" t="s">
        <v>3372</v>
      </c>
      <c r="G163" s="30">
        <v>804.64</v>
      </c>
      <c r="H163" s="37">
        <v>1</v>
      </c>
      <c r="I163" s="6">
        <v>4</v>
      </c>
      <c r="J163" s="7">
        <f t="shared" si="14"/>
        <v>4</v>
      </c>
      <c r="K163" s="7">
        <f t="shared" si="15"/>
        <v>0.28000000000000003</v>
      </c>
      <c r="L163" s="7">
        <f t="shared" si="16"/>
        <v>4.28</v>
      </c>
      <c r="M163" s="7">
        <f t="shared" si="17"/>
        <v>808.92</v>
      </c>
      <c r="N163" s="66">
        <v>808.92</v>
      </c>
      <c r="O163" s="63">
        <v>1</v>
      </c>
      <c r="P163" s="38"/>
      <c r="AC163" s="1"/>
    </row>
    <row r="164" spans="1:29" ht="24" customHeight="1" x14ac:dyDescent="0.4">
      <c r="A164" s="2">
        <v>160</v>
      </c>
      <c r="B164" s="61">
        <v>6030001804</v>
      </c>
      <c r="C164" s="48" t="s">
        <v>2908</v>
      </c>
      <c r="D164" s="50" t="s">
        <v>2909</v>
      </c>
      <c r="E164" s="50" t="s">
        <v>2910</v>
      </c>
      <c r="F164" s="3" t="s">
        <v>3333</v>
      </c>
      <c r="G164" s="30">
        <v>175.48</v>
      </c>
      <c r="H164" s="37">
        <v>5</v>
      </c>
      <c r="I164" s="36">
        <v>4</v>
      </c>
      <c r="J164" s="7">
        <f t="shared" si="14"/>
        <v>20</v>
      </c>
      <c r="K164" s="7">
        <f t="shared" si="15"/>
        <v>1.4000000000000001</v>
      </c>
      <c r="L164" s="7">
        <f t="shared" si="16"/>
        <v>21.4</v>
      </c>
      <c r="M164" s="7">
        <f t="shared" si="17"/>
        <v>196.88</v>
      </c>
      <c r="N164" s="66">
        <v>196.88</v>
      </c>
      <c r="O164" s="63">
        <v>0</v>
      </c>
      <c r="P164" s="38"/>
      <c r="AC164" s="1"/>
    </row>
    <row r="165" spans="1:29" ht="24" customHeight="1" x14ac:dyDescent="0.4">
      <c r="A165" s="26">
        <v>161</v>
      </c>
      <c r="B165" s="61">
        <v>6030001805</v>
      </c>
      <c r="C165" s="48" t="s">
        <v>2911</v>
      </c>
      <c r="D165" s="50" t="s">
        <v>2912</v>
      </c>
      <c r="E165" s="50" t="s">
        <v>2913</v>
      </c>
      <c r="F165" s="3" t="s">
        <v>3333</v>
      </c>
      <c r="G165" s="30">
        <v>4198.68</v>
      </c>
      <c r="H165" s="37">
        <v>67</v>
      </c>
      <c r="I165" s="6">
        <v>4</v>
      </c>
      <c r="J165" s="7">
        <f t="shared" si="14"/>
        <v>268</v>
      </c>
      <c r="K165" s="7">
        <f t="shared" si="15"/>
        <v>18.760000000000002</v>
      </c>
      <c r="L165" s="7">
        <f t="shared" si="16"/>
        <v>286.76</v>
      </c>
      <c r="M165" s="7">
        <f t="shared" si="17"/>
        <v>4485.4400000000005</v>
      </c>
      <c r="N165" s="66">
        <v>4485.4399999999996</v>
      </c>
      <c r="O165" s="63">
        <v>1</v>
      </c>
      <c r="P165" s="38"/>
      <c r="AC165" s="1"/>
    </row>
    <row r="166" spans="1:29" ht="24" customHeight="1" x14ac:dyDescent="0.4">
      <c r="A166" s="2">
        <v>162</v>
      </c>
      <c r="B166" s="61">
        <v>6030001806</v>
      </c>
      <c r="C166" s="47" t="s">
        <v>2914</v>
      </c>
      <c r="D166" s="50" t="s">
        <v>2915</v>
      </c>
      <c r="E166" s="50" t="s">
        <v>2916</v>
      </c>
      <c r="F166" s="3" t="s">
        <v>3333</v>
      </c>
      <c r="G166" s="30">
        <v>3051.64</v>
      </c>
      <c r="H166" s="37">
        <v>48</v>
      </c>
      <c r="I166" s="36">
        <v>4</v>
      </c>
      <c r="J166" s="7">
        <f t="shared" si="14"/>
        <v>192</v>
      </c>
      <c r="K166" s="7">
        <f t="shared" si="15"/>
        <v>13.440000000000001</v>
      </c>
      <c r="L166" s="7">
        <f t="shared" si="16"/>
        <v>205.44</v>
      </c>
      <c r="M166" s="7">
        <f t="shared" si="17"/>
        <v>3257.08</v>
      </c>
      <c r="N166" s="66">
        <v>3257.08</v>
      </c>
      <c r="O166" s="63">
        <v>0</v>
      </c>
      <c r="P166" s="38"/>
      <c r="AC166" s="1"/>
    </row>
    <row r="167" spans="1:29" ht="24" customHeight="1" x14ac:dyDescent="0.4">
      <c r="A167" s="26">
        <v>163</v>
      </c>
      <c r="B167" s="61">
        <v>6030001807</v>
      </c>
      <c r="C167" s="48" t="s">
        <v>2917</v>
      </c>
      <c r="D167" s="50" t="s">
        <v>2918</v>
      </c>
      <c r="E167" s="50" t="s">
        <v>2919</v>
      </c>
      <c r="F167" s="3" t="s">
        <v>3332</v>
      </c>
      <c r="G167" s="30">
        <v>907.36</v>
      </c>
      <c r="H167" s="37">
        <v>36</v>
      </c>
      <c r="I167" s="6">
        <v>4</v>
      </c>
      <c r="J167" s="7">
        <f t="shared" si="14"/>
        <v>144</v>
      </c>
      <c r="K167" s="7">
        <f t="shared" si="15"/>
        <v>10.080000000000002</v>
      </c>
      <c r="L167" s="7">
        <f t="shared" si="16"/>
        <v>154.08000000000001</v>
      </c>
      <c r="M167" s="7">
        <f t="shared" si="17"/>
        <v>1061.44</v>
      </c>
      <c r="N167" s="66">
        <v>1061.44</v>
      </c>
      <c r="O167" s="63">
        <v>1</v>
      </c>
      <c r="P167" s="38"/>
      <c r="AC167" s="1"/>
    </row>
    <row r="168" spans="1:29" ht="24" customHeight="1" x14ac:dyDescent="0.4">
      <c r="A168" s="2">
        <v>164</v>
      </c>
      <c r="B168" s="61">
        <v>6030001808</v>
      </c>
      <c r="C168" s="48" t="s">
        <v>2920</v>
      </c>
      <c r="D168" s="50" t="s">
        <v>97</v>
      </c>
      <c r="E168" s="50" t="s">
        <v>2921</v>
      </c>
      <c r="F168" s="3" t="s">
        <v>68</v>
      </c>
      <c r="G168" s="30">
        <v>0</v>
      </c>
      <c r="H168" s="37">
        <v>42</v>
      </c>
      <c r="I168" s="36">
        <v>4</v>
      </c>
      <c r="J168" s="7">
        <f t="shared" si="14"/>
        <v>168</v>
      </c>
      <c r="K168" s="7">
        <f t="shared" si="15"/>
        <v>11.760000000000002</v>
      </c>
      <c r="L168" s="7">
        <f t="shared" si="16"/>
        <v>179.76</v>
      </c>
      <c r="M168" s="7">
        <f t="shared" si="17"/>
        <v>179.76</v>
      </c>
      <c r="N168" s="66">
        <v>179.76</v>
      </c>
      <c r="O168" s="63">
        <v>0</v>
      </c>
      <c r="P168" s="38"/>
      <c r="AC168" s="1"/>
    </row>
    <row r="169" spans="1:29" ht="24" customHeight="1" x14ac:dyDescent="0.4">
      <c r="A169" s="26">
        <v>165</v>
      </c>
      <c r="B169" s="61">
        <v>6030001809</v>
      </c>
      <c r="C169" s="48" t="s">
        <v>2922</v>
      </c>
      <c r="D169" s="50" t="s">
        <v>2923</v>
      </c>
      <c r="E169" s="50" t="s">
        <v>2924</v>
      </c>
      <c r="F169" s="3" t="s">
        <v>3328</v>
      </c>
      <c r="G169" s="30">
        <v>59.92</v>
      </c>
      <c r="H169" s="37">
        <v>16</v>
      </c>
      <c r="I169" s="6">
        <v>4</v>
      </c>
      <c r="J169" s="7">
        <f t="shared" si="14"/>
        <v>64</v>
      </c>
      <c r="K169" s="7">
        <f t="shared" si="15"/>
        <v>4.4800000000000004</v>
      </c>
      <c r="L169" s="7">
        <f t="shared" si="16"/>
        <v>68.48</v>
      </c>
      <c r="M169" s="7">
        <f t="shared" si="17"/>
        <v>128.4</v>
      </c>
      <c r="N169" s="66">
        <v>128.4</v>
      </c>
      <c r="O169" s="63">
        <v>1</v>
      </c>
      <c r="P169" s="38"/>
      <c r="AC169" s="1"/>
    </row>
    <row r="170" spans="1:29" ht="24" customHeight="1" x14ac:dyDescent="0.4">
      <c r="A170" s="2">
        <v>166</v>
      </c>
      <c r="B170" s="61">
        <v>6030001810</v>
      </c>
      <c r="C170" s="48" t="s">
        <v>2925</v>
      </c>
      <c r="D170" s="50" t="s">
        <v>2926</v>
      </c>
      <c r="E170" s="50" t="s">
        <v>774</v>
      </c>
      <c r="F170" s="3" t="s">
        <v>2561</v>
      </c>
      <c r="G170" s="30">
        <v>0</v>
      </c>
      <c r="H170" s="37">
        <v>33</v>
      </c>
      <c r="I170" s="36">
        <v>4</v>
      </c>
      <c r="J170" s="7">
        <f t="shared" si="14"/>
        <v>132</v>
      </c>
      <c r="K170" s="7">
        <f t="shared" si="15"/>
        <v>9.24</v>
      </c>
      <c r="L170" s="7">
        <f t="shared" si="16"/>
        <v>141.24</v>
      </c>
      <c r="M170" s="7">
        <f t="shared" si="17"/>
        <v>141.24</v>
      </c>
      <c r="N170" s="66">
        <v>141.24</v>
      </c>
      <c r="O170" s="63">
        <v>0</v>
      </c>
      <c r="P170" s="38"/>
      <c r="AC170" s="1"/>
    </row>
    <row r="171" spans="1:29" ht="24" customHeight="1" x14ac:dyDescent="0.4">
      <c r="A171" s="26">
        <v>167</v>
      </c>
      <c r="B171" s="61">
        <v>6030001811</v>
      </c>
      <c r="C171" s="48" t="s">
        <v>2927</v>
      </c>
      <c r="D171" s="50" t="s">
        <v>2928</v>
      </c>
      <c r="E171" s="50" t="s">
        <v>2929</v>
      </c>
      <c r="F171" s="3" t="s">
        <v>3333</v>
      </c>
      <c r="G171" s="30">
        <v>41520.28</v>
      </c>
      <c r="H171" s="37">
        <v>499</v>
      </c>
      <c r="I171" s="6">
        <v>4</v>
      </c>
      <c r="J171" s="7">
        <f t="shared" si="14"/>
        <v>1996</v>
      </c>
      <c r="K171" s="7">
        <f t="shared" si="15"/>
        <v>139.72000000000003</v>
      </c>
      <c r="L171" s="7">
        <f t="shared" si="16"/>
        <v>2135.7199999999998</v>
      </c>
      <c r="M171" s="7">
        <f t="shared" si="17"/>
        <v>43656</v>
      </c>
      <c r="N171" s="66">
        <v>43656</v>
      </c>
      <c r="O171" s="63">
        <v>1</v>
      </c>
      <c r="P171" s="38"/>
      <c r="AC171" s="1"/>
    </row>
    <row r="172" spans="1:29" ht="24" customHeight="1" x14ac:dyDescent="0.4">
      <c r="A172" s="2">
        <v>168</v>
      </c>
      <c r="B172" s="61">
        <v>6030001812</v>
      </c>
      <c r="C172" s="55" t="s">
        <v>2930</v>
      </c>
      <c r="D172" s="50" t="s">
        <v>2928</v>
      </c>
      <c r="E172" s="50" t="s">
        <v>2931</v>
      </c>
      <c r="F172" s="3" t="s">
        <v>3382</v>
      </c>
      <c r="G172" s="30">
        <v>196.88</v>
      </c>
      <c r="H172" s="37">
        <v>2</v>
      </c>
      <c r="I172" s="36">
        <v>4</v>
      </c>
      <c r="J172" s="7">
        <f t="shared" si="14"/>
        <v>8</v>
      </c>
      <c r="K172" s="7">
        <f t="shared" si="15"/>
        <v>0.56000000000000005</v>
      </c>
      <c r="L172" s="7">
        <f t="shared" si="16"/>
        <v>8.56</v>
      </c>
      <c r="M172" s="7">
        <f t="shared" si="17"/>
        <v>205.44</v>
      </c>
      <c r="N172" s="66">
        <v>205.44</v>
      </c>
      <c r="O172" s="63">
        <v>0</v>
      </c>
      <c r="P172" s="38"/>
      <c r="AC172" s="1"/>
    </row>
    <row r="173" spans="1:29" ht="24" customHeight="1" x14ac:dyDescent="0.4">
      <c r="A173" s="26">
        <v>169</v>
      </c>
      <c r="B173" s="61">
        <v>6030001813</v>
      </c>
      <c r="C173" s="55" t="s">
        <v>2932</v>
      </c>
      <c r="D173" s="50" t="s">
        <v>2933</v>
      </c>
      <c r="E173" s="50" t="s">
        <v>2934</v>
      </c>
      <c r="F173" s="3" t="s">
        <v>2561</v>
      </c>
      <c r="G173" s="30">
        <v>0</v>
      </c>
      <c r="H173" s="37">
        <v>10</v>
      </c>
      <c r="I173" s="6">
        <v>4</v>
      </c>
      <c r="J173" s="7">
        <f t="shared" si="14"/>
        <v>40</v>
      </c>
      <c r="K173" s="7">
        <f t="shared" si="15"/>
        <v>2.8000000000000003</v>
      </c>
      <c r="L173" s="7">
        <f t="shared" si="16"/>
        <v>42.8</v>
      </c>
      <c r="M173" s="7">
        <f t="shared" si="17"/>
        <v>42.8</v>
      </c>
      <c r="N173" s="66">
        <v>42.8</v>
      </c>
      <c r="O173" s="63">
        <v>1</v>
      </c>
      <c r="P173" s="38"/>
      <c r="AC173" s="1"/>
    </row>
    <row r="174" spans="1:29" ht="24" customHeight="1" x14ac:dyDescent="0.4">
      <c r="A174" s="2">
        <v>170</v>
      </c>
      <c r="B174" s="61">
        <v>6030001814</v>
      </c>
      <c r="C174" s="48" t="s">
        <v>2935</v>
      </c>
      <c r="D174" s="50" t="s">
        <v>1272</v>
      </c>
      <c r="E174" s="50" t="s">
        <v>2936</v>
      </c>
      <c r="F174" s="3" t="s">
        <v>68</v>
      </c>
      <c r="G174" s="30">
        <v>0</v>
      </c>
      <c r="H174" s="37">
        <v>14</v>
      </c>
      <c r="I174" s="36">
        <v>4</v>
      </c>
      <c r="J174" s="7">
        <f t="shared" si="14"/>
        <v>56</v>
      </c>
      <c r="K174" s="7">
        <f t="shared" si="15"/>
        <v>3.9200000000000004</v>
      </c>
      <c r="L174" s="7">
        <f t="shared" si="16"/>
        <v>59.92</v>
      </c>
      <c r="M174" s="7">
        <f t="shared" si="17"/>
        <v>59.92</v>
      </c>
      <c r="N174" s="66">
        <v>59.92</v>
      </c>
      <c r="O174" s="63">
        <v>0</v>
      </c>
      <c r="P174" s="38"/>
      <c r="AC174" s="1"/>
    </row>
    <row r="175" spans="1:29" ht="24" customHeight="1" x14ac:dyDescent="0.4">
      <c r="A175" s="26">
        <v>171</v>
      </c>
      <c r="B175" s="61">
        <v>6030001815</v>
      </c>
      <c r="C175" s="48" t="s">
        <v>2937</v>
      </c>
      <c r="D175" s="50" t="s">
        <v>2938</v>
      </c>
      <c r="E175" s="50" t="s">
        <v>2939</v>
      </c>
      <c r="F175" s="3" t="s">
        <v>3337</v>
      </c>
      <c r="G175" s="30">
        <v>800.36</v>
      </c>
      <c r="H175" s="37">
        <v>30</v>
      </c>
      <c r="I175" s="6">
        <v>4</v>
      </c>
      <c r="J175" s="7">
        <f t="shared" si="14"/>
        <v>120</v>
      </c>
      <c r="K175" s="7">
        <f t="shared" si="15"/>
        <v>8.4</v>
      </c>
      <c r="L175" s="7">
        <f t="shared" si="16"/>
        <v>128.4</v>
      </c>
      <c r="M175" s="7">
        <f t="shared" si="17"/>
        <v>928.76</v>
      </c>
      <c r="N175" s="66">
        <v>928.76</v>
      </c>
      <c r="O175" s="63">
        <v>1</v>
      </c>
      <c r="P175" s="38"/>
      <c r="AC175" s="1"/>
    </row>
    <row r="176" spans="1:29" ht="24" customHeight="1" x14ac:dyDescent="0.4">
      <c r="A176" s="2">
        <v>172</v>
      </c>
      <c r="B176" s="61">
        <v>6030001816</v>
      </c>
      <c r="C176" s="48" t="s">
        <v>2940</v>
      </c>
      <c r="D176" s="50" t="s">
        <v>2941</v>
      </c>
      <c r="E176" s="50" t="s">
        <v>2942</v>
      </c>
      <c r="F176" s="3" t="s">
        <v>2561</v>
      </c>
      <c r="G176" s="30">
        <v>0</v>
      </c>
      <c r="H176" s="37">
        <v>10</v>
      </c>
      <c r="I176" s="36">
        <v>4</v>
      </c>
      <c r="J176" s="7">
        <f t="shared" si="14"/>
        <v>40</v>
      </c>
      <c r="K176" s="7">
        <f t="shared" si="15"/>
        <v>2.8000000000000003</v>
      </c>
      <c r="L176" s="7">
        <f t="shared" si="16"/>
        <v>42.8</v>
      </c>
      <c r="M176" s="7">
        <f t="shared" si="17"/>
        <v>42.8</v>
      </c>
      <c r="N176" s="66">
        <v>42.8</v>
      </c>
      <c r="O176" s="63">
        <v>0</v>
      </c>
      <c r="P176" s="38"/>
      <c r="AC176" s="1"/>
    </row>
    <row r="177" spans="1:29" ht="24" customHeight="1" x14ac:dyDescent="0.4">
      <c r="A177" s="26">
        <v>173</v>
      </c>
      <c r="B177" s="61">
        <v>6030001817</v>
      </c>
      <c r="C177" s="48" t="s">
        <v>2943</v>
      </c>
      <c r="D177" s="50" t="s">
        <v>2944</v>
      </c>
      <c r="E177" s="50" t="s">
        <v>2945</v>
      </c>
      <c r="F177" s="3" t="s">
        <v>68</v>
      </c>
      <c r="G177" s="30">
        <v>0</v>
      </c>
      <c r="H177" s="37">
        <v>6</v>
      </c>
      <c r="I177" s="6">
        <v>4</v>
      </c>
      <c r="J177" s="7">
        <f t="shared" si="14"/>
        <v>24</v>
      </c>
      <c r="K177" s="7">
        <f t="shared" si="15"/>
        <v>1.6800000000000002</v>
      </c>
      <c r="L177" s="7">
        <f t="shared" si="16"/>
        <v>25.68</v>
      </c>
      <c r="M177" s="7">
        <f t="shared" si="17"/>
        <v>25.68</v>
      </c>
      <c r="N177" s="66">
        <v>25.68</v>
      </c>
      <c r="O177" s="63">
        <v>1</v>
      </c>
      <c r="P177" s="38"/>
      <c r="AC177" s="1"/>
    </row>
    <row r="178" spans="1:29" ht="24" customHeight="1" x14ac:dyDescent="0.4">
      <c r="A178" s="2">
        <v>174</v>
      </c>
      <c r="B178" s="61">
        <v>6030001818</v>
      </c>
      <c r="C178" s="48" t="s">
        <v>3266</v>
      </c>
      <c r="D178" s="50" t="s">
        <v>3279</v>
      </c>
      <c r="E178" s="50" t="s">
        <v>3280</v>
      </c>
      <c r="F178" s="3" t="s">
        <v>68</v>
      </c>
      <c r="G178" s="30">
        <v>0</v>
      </c>
      <c r="H178" s="37">
        <v>31</v>
      </c>
      <c r="I178" s="36">
        <v>4</v>
      </c>
      <c r="J178" s="7">
        <f t="shared" si="14"/>
        <v>124</v>
      </c>
      <c r="K178" s="7">
        <f t="shared" si="15"/>
        <v>8.6800000000000015</v>
      </c>
      <c r="L178" s="7">
        <f t="shared" si="16"/>
        <v>132.68</v>
      </c>
      <c r="M178" s="7">
        <f t="shared" si="17"/>
        <v>132.68</v>
      </c>
      <c r="N178" s="66">
        <v>132.68</v>
      </c>
      <c r="O178" s="63">
        <v>0</v>
      </c>
      <c r="P178" s="38"/>
      <c r="AC178" s="1"/>
    </row>
    <row r="179" spans="1:29" ht="24" customHeight="1" x14ac:dyDescent="0.4">
      <c r="A179" s="26">
        <v>175</v>
      </c>
      <c r="B179" s="61">
        <v>6030001819</v>
      </c>
      <c r="C179" s="48" t="s">
        <v>2946</v>
      </c>
      <c r="D179" s="50" t="s">
        <v>2947</v>
      </c>
      <c r="E179" s="50" t="s">
        <v>2948</v>
      </c>
      <c r="F179" s="3" t="s">
        <v>2561</v>
      </c>
      <c r="G179" s="30">
        <v>0</v>
      </c>
      <c r="H179" s="37">
        <v>22</v>
      </c>
      <c r="I179" s="6">
        <v>4</v>
      </c>
      <c r="J179" s="7">
        <f t="shared" si="14"/>
        <v>88</v>
      </c>
      <c r="K179" s="7">
        <f t="shared" si="15"/>
        <v>6.16</v>
      </c>
      <c r="L179" s="7">
        <f t="shared" si="16"/>
        <v>94.16</v>
      </c>
      <c r="M179" s="7">
        <f t="shared" si="17"/>
        <v>94.16</v>
      </c>
      <c r="N179" s="66">
        <v>94.16</v>
      </c>
      <c r="O179" s="63">
        <v>1</v>
      </c>
      <c r="P179" s="38"/>
      <c r="AC179" s="1"/>
    </row>
    <row r="180" spans="1:29" ht="24" customHeight="1" x14ac:dyDescent="0.4">
      <c r="A180" s="2">
        <v>176</v>
      </c>
      <c r="B180" s="61">
        <v>6030001820</v>
      </c>
      <c r="C180" s="48" t="s">
        <v>2949</v>
      </c>
      <c r="D180" s="50" t="s">
        <v>2947</v>
      </c>
      <c r="E180" s="50" t="s">
        <v>2950</v>
      </c>
      <c r="F180" s="3" t="s">
        <v>2561</v>
      </c>
      <c r="G180" s="30">
        <v>0</v>
      </c>
      <c r="H180" s="37">
        <v>4</v>
      </c>
      <c r="I180" s="36">
        <v>4</v>
      </c>
      <c r="J180" s="7">
        <f t="shared" si="14"/>
        <v>16</v>
      </c>
      <c r="K180" s="7">
        <f t="shared" si="15"/>
        <v>1.1200000000000001</v>
      </c>
      <c r="L180" s="7">
        <f t="shared" si="16"/>
        <v>17.12</v>
      </c>
      <c r="M180" s="7">
        <f t="shared" si="17"/>
        <v>17.12</v>
      </c>
      <c r="N180" s="66">
        <v>17.12</v>
      </c>
      <c r="O180" s="63">
        <v>0</v>
      </c>
      <c r="P180" s="38"/>
      <c r="AC180" s="1"/>
    </row>
    <row r="181" spans="1:29" ht="24" customHeight="1" x14ac:dyDescent="0.4">
      <c r="A181" s="26">
        <v>177</v>
      </c>
      <c r="B181" s="61">
        <v>6030001821</v>
      </c>
      <c r="C181" s="48" t="s">
        <v>2951</v>
      </c>
      <c r="D181" s="50" t="s">
        <v>2952</v>
      </c>
      <c r="E181" s="50" t="s">
        <v>2953</v>
      </c>
      <c r="F181" s="3" t="s">
        <v>2561</v>
      </c>
      <c r="G181" s="30">
        <v>0</v>
      </c>
      <c r="H181" s="37">
        <v>30</v>
      </c>
      <c r="I181" s="6">
        <v>4</v>
      </c>
      <c r="J181" s="7">
        <f t="shared" si="14"/>
        <v>120</v>
      </c>
      <c r="K181" s="7">
        <f t="shared" si="15"/>
        <v>8.4</v>
      </c>
      <c r="L181" s="7">
        <f t="shared" si="16"/>
        <v>128.4</v>
      </c>
      <c r="M181" s="7">
        <f t="shared" si="17"/>
        <v>128.4</v>
      </c>
      <c r="N181" s="66">
        <v>128.4</v>
      </c>
      <c r="O181" s="63">
        <v>1</v>
      </c>
      <c r="P181" s="38"/>
      <c r="AC181" s="1"/>
    </row>
    <row r="182" spans="1:29" ht="24" customHeight="1" x14ac:dyDescent="0.4">
      <c r="A182" s="2">
        <v>178</v>
      </c>
      <c r="B182" s="61">
        <v>6030001822</v>
      </c>
      <c r="C182" s="48" t="s">
        <v>2954</v>
      </c>
      <c r="D182" s="50" t="s">
        <v>2947</v>
      </c>
      <c r="E182" s="50" t="s">
        <v>2955</v>
      </c>
      <c r="F182" s="3" t="s">
        <v>2561</v>
      </c>
      <c r="G182" s="30">
        <v>0</v>
      </c>
      <c r="H182" s="37">
        <v>17</v>
      </c>
      <c r="I182" s="36">
        <v>4</v>
      </c>
      <c r="J182" s="7">
        <f t="shared" si="14"/>
        <v>68</v>
      </c>
      <c r="K182" s="7">
        <f t="shared" si="15"/>
        <v>4.7600000000000007</v>
      </c>
      <c r="L182" s="7">
        <f t="shared" si="16"/>
        <v>72.760000000000005</v>
      </c>
      <c r="M182" s="7">
        <f t="shared" si="17"/>
        <v>72.760000000000005</v>
      </c>
      <c r="N182" s="66">
        <v>72.760000000000005</v>
      </c>
      <c r="O182" s="63">
        <v>0</v>
      </c>
      <c r="P182" s="38"/>
      <c r="AC182" s="1"/>
    </row>
    <row r="183" spans="1:29" ht="24" customHeight="1" x14ac:dyDescent="0.4">
      <c r="A183" s="26">
        <v>179</v>
      </c>
      <c r="B183" s="61">
        <v>6030001823</v>
      </c>
      <c r="C183" s="48" t="s">
        <v>2956</v>
      </c>
      <c r="D183" s="50" t="s">
        <v>2947</v>
      </c>
      <c r="E183" s="50" t="s">
        <v>2957</v>
      </c>
      <c r="F183" s="3" t="s">
        <v>2561</v>
      </c>
      <c r="G183" s="30">
        <v>0</v>
      </c>
      <c r="H183" s="37">
        <v>7</v>
      </c>
      <c r="I183" s="6">
        <v>4</v>
      </c>
      <c r="J183" s="7">
        <f t="shared" si="14"/>
        <v>28</v>
      </c>
      <c r="K183" s="7">
        <f t="shared" si="15"/>
        <v>1.9600000000000002</v>
      </c>
      <c r="L183" s="7">
        <f t="shared" si="16"/>
        <v>29.96</v>
      </c>
      <c r="M183" s="7">
        <f t="shared" si="17"/>
        <v>29.96</v>
      </c>
      <c r="N183" s="66">
        <v>29.96</v>
      </c>
      <c r="O183" s="63">
        <v>1</v>
      </c>
      <c r="P183" s="38"/>
      <c r="AC183" s="1"/>
    </row>
    <row r="184" spans="1:29" ht="24" customHeight="1" x14ac:dyDescent="0.4">
      <c r="A184" s="2">
        <v>180</v>
      </c>
      <c r="B184" s="61">
        <v>6030001824</v>
      </c>
      <c r="C184" s="48" t="s">
        <v>2958</v>
      </c>
      <c r="D184" s="50" t="s">
        <v>2959</v>
      </c>
      <c r="E184" s="50" t="s">
        <v>2960</v>
      </c>
      <c r="F184" s="3" t="s">
        <v>3383</v>
      </c>
      <c r="G184" s="30">
        <v>778.96</v>
      </c>
      <c r="H184" s="37">
        <v>52</v>
      </c>
      <c r="I184" s="36">
        <v>4</v>
      </c>
      <c r="J184" s="7">
        <f t="shared" si="14"/>
        <v>208</v>
      </c>
      <c r="K184" s="7">
        <f t="shared" si="15"/>
        <v>14.560000000000002</v>
      </c>
      <c r="L184" s="7">
        <f t="shared" si="16"/>
        <v>222.56</v>
      </c>
      <c r="M184" s="7">
        <f t="shared" si="17"/>
        <v>1001.52</v>
      </c>
      <c r="N184" s="66">
        <v>1001.52</v>
      </c>
      <c r="O184" s="63">
        <v>0</v>
      </c>
      <c r="P184" s="38"/>
      <c r="AC184" s="1"/>
    </row>
    <row r="185" spans="1:29" ht="24" customHeight="1" x14ac:dyDescent="0.4">
      <c r="A185" s="26">
        <v>181</v>
      </c>
      <c r="B185" s="61">
        <v>6030001825</v>
      </c>
      <c r="C185" s="48" t="s">
        <v>2961</v>
      </c>
      <c r="D185" s="50" t="s">
        <v>2962</v>
      </c>
      <c r="E185" s="50" t="s">
        <v>2963</v>
      </c>
      <c r="F185" s="3" t="s">
        <v>2561</v>
      </c>
      <c r="G185" s="30">
        <v>0</v>
      </c>
      <c r="H185" s="37">
        <v>79</v>
      </c>
      <c r="I185" s="6">
        <v>4</v>
      </c>
      <c r="J185" s="7">
        <f t="shared" si="14"/>
        <v>316</v>
      </c>
      <c r="K185" s="7">
        <f t="shared" si="15"/>
        <v>22.12</v>
      </c>
      <c r="L185" s="7">
        <f t="shared" si="16"/>
        <v>338.12</v>
      </c>
      <c r="M185" s="7">
        <f t="shared" si="17"/>
        <v>338.12</v>
      </c>
      <c r="N185" s="66">
        <v>338.12</v>
      </c>
      <c r="O185" s="63">
        <v>1</v>
      </c>
      <c r="P185" s="38"/>
      <c r="AC185" s="1"/>
    </row>
    <row r="186" spans="1:29" ht="24" customHeight="1" x14ac:dyDescent="0.4">
      <c r="A186" s="2">
        <v>182</v>
      </c>
      <c r="B186" s="61">
        <v>6030001826</v>
      </c>
      <c r="C186" s="48" t="s">
        <v>2964</v>
      </c>
      <c r="D186" s="50" t="s">
        <v>2965</v>
      </c>
      <c r="E186" s="50" t="s">
        <v>2966</v>
      </c>
      <c r="F186" s="3" t="s">
        <v>68</v>
      </c>
      <c r="G186" s="30">
        <v>0</v>
      </c>
      <c r="H186" s="37">
        <v>16</v>
      </c>
      <c r="I186" s="36">
        <v>4</v>
      </c>
      <c r="J186" s="7">
        <f t="shared" si="14"/>
        <v>64</v>
      </c>
      <c r="K186" s="7">
        <f t="shared" si="15"/>
        <v>4.4800000000000004</v>
      </c>
      <c r="L186" s="7">
        <f t="shared" si="16"/>
        <v>68.48</v>
      </c>
      <c r="M186" s="7">
        <f t="shared" si="17"/>
        <v>68.48</v>
      </c>
      <c r="N186" s="66">
        <v>68.48</v>
      </c>
      <c r="O186" s="63">
        <v>0</v>
      </c>
      <c r="P186" s="38"/>
      <c r="AC186" s="1"/>
    </row>
    <row r="187" spans="1:29" ht="24" customHeight="1" x14ac:dyDescent="0.4">
      <c r="A187" s="26">
        <v>183</v>
      </c>
      <c r="B187" s="61">
        <v>6030001827</v>
      </c>
      <c r="C187" s="48" t="s">
        <v>2967</v>
      </c>
      <c r="D187" s="50" t="s">
        <v>2968</v>
      </c>
      <c r="E187" s="50" t="s">
        <v>2969</v>
      </c>
      <c r="F187" s="3" t="s">
        <v>3329</v>
      </c>
      <c r="G187" s="30">
        <v>141.24</v>
      </c>
      <c r="H187" s="37">
        <v>18</v>
      </c>
      <c r="I187" s="36">
        <v>4</v>
      </c>
      <c r="J187" s="7">
        <f t="shared" ref="J187:J193" si="18">H187*I187</f>
        <v>72</v>
      </c>
      <c r="K187" s="7">
        <f t="shared" ref="K187:K193" si="19">J187*7%</f>
        <v>5.0400000000000009</v>
      </c>
      <c r="L187" s="7">
        <f t="shared" ref="L187:L193" si="20">ROUNDUP(J187+K187,2)</f>
        <v>77.040000000000006</v>
      </c>
      <c r="M187" s="7">
        <f t="shared" si="17"/>
        <v>218.28000000000003</v>
      </c>
      <c r="N187" s="66">
        <v>218.28</v>
      </c>
      <c r="O187" s="63">
        <v>1</v>
      </c>
      <c r="P187" s="38"/>
      <c r="AC187" s="1"/>
    </row>
    <row r="188" spans="1:29" ht="24" customHeight="1" x14ac:dyDescent="0.4">
      <c r="A188" s="2">
        <v>184</v>
      </c>
      <c r="B188" s="61">
        <v>6030001828</v>
      </c>
      <c r="C188" s="48" t="s">
        <v>2970</v>
      </c>
      <c r="D188" s="50" t="s">
        <v>2971</v>
      </c>
      <c r="E188" s="50" t="s">
        <v>2972</v>
      </c>
      <c r="F188" s="3" t="s">
        <v>2561</v>
      </c>
      <c r="G188" s="30">
        <v>0</v>
      </c>
      <c r="H188" s="37">
        <v>10</v>
      </c>
      <c r="I188" s="6">
        <v>4</v>
      </c>
      <c r="J188" s="7">
        <f t="shared" si="18"/>
        <v>40</v>
      </c>
      <c r="K188" s="7">
        <f t="shared" si="19"/>
        <v>2.8000000000000003</v>
      </c>
      <c r="L188" s="7">
        <f t="shared" si="20"/>
        <v>42.8</v>
      </c>
      <c r="M188" s="7">
        <f t="shared" si="17"/>
        <v>42.8</v>
      </c>
      <c r="N188" s="66">
        <v>42.8</v>
      </c>
      <c r="O188" s="63">
        <v>0</v>
      </c>
      <c r="P188" s="38"/>
      <c r="AC188" s="1"/>
    </row>
    <row r="189" spans="1:29" ht="24" customHeight="1" x14ac:dyDescent="0.4">
      <c r="A189" s="26">
        <v>185</v>
      </c>
      <c r="B189" s="61">
        <v>6030001829</v>
      </c>
      <c r="C189" s="48" t="s">
        <v>2973</v>
      </c>
      <c r="D189" s="50" t="s">
        <v>2974</v>
      </c>
      <c r="E189" s="50" t="s">
        <v>2975</v>
      </c>
      <c r="F189" s="3" t="s">
        <v>3328</v>
      </c>
      <c r="G189" s="30">
        <v>42.8</v>
      </c>
      <c r="H189" s="37">
        <v>5</v>
      </c>
      <c r="I189" s="36">
        <v>4</v>
      </c>
      <c r="J189" s="7">
        <f t="shared" si="18"/>
        <v>20</v>
      </c>
      <c r="K189" s="7">
        <f t="shared" si="19"/>
        <v>1.4000000000000001</v>
      </c>
      <c r="L189" s="7">
        <f t="shared" si="20"/>
        <v>21.4</v>
      </c>
      <c r="M189" s="7">
        <f t="shared" si="17"/>
        <v>64.199999999999989</v>
      </c>
      <c r="N189" s="66">
        <v>64.2</v>
      </c>
      <c r="O189" s="63">
        <v>1</v>
      </c>
      <c r="P189" s="38"/>
      <c r="AC189" s="1"/>
    </row>
    <row r="190" spans="1:29" ht="24" customHeight="1" x14ac:dyDescent="0.4">
      <c r="A190" s="2">
        <v>186</v>
      </c>
      <c r="B190" s="61">
        <v>6030001830</v>
      </c>
      <c r="C190" s="48" t="s">
        <v>2976</v>
      </c>
      <c r="D190" s="50" t="s">
        <v>2977</v>
      </c>
      <c r="E190" s="50" t="s">
        <v>2978</v>
      </c>
      <c r="F190" s="3" t="s">
        <v>3328</v>
      </c>
      <c r="G190" s="30">
        <v>804.64</v>
      </c>
      <c r="H190" s="37">
        <v>194</v>
      </c>
      <c r="I190" s="6">
        <v>4</v>
      </c>
      <c r="J190" s="7">
        <f t="shared" si="18"/>
        <v>776</v>
      </c>
      <c r="K190" s="7">
        <f t="shared" si="19"/>
        <v>54.320000000000007</v>
      </c>
      <c r="L190" s="7">
        <f t="shared" si="20"/>
        <v>830.32</v>
      </c>
      <c r="M190" s="7">
        <f t="shared" si="17"/>
        <v>1634.96</v>
      </c>
      <c r="N190" s="66">
        <v>1634.96</v>
      </c>
      <c r="O190" s="63">
        <v>0</v>
      </c>
      <c r="P190" s="38"/>
      <c r="AC190" s="1"/>
    </row>
    <row r="191" spans="1:29" ht="24" customHeight="1" x14ac:dyDescent="0.4">
      <c r="A191" s="26">
        <v>187</v>
      </c>
      <c r="B191" s="61">
        <v>6030001831</v>
      </c>
      <c r="C191" s="48" t="s">
        <v>2979</v>
      </c>
      <c r="D191" s="50" t="s">
        <v>2980</v>
      </c>
      <c r="E191" s="50" t="s">
        <v>2981</v>
      </c>
      <c r="F191" s="3" t="s">
        <v>3333</v>
      </c>
      <c r="G191" s="30">
        <v>2187.08</v>
      </c>
      <c r="H191" s="37">
        <v>48</v>
      </c>
      <c r="I191" s="36">
        <v>4</v>
      </c>
      <c r="J191" s="7">
        <f t="shared" si="18"/>
        <v>192</v>
      </c>
      <c r="K191" s="7">
        <f t="shared" si="19"/>
        <v>13.440000000000001</v>
      </c>
      <c r="L191" s="7">
        <f t="shared" si="20"/>
        <v>205.44</v>
      </c>
      <c r="M191" s="7">
        <f t="shared" si="17"/>
        <v>2392.52</v>
      </c>
      <c r="N191" s="66">
        <v>2392.52</v>
      </c>
      <c r="O191" s="63">
        <v>1</v>
      </c>
      <c r="P191" s="38"/>
      <c r="AC191" s="1"/>
    </row>
    <row r="192" spans="1:29" ht="24" customHeight="1" x14ac:dyDescent="0.4">
      <c r="A192" s="2">
        <v>188</v>
      </c>
      <c r="B192" s="61">
        <v>6030001832</v>
      </c>
      <c r="C192" s="48" t="s">
        <v>2982</v>
      </c>
      <c r="D192" s="50" t="s">
        <v>2231</v>
      </c>
      <c r="E192" s="50" t="s">
        <v>2983</v>
      </c>
      <c r="F192" s="3" t="s">
        <v>3337</v>
      </c>
      <c r="G192" s="30">
        <v>316.72000000000003</v>
      </c>
      <c r="H192" s="37">
        <v>20</v>
      </c>
      <c r="I192" s="6">
        <v>4</v>
      </c>
      <c r="J192" s="7">
        <f t="shared" si="18"/>
        <v>80</v>
      </c>
      <c r="K192" s="7">
        <f t="shared" si="19"/>
        <v>5.6000000000000005</v>
      </c>
      <c r="L192" s="7">
        <f t="shared" si="20"/>
        <v>85.6</v>
      </c>
      <c r="M192" s="7">
        <f t="shared" si="17"/>
        <v>402.32000000000005</v>
      </c>
      <c r="N192" s="66">
        <v>402.32</v>
      </c>
      <c r="O192" s="63">
        <v>0</v>
      </c>
      <c r="P192" s="38"/>
      <c r="AC192" s="1"/>
    </row>
    <row r="193" spans="1:29" ht="24" customHeight="1" x14ac:dyDescent="0.4">
      <c r="A193" s="26">
        <v>189</v>
      </c>
      <c r="B193" s="61">
        <v>6030001833</v>
      </c>
      <c r="C193" s="48" t="s">
        <v>2984</v>
      </c>
      <c r="D193" s="50" t="s">
        <v>3323</v>
      </c>
      <c r="E193" s="50" t="s">
        <v>2985</v>
      </c>
      <c r="F193" s="3" t="s">
        <v>3333</v>
      </c>
      <c r="G193" s="30">
        <v>5807.96</v>
      </c>
      <c r="H193" s="37">
        <v>95</v>
      </c>
      <c r="I193" s="6">
        <v>4</v>
      </c>
      <c r="J193" s="7">
        <f t="shared" si="18"/>
        <v>380</v>
      </c>
      <c r="K193" s="7">
        <f t="shared" si="19"/>
        <v>26.6</v>
      </c>
      <c r="L193" s="7">
        <f t="shared" si="20"/>
        <v>406.6</v>
      </c>
      <c r="M193" s="7">
        <f t="shared" si="17"/>
        <v>6214.56</v>
      </c>
      <c r="N193" s="66">
        <v>6214.56</v>
      </c>
      <c r="O193" s="63">
        <v>1</v>
      </c>
      <c r="P193" s="38"/>
      <c r="AC193" s="1"/>
    </row>
    <row r="194" spans="1:29" ht="24" customHeight="1" x14ac:dyDescent="0.4">
      <c r="A194" s="2">
        <v>190</v>
      </c>
      <c r="B194" s="61">
        <v>6030001834</v>
      </c>
      <c r="C194" s="48" t="s">
        <v>2986</v>
      </c>
      <c r="D194" s="50" t="s">
        <v>2987</v>
      </c>
      <c r="E194" s="50" t="s">
        <v>2988</v>
      </c>
      <c r="F194" s="3" t="s">
        <v>3333</v>
      </c>
      <c r="G194" s="30">
        <v>3415.44</v>
      </c>
      <c r="H194" s="37">
        <v>57</v>
      </c>
      <c r="I194" s="36">
        <v>4</v>
      </c>
      <c r="J194" s="7">
        <f t="shared" ref="J194:J225" si="21">H194*I194</f>
        <v>228</v>
      </c>
      <c r="K194" s="7">
        <f t="shared" ref="K194:K225" si="22">J194*7%</f>
        <v>15.96</v>
      </c>
      <c r="L194" s="7">
        <f t="shared" ref="L194:L225" si="23">ROUNDUP(J194+K194,2)</f>
        <v>243.96</v>
      </c>
      <c r="M194" s="7">
        <f t="shared" si="17"/>
        <v>3659.4</v>
      </c>
      <c r="N194" s="66">
        <v>3659.4</v>
      </c>
      <c r="O194" s="63">
        <v>0</v>
      </c>
      <c r="P194" s="38"/>
      <c r="AC194" s="1"/>
    </row>
    <row r="195" spans="1:29" ht="24" customHeight="1" x14ac:dyDescent="0.4">
      <c r="A195" s="26">
        <v>191</v>
      </c>
      <c r="B195" s="61">
        <v>6030001835</v>
      </c>
      <c r="C195" s="48" t="s">
        <v>2989</v>
      </c>
      <c r="D195" s="50" t="s">
        <v>2990</v>
      </c>
      <c r="E195" s="50" t="s">
        <v>2991</v>
      </c>
      <c r="F195" s="3" t="s">
        <v>60</v>
      </c>
      <c r="G195" s="30">
        <v>8.56</v>
      </c>
      <c r="H195" s="37">
        <v>0</v>
      </c>
      <c r="I195" s="6">
        <v>4</v>
      </c>
      <c r="J195" s="7">
        <f t="shared" si="21"/>
        <v>0</v>
      </c>
      <c r="K195" s="7">
        <f t="shared" si="22"/>
        <v>0</v>
      </c>
      <c r="L195" s="7">
        <f t="shared" si="23"/>
        <v>0</v>
      </c>
      <c r="M195" s="7">
        <f t="shared" si="17"/>
        <v>8.56</v>
      </c>
      <c r="N195" s="66">
        <v>8.56</v>
      </c>
      <c r="O195" s="63">
        <v>1</v>
      </c>
      <c r="P195" s="38"/>
      <c r="AC195" s="1"/>
    </row>
    <row r="196" spans="1:29" ht="24" customHeight="1" x14ac:dyDescent="0.4">
      <c r="A196" s="2">
        <v>192</v>
      </c>
      <c r="B196" s="61">
        <v>6030001836</v>
      </c>
      <c r="C196" s="48" t="s">
        <v>2992</v>
      </c>
      <c r="D196" s="50" t="s">
        <v>2993</v>
      </c>
      <c r="E196" s="50" t="s">
        <v>2991</v>
      </c>
      <c r="F196" s="3" t="s">
        <v>3333</v>
      </c>
      <c r="G196" s="30">
        <v>3372.64</v>
      </c>
      <c r="H196" s="37">
        <v>74</v>
      </c>
      <c r="I196" s="36">
        <v>4</v>
      </c>
      <c r="J196" s="7">
        <f t="shared" si="21"/>
        <v>296</v>
      </c>
      <c r="K196" s="7">
        <f t="shared" si="22"/>
        <v>20.720000000000002</v>
      </c>
      <c r="L196" s="7">
        <f t="shared" si="23"/>
        <v>316.72000000000003</v>
      </c>
      <c r="M196" s="7">
        <f t="shared" si="17"/>
        <v>3689.3599999999997</v>
      </c>
      <c r="N196" s="66">
        <v>3689.36</v>
      </c>
      <c r="O196" s="63">
        <v>0</v>
      </c>
      <c r="P196" s="38"/>
      <c r="AC196" s="1"/>
    </row>
    <row r="197" spans="1:29" ht="24" customHeight="1" x14ac:dyDescent="0.4">
      <c r="A197" s="26">
        <v>193</v>
      </c>
      <c r="B197" s="61">
        <v>6030001837</v>
      </c>
      <c r="C197" s="48" t="s">
        <v>2994</v>
      </c>
      <c r="D197" s="50" t="s">
        <v>2995</v>
      </c>
      <c r="E197" s="50" t="s">
        <v>2996</v>
      </c>
      <c r="F197" s="3" t="s">
        <v>3337</v>
      </c>
      <c r="G197" s="30">
        <v>68.48</v>
      </c>
      <c r="H197" s="37">
        <v>3</v>
      </c>
      <c r="I197" s="6">
        <v>4</v>
      </c>
      <c r="J197" s="7">
        <f t="shared" si="21"/>
        <v>12</v>
      </c>
      <c r="K197" s="7">
        <f t="shared" si="22"/>
        <v>0.84000000000000008</v>
      </c>
      <c r="L197" s="7">
        <f t="shared" si="23"/>
        <v>12.84</v>
      </c>
      <c r="M197" s="7">
        <f t="shared" ref="M197:M260" si="24">SUM(G197+L197)</f>
        <v>81.320000000000007</v>
      </c>
      <c r="N197" s="66">
        <v>81.319999999999993</v>
      </c>
      <c r="O197" s="63">
        <v>1</v>
      </c>
      <c r="P197" s="38"/>
      <c r="AC197" s="1"/>
    </row>
    <row r="198" spans="1:29" ht="24" customHeight="1" x14ac:dyDescent="0.4">
      <c r="A198" s="2">
        <v>194</v>
      </c>
      <c r="B198" s="61">
        <v>6030001838</v>
      </c>
      <c r="C198" s="48" t="s">
        <v>2997</v>
      </c>
      <c r="D198" s="50" t="s">
        <v>2832</v>
      </c>
      <c r="E198" s="50" t="s">
        <v>2998</v>
      </c>
      <c r="F198" s="3" t="s">
        <v>3337</v>
      </c>
      <c r="G198" s="30">
        <v>671.96</v>
      </c>
      <c r="H198" s="37">
        <v>33</v>
      </c>
      <c r="I198" s="36">
        <v>4</v>
      </c>
      <c r="J198" s="7">
        <f t="shared" si="21"/>
        <v>132</v>
      </c>
      <c r="K198" s="7">
        <f t="shared" si="22"/>
        <v>9.24</v>
      </c>
      <c r="L198" s="7">
        <f t="shared" si="23"/>
        <v>141.24</v>
      </c>
      <c r="M198" s="7">
        <f t="shared" si="24"/>
        <v>813.2</v>
      </c>
      <c r="N198" s="66">
        <v>813.2</v>
      </c>
      <c r="O198" s="63">
        <v>0</v>
      </c>
      <c r="P198" s="38"/>
      <c r="AC198" s="1"/>
    </row>
    <row r="199" spans="1:29" ht="24" customHeight="1" x14ac:dyDescent="0.4">
      <c r="A199" s="26">
        <v>195</v>
      </c>
      <c r="B199" s="61">
        <v>6030001839</v>
      </c>
      <c r="C199" s="48" t="s">
        <v>2999</v>
      </c>
      <c r="D199" s="50" t="s">
        <v>3000</v>
      </c>
      <c r="E199" s="50" t="s">
        <v>3001</v>
      </c>
      <c r="F199" s="3" t="s">
        <v>3384</v>
      </c>
      <c r="G199" s="30">
        <v>2259.84</v>
      </c>
      <c r="H199" s="37">
        <v>62</v>
      </c>
      <c r="I199" s="6">
        <v>4</v>
      </c>
      <c r="J199" s="7">
        <f t="shared" si="21"/>
        <v>248</v>
      </c>
      <c r="K199" s="7">
        <f t="shared" si="22"/>
        <v>17.360000000000003</v>
      </c>
      <c r="L199" s="7">
        <f t="shared" si="23"/>
        <v>265.36</v>
      </c>
      <c r="M199" s="7">
        <f t="shared" si="24"/>
        <v>2525.2000000000003</v>
      </c>
      <c r="N199" s="66">
        <v>2525.1999999999998</v>
      </c>
      <c r="O199" s="63">
        <v>1</v>
      </c>
      <c r="P199" s="38"/>
      <c r="AC199" s="1"/>
    </row>
    <row r="200" spans="1:29" ht="24" customHeight="1" x14ac:dyDescent="0.4">
      <c r="A200" s="2">
        <v>196</v>
      </c>
      <c r="B200" s="61">
        <v>6030001840</v>
      </c>
      <c r="C200" s="48" t="s">
        <v>3002</v>
      </c>
      <c r="D200" s="50" t="s">
        <v>3003</v>
      </c>
      <c r="E200" s="50" t="s">
        <v>3004</v>
      </c>
      <c r="F200" s="3" t="s">
        <v>3345</v>
      </c>
      <c r="G200" s="30">
        <v>2811.96</v>
      </c>
      <c r="H200" s="37">
        <v>57</v>
      </c>
      <c r="I200" s="36">
        <v>4</v>
      </c>
      <c r="J200" s="7">
        <f t="shared" si="21"/>
        <v>228</v>
      </c>
      <c r="K200" s="7">
        <f t="shared" si="22"/>
        <v>15.96</v>
      </c>
      <c r="L200" s="7">
        <f t="shared" si="23"/>
        <v>243.96</v>
      </c>
      <c r="M200" s="7">
        <f t="shared" si="24"/>
        <v>3055.92</v>
      </c>
      <c r="N200" s="66">
        <v>3055.92</v>
      </c>
      <c r="O200" s="63">
        <v>0</v>
      </c>
      <c r="P200" s="38"/>
      <c r="AC200" s="1"/>
    </row>
    <row r="201" spans="1:29" ht="24" customHeight="1" x14ac:dyDescent="0.4">
      <c r="A201" s="26">
        <v>197</v>
      </c>
      <c r="B201" s="61">
        <v>6030001841</v>
      </c>
      <c r="C201" s="48" t="s">
        <v>3005</v>
      </c>
      <c r="D201" s="50" t="s">
        <v>440</v>
      </c>
      <c r="E201" s="50" t="s">
        <v>3324</v>
      </c>
      <c r="F201" s="3" t="s">
        <v>68</v>
      </c>
      <c r="G201" s="30">
        <v>0</v>
      </c>
      <c r="H201" s="37">
        <v>18</v>
      </c>
      <c r="I201" s="6">
        <v>4</v>
      </c>
      <c r="J201" s="7">
        <f t="shared" si="21"/>
        <v>72</v>
      </c>
      <c r="K201" s="7">
        <f t="shared" si="22"/>
        <v>5.0400000000000009</v>
      </c>
      <c r="L201" s="7">
        <f t="shared" si="23"/>
        <v>77.040000000000006</v>
      </c>
      <c r="M201" s="7">
        <f t="shared" si="24"/>
        <v>77.040000000000006</v>
      </c>
      <c r="N201" s="66">
        <v>77.040000000000006</v>
      </c>
      <c r="O201" s="63">
        <v>1</v>
      </c>
      <c r="P201" s="38"/>
      <c r="AC201" s="1"/>
    </row>
    <row r="202" spans="1:29" ht="24" customHeight="1" x14ac:dyDescent="0.4">
      <c r="A202" s="2">
        <v>198</v>
      </c>
      <c r="B202" s="61">
        <v>6030001842</v>
      </c>
      <c r="C202" s="48" t="s">
        <v>3006</v>
      </c>
      <c r="D202" s="50" t="s">
        <v>3007</v>
      </c>
      <c r="E202" s="50" t="s">
        <v>3008</v>
      </c>
      <c r="F202" s="3" t="s">
        <v>2561</v>
      </c>
      <c r="G202" s="30">
        <v>0</v>
      </c>
      <c r="H202" s="37">
        <v>3</v>
      </c>
      <c r="I202" s="36">
        <v>4</v>
      </c>
      <c r="J202" s="7">
        <f t="shared" si="21"/>
        <v>12</v>
      </c>
      <c r="K202" s="7">
        <f t="shared" si="22"/>
        <v>0.84000000000000008</v>
      </c>
      <c r="L202" s="7">
        <f t="shared" si="23"/>
        <v>12.84</v>
      </c>
      <c r="M202" s="7">
        <f t="shared" si="24"/>
        <v>12.84</v>
      </c>
      <c r="N202" s="66">
        <v>12.84</v>
      </c>
      <c r="O202" s="63">
        <v>0</v>
      </c>
      <c r="P202" s="38"/>
      <c r="AC202" s="1"/>
    </row>
    <row r="203" spans="1:29" ht="24" customHeight="1" x14ac:dyDescent="0.4">
      <c r="A203" s="26">
        <v>199</v>
      </c>
      <c r="B203" s="61">
        <v>6030001843</v>
      </c>
      <c r="C203" s="48" t="s">
        <v>3009</v>
      </c>
      <c r="D203" s="50" t="s">
        <v>3010</v>
      </c>
      <c r="E203" s="50" t="s">
        <v>3011</v>
      </c>
      <c r="F203" s="3" t="s">
        <v>68</v>
      </c>
      <c r="G203" s="30">
        <v>0</v>
      </c>
      <c r="H203" s="37">
        <v>27</v>
      </c>
      <c r="I203" s="6">
        <v>4</v>
      </c>
      <c r="J203" s="7">
        <f t="shared" si="21"/>
        <v>108</v>
      </c>
      <c r="K203" s="7">
        <f t="shared" si="22"/>
        <v>7.5600000000000005</v>
      </c>
      <c r="L203" s="7">
        <f t="shared" si="23"/>
        <v>115.56</v>
      </c>
      <c r="M203" s="7">
        <f t="shared" si="24"/>
        <v>115.56</v>
      </c>
      <c r="N203" s="66">
        <v>115.56</v>
      </c>
      <c r="O203" s="63">
        <v>1</v>
      </c>
      <c r="P203" s="38"/>
      <c r="AC203" s="1"/>
    </row>
    <row r="204" spans="1:29" ht="24" customHeight="1" x14ac:dyDescent="0.4">
      <c r="A204" s="2">
        <v>200</v>
      </c>
      <c r="B204" s="61">
        <v>6030001844</v>
      </c>
      <c r="C204" s="48" t="s">
        <v>3012</v>
      </c>
      <c r="D204" s="50" t="s">
        <v>3013</v>
      </c>
      <c r="E204" s="50" t="s">
        <v>3014</v>
      </c>
      <c r="F204" s="3" t="s">
        <v>2561</v>
      </c>
      <c r="G204" s="30">
        <v>0</v>
      </c>
      <c r="H204" s="37">
        <v>20</v>
      </c>
      <c r="I204" s="36">
        <v>4</v>
      </c>
      <c r="J204" s="7">
        <f t="shared" si="21"/>
        <v>80</v>
      </c>
      <c r="K204" s="7">
        <f t="shared" si="22"/>
        <v>5.6000000000000005</v>
      </c>
      <c r="L204" s="7">
        <f t="shared" si="23"/>
        <v>85.6</v>
      </c>
      <c r="M204" s="7">
        <f t="shared" si="24"/>
        <v>85.6</v>
      </c>
      <c r="N204" s="66">
        <v>85.6</v>
      </c>
      <c r="O204" s="63">
        <v>0</v>
      </c>
      <c r="P204" s="38"/>
      <c r="AC204" s="1"/>
    </row>
    <row r="205" spans="1:29" ht="24" customHeight="1" x14ac:dyDescent="0.4">
      <c r="A205" s="26">
        <v>201</v>
      </c>
      <c r="B205" s="61">
        <v>6030001845</v>
      </c>
      <c r="C205" s="48" t="s">
        <v>3015</v>
      </c>
      <c r="D205" s="50" t="s">
        <v>3016</v>
      </c>
      <c r="E205" s="50" t="s">
        <v>3017</v>
      </c>
      <c r="F205" s="3" t="s">
        <v>68</v>
      </c>
      <c r="G205" s="30">
        <v>0</v>
      </c>
      <c r="H205" s="37">
        <v>28</v>
      </c>
      <c r="I205" s="6">
        <v>4</v>
      </c>
      <c r="J205" s="7">
        <f t="shared" si="21"/>
        <v>112</v>
      </c>
      <c r="K205" s="7">
        <f t="shared" si="22"/>
        <v>7.8400000000000007</v>
      </c>
      <c r="L205" s="7">
        <f t="shared" si="23"/>
        <v>119.84</v>
      </c>
      <c r="M205" s="7">
        <f t="shared" si="24"/>
        <v>119.84</v>
      </c>
      <c r="N205" s="66">
        <v>119.84</v>
      </c>
      <c r="O205" s="63">
        <v>1</v>
      </c>
      <c r="P205" s="38"/>
      <c r="AC205" s="1"/>
    </row>
    <row r="206" spans="1:29" ht="24" customHeight="1" x14ac:dyDescent="0.4">
      <c r="A206" s="2">
        <v>202</v>
      </c>
      <c r="B206" s="61">
        <v>6030001846</v>
      </c>
      <c r="C206" s="48" t="s">
        <v>2577</v>
      </c>
      <c r="D206" s="50" t="s">
        <v>2529</v>
      </c>
      <c r="E206" s="50" t="s">
        <v>3271</v>
      </c>
      <c r="F206" s="3" t="s">
        <v>68</v>
      </c>
      <c r="G206" s="30">
        <v>0</v>
      </c>
      <c r="H206" s="37">
        <v>10</v>
      </c>
      <c r="I206" s="36">
        <v>4</v>
      </c>
      <c r="J206" s="7">
        <f t="shared" si="21"/>
        <v>40</v>
      </c>
      <c r="K206" s="7">
        <f t="shared" si="22"/>
        <v>2.8000000000000003</v>
      </c>
      <c r="L206" s="7">
        <f t="shared" si="23"/>
        <v>42.8</v>
      </c>
      <c r="M206" s="7">
        <f t="shared" si="24"/>
        <v>42.8</v>
      </c>
      <c r="N206" s="66">
        <v>42.8</v>
      </c>
      <c r="O206" s="63">
        <v>0</v>
      </c>
      <c r="P206" s="38"/>
      <c r="AC206" s="1"/>
    </row>
    <row r="207" spans="1:29" ht="24" customHeight="1" x14ac:dyDescent="0.4">
      <c r="A207" s="26">
        <v>203</v>
      </c>
      <c r="B207" s="61">
        <v>6030001847</v>
      </c>
      <c r="C207" s="48" t="s">
        <v>2580</v>
      </c>
      <c r="D207" s="50" t="s">
        <v>2581</v>
      </c>
      <c r="E207" s="50" t="s">
        <v>3272</v>
      </c>
      <c r="F207" s="3" t="s">
        <v>3335</v>
      </c>
      <c r="G207" s="30">
        <v>436.56</v>
      </c>
      <c r="H207" s="37">
        <v>21</v>
      </c>
      <c r="I207" s="6">
        <v>4</v>
      </c>
      <c r="J207" s="7">
        <f t="shared" si="21"/>
        <v>84</v>
      </c>
      <c r="K207" s="7">
        <f t="shared" si="22"/>
        <v>5.8800000000000008</v>
      </c>
      <c r="L207" s="7">
        <f t="shared" si="23"/>
        <v>89.88</v>
      </c>
      <c r="M207" s="7">
        <f t="shared" si="24"/>
        <v>526.44000000000005</v>
      </c>
      <c r="N207" s="66">
        <v>526.44000000000005</v>
      </c>
      <c r="O207" s="63">
        <v>1</v>
      </c>
      <c r="P207" s="38"/>
      <c r="AC207" s="1"/>
    </row>
    <row r="208" spans="1:29" ht="24" customHeight="1" x14ac:dyDescent="0.4">
      <c r="A208" s="2">
        <v>204</v>
      </c>
      <c r="B208" s="61">
        <v>6030001848</v>
      </c>
      <c r="C208" s="48" t="s">
        <v>3018</v>
      </c>
      <c r="D208" s="50" t="s">
        <v>3019</v>
      </c>
      <c r="E208" s="50" t="s">
        <v>3020</v>
      </c>
      <c r="F208" s="3" t="s">
        <v>3333</v>
      </c>
      <c r="G208" s="30">
        <v>753.28</v>
      </c>
      <c r="H208" s="37">
        <v>36</v>
      </c>
      <c r="I208" s="36">
        <v>4</v>
      </c>
      <c r="J208" s="7">
        <f t="shared" si="21"/>
        <v>144</v>
      </c>
      <c r="K208" s="7">
        <f t="shared" si="22"/>
        <v>10.080000000000002</v>
      </c>
      <c r="L208" s="7">
        <f t="shared" si="23"/>
        <v>154.08000000000001</v>
      </c>
      <c r="M208" s="7">
        <f t="shared" si="24"/>
        <v>907.36</v>
      </c>
      <c r="N208" s="66">
        <v>907.36</v>
      </c>
      <c r="O208" s="63">
        <v>0</v>
      </c>
      <c r="P208" s="38"/>
      <c r="AC208" s="1"/>
    </row>
    <row r="209" spans="1:29" ht="24" customHeight="1" x14ac:dyDescent="0.4">
      <c r="A209" s="26">
        <v>205</v>
      </c>
      <c r="B209" s="61">
        <v>6030001849</v>
      </c>
      <c r="C209" s="48" t="s">
        <v>3021</v>
      </c>
      <c r="D209" s="50" t="s">
        <v>3022</v>
      </c>
      <c r="E209" s="50" t="s">
        <v>3023</v>
      </c>
      <c r="F209" s="3" t="s">
        <v>3333</v>
      </c>
      <c r="G209" s="30">
        <v>449.4</v>
      </c>
      <c r="H209" s="37">
        <v>12</v>
      </c>
      <c r="I209" s="6">
        <v>4</v>
      </c>
      <c r="J209" s="7">
        <f t="shared" si="21"/>
        <v>48</v>
      </c>
      <c r="K209" s="7">
        <f t="shared" si="22"/>
        <v>3.3600000000000003</v>
      </c>
      <c r="L209" s="7">
        <f t="shared" si="23"/>
        <v>51.36</v>
      </c>
      <c r="M209" s="7">
        <f t="shared" si="24"/>
        <v>500.76</v>
      </c>
      <c r="N209" s="66">
        <v>500.76</v>
      </c>
      <c r="O209" s="63">
        <v>1</v>
      </c>
      <c r="P209" s="38"/>
      <c r="AC209" s="1"/>
    </row>
    <row r="210" spans="1:29" ht="24" customHeight="1" x14ac:dyDescent="0.4">
      <c r="A210" s="2">
        <v>206</v>
      </c>
      <c r="B210" s="61">
        <v>6030001850</v>
      </c>
      <c r="C210" s="48" t="s">
        <v>3024</v>
      </c>
      <c r="D210" s="50" t="s">
        <v>3025</v>
      </c>
      <c r="E210" s="50" t="s">
        <v>3026</v>
      </c>
      <c r="F210" s="3" t="s">
        <v>3333</v>
      </c>
      <c r="G210" s="30">
        <v>1228.3599999999999</v>
      </c>
      <c r="H210" s="37">
        <v>20</v>
      </c>
      <c r="I210" s="36">
        <v>4</v>
      </c>
      <c r="J210" s="7">
        <f t="shared" si="21"/>
        <v>80</v>
      </c>
      <c r="K210" s="7">
        <f t="shared" si="22"/>
        <v>5.6000000000000005</v>
      </c>
      <c r="L210" s="7">
        <f t="shared" si="23"/>
        <v>85.6</v>
      </c>
      <c r="M210" s="7">
        <f t="shared" si="24"/>
        <v>1313.9599999999998</v>
      </c>
      <c r="N210" s="66">
        <v>1313.96</v>
      </c>
      <c r="O210" s="63">
        <v>0</v>
      </c>
      <c r="P210" s="38"/>
      <c r="AC210" s="1"/>
    </row>
    <row r="211" spans="1:29" ht="24" customHeight="1" x14ac:dyDescent="0.4">
      <c r="A211" s="26">
        <v>207</v>
      </c>
      <c r="B211" s="61">
        <v>6030001851</v>
      </c>
      <c r="C211" s="48" t="s">
        <v>3027</v>
      </c>
      <c r="D211" s="50" t="s">
        <v>3028</v>
      </c>
      <c r="E211" s="50" t="s">
        <v>3029</v>
      </c>
      <c r="F211" s="3" t="s">
        <v>68</v>
      </c>
      <c r="G211" s="30">
        <v>0</v>
      </c>
      <c r="H211" s="37">
        <v>39</v>
      </c>
      <c r="I211" s="6">
        <v>4</v>
      </c>
      <c r="J211" s="7">
        <f t="shared" si="21"/>
        <v>156</v>
      </c>
      <c r="K211" s="7">
        <f t="shared" si="22"/>
        <v>10.920000000000002</v>
      </c>
      <c r="L211" s="7">
        <f t="shared" si="23"/>
        <v>166.92</v>
      </c>
      <c r="M211" s="7">
        <f t="shared" si="24"/>
        <v>166.92</v>
      </c>
      <c r="N211" s="66">
        <v>166.92</v>
      </c>
      <c r="O211" s="63">
        <v>1</v>
      </c>
      <c r="P211" s="38"/>
      <c r="AC211" s="1"/>
    </row>
    <row r="212" spans="1:29" ht="24" customHeight="1" x14ac:dyDescent="0.4">
      <c r="A212" s="2">
        <v>208</v>
      </c>
      <c r="B212" s="61">
        <v>6030001852</v>
      </c>
      <c r="C212" s="48" t="s">
        <v>3030</v>
      </c>
      <c r="D212" s="50" t="s">
        <v>1993</v>
      </c>
      <c r="E212" s="50" t="s">
        <v>3031</v>
      </c>
      <c r="F212" s="3" t="s">
        <v>3337</v>
      </c>
      <c r="G212" s="30">
        <v>350.96</v>
      </c>
      <c r="H212" s="37">
        <v>24</v>
      </c>
      <c r="I212" s="36">
        <v>4</v>
      </c>
      <c r="J212" s="7">
        <f t="shared" si="21"/>
        <v>96</v>
      </c>
      <c r="K212" s="7">
        <f t="shared" si="22"/>
        <v>6.7200000000000006</v>
      </c>
      <c r="L212" s="7">
        <f t="shared" si="23"/>
        <v>102.72</v>
      </c>
      <c r="M212" s="7">
        <f t="shared" si="24"/>
        <v>453.67999999999995</v>
      </c>
      <c r="N212" s="66">
        <v>453.68</v>
      </c>
      <c r="O212" s="63">
        <v>0</v>
      </c>
      <c r="P212" s="38"/>
      <c r="AC212" s="1"/>
    </row>
    <row r="213" spans="1:29" ht="24" customHeight="1" x14ac:dyDescent="0.4">
      <c r="A213" s="26">
        <v>209</v>
      </c>
      <c r="B213" s="61">
        <v>6030001853</v>
      </c>
      <c r="C213" s="48" t="s">
        <v>3207</v>
      </c>
      <c r="D213" s="50" t="s">
        <v>3208</v>
      </c>
      <c r="E213" s="50" t="s">
        <v>3209</v>
      </c>
      <c r="F213" s="3" t="s">
        <v>68</v>
      </c>
      <c r="G213" s="30">
        <v>0</v>
      </c>
      <c r="H213" s="37">
        <v>8</v>
      </c>
      <c r="I213" s="6">
        <v>4</v>
      </c>
      <c r="J213" s="7">
        <f t="shared" si="21"/>
        <v>32</v>
      </c>
      <c r="K213" s="7">
        <f t="shared" si="22"/>
        <v>2.2400000000000002</v>
      </c>
      <c r="L213" s="7">
        <f t="shared" si="23"/>
        <v>34.24</v>
      </c>
      <c r="M213" s="7">
        <f t="shared" si="24"/>
        <v>34.24</v>
      </c>
      <c r="N213" s="66">
        <v>34.24</v>
      </c>
      <c r="O213" s="63">
        <v>1</v>
      </c>
      <c r="P213" s="38"/>
      <c r="AC213" s="1"/>
    </row>
    <row r="214" spans="1:29" ht="24" customHeight="1" x14ac:dyDescent="0.4">
      <c r="A214" s="2">
        <v>210</v>
      </c>
      <c r="B214" s="61">
        <v>6030001854</v>
      </c>
      <c r="C214" s="48" t="s">
        <v>3032</v>
      </c>
      <c r="D214" s="50" t="s">
        <v>3033</v>
      </c>
      <c r="E214" s="50" t="s">
        <v>3034</v>
      </c>
      <c r="F214" s="3" t="s">
        <v>68</v>
      </c>
      <c r="G214" s="30">
        <v>0</v>
      </c>
      <c r="H214" s="37">
        <v>14</v>
      </c>
      <c r="I214" s="36">
        <v>4</v>
      </c>
      <c r="J214" s="7">
        <f t="shared" si="21"/>
        <v>56</v>
      </c>
      <c r="K214" s="7">
        <f t="shared" si="22"/>
        <v>3.9200000000000004</v>
      </c>
      <c r="L214" s="7">
        <f t="shared" si="23"/>
        <v>59.92</v>
      </c>
      <c r="M214" s="7">
        <f t="shared" si="24"/>
        <v>59.92</v>
      </c>
      <c r="N214" s="66">
        <v>59.92</v>
      </c>
      <c r="O214" s="63">
        <v>0</v>
      </c>
      <c r="P214" s="38"/>
      <c r="AC214" s="1"/>
    </row>
    <row r="215" spans="1:29" ht="24" customHeight="1" x14ac:dyDescent="0.4">
      <c r="A215" s="26">
        <v>211</v>
      </c>
      <c r="B215" s="61">
        <v>6030001855</v>
      </c>
      <c r="C215" s="48" t="s">
        <v>3035</v>
      </c>
      <c r="D215" s="50" t="s">
        <v>3036</v>
      </c>
      <c r="E215" s="50" t="s">
        <v>3037</v>
      </c>
      <c r="F215" s="3" t="s">
        <v>3330</v>
      </c>
      <c r="G215" s="30">
        <v>1228.3599999999999</v>
      </c>
      <c r="H215" s="37">
        <v>28</v>
      </c>
      <c r="I215" s="6">
        <v>4</v>
      </c>
      <c r="J215" s="7">
        <f t="shared" si="21"/>
        <v>112</v>
      </c>
      <c r="K215" s="7">
        <f t="shared" si="22"/>
        <v>7.8400000000000007</v>
      </c>
      <c r="L215" s="7">
        <f t="shared" si="23"/>
        <v>119.84</v>
      </c>
      <c r="M215" s="7">
        <f t="shared" si="24"/>
        <v>1348.1999999999998</v>
      </c>
      <c r="N215" s="66">
        <v>1348.2</v>
      </c>
      <c r="O215" s="63">
        <v>1</v>
      </c>
      <c r="P215" s="38"/>
      <c r="AC215" s="1"/>
    </row>
    <row r="216" spans="1:29" ht="24" customHeight="1" x14ac:dyDescent="0.4">
      <c r="A216" s="2">
        <v>212</v>
      </c>
      <c r="B216" s="61">
        <v>6030001856</v>
      </c>
      <c r="C216" s="47" t="s">
        <v>3038</v>
      </c>
      <c r="D216" s="50" t="s">
        <v>3039</v>
      </c>
      <c r="E216" s="50" t="s">
        <v>3040</v>
      </c>
      <c r="F216" s="3" t="s">
        <v>68</v>
      </c>
      <c r="G216" s="30">
        <v>0</v>
      </c>
      <c r="H216" s="37">
        <v>19</v>
      </c>
      <c r="I216" s="36">
        <v>4</v>
      </c>
      <c r="J216" s="7">
        <f t="shared" si="21"/>
        <v>76</v>
      </c>
      <c r="K216" s="7">
        <f t="shared" si="22"/>
        <v>5.32</v>
      </c>
      <c r="L216" s="7">
        <f t="shared" si="23"/>
        <v>81.319999999999993</v>
      </c>
      <c r="M216" s="7">
        <f t="shared" si="24"/>
        <v>81.319999999999993</v>
      </c>
      <c r="N216" s="66">
        <v>81.319999999999993</v>
      </c>
      <c r="O216" s="63">
        <v>0</v>
      </c>
      <c r="P216" s="38"/>
      <c r="AC216" s="1"/>
    </row>
    <row r="217" spans="1:29" ht="24" customHeight="1" x14ac:dyDescent="0.4">
      <c r="A217" s="26">
        <v>213</v>
      </c>
      <c r="B217" s="61">
        <v>6030001857</v>
      </c>
      <c r="C217" s="47" t="s">
        <v>3041</v>
      </c>
      <c r="D217" s="50" t="s">
        <v>3042</v>
      </c>
      <c r="E217" s="50" t="s">
        <v>3043</v>
      </c>
      <c r="F217" s="3" t="s">
        <v>68</v>
      </c>
      <c r="G217" s="30">
        <v>0</v>
      </c>
      <c r="H217" s="37">
        <v>28</v>
      </c>
      <c r="I217" s="6">
        <v>4</v>
      </c>
      <c r="J217" s="7">
        <f t="shared" si="21"/>
        <v>112</v>
      </c>
      <c r="K217" s="7">
        <f t="shared" si="22"/>
        <v>7.8400000000000007</v>
      </c>
      <c r="L217" s="7">
        <f t="shared" si="23"/>
        <v>119.84</v>
      </c>
      <c r="M217" s="7">
        <f t="shared" si="24"/>
        <v>119.84</v>
      </c>
      <c r="N217" s="66">
        <v>119.84</v>
      </c>
      <c r="O217" s="63">
        <v>1</v>
      </c>
      <c r="P217" s="38"/>
      <c r="AC217" s="1"/>
    </row>
    <row r="218" spans="1:29" ht="24" customHeight="1" x14ac:dyDescent="0.4">
      <c r="A218" s="2">
        <v>214</v>
      </c>
      <c r="B218" s="61">
        <v>6030001858</v>
      </c>
      <c r="C218" s="48" t="s">
        <v>3044</v>
      </c>
      <c r="D218" s="50" t="s">
        <v>3045</v>
      </c>
      <c r="E218" s="50" t="s">
        <v>3046</v>
      </c>
      <c r="F218" s="3" t="s">
        <v>2561</v>
      </c>
      <c r="G218" s="30">
        <v>0</v>
      </c>
      <c r="H218" s="37">
        <v>14</v>
      </c>
      <c r="I218" s="36">
        <v>4</v>
      </c>
      <c r="J218" s="7">
        <f t="shared" si="21"/>
        <v>56</v>
      </c>
      <c r="K218" s="7">
        <f t="shared" si="22"/>
        <v>3.9200000000000004</v>
      </c>
      <c r="L218" s="7">
        <f t="shared" si="23"/>
        <v>59.92</v>
      </c>
      <c r="M218" s="7">
        <f t="shared" si="24"/>
        <v>59.92</v>
      </c>
      <c r="N218" s="66">
        <v>59.92</v>
      </c>
      <c r="O218" s="63">
        <v>0</v>
      </c>
      <c r="P218" s="38"/>
      <c r="AC218" s="1"/>
    </row>
    <row r="219" spans="1:29" ht="24" customHeight="1" x14ac:dyDescent="0.4">
      <c r="A219" s="26">
        <v>215</v>
      </c>
      <c r="B219" s="61">
        <v>6030001859</v>
      </c>
      <c r="C219" s="48" t="s">
        <v>3047</v>
      </c>
      <c r="D219" s="50" t="s">
        <v>3048</v>
      </c>
      <c r="E219" s="50" t="s">
        <v>3049</v>
      </c>
      <c r="F219" s="3" t="s">
        <v>68</v>
      </c>
      <c r="G219" s="30">
        <v>0</v>
      </c>
      <c r="H219" s="37">
        <v>29</v>
      </c>
      <c r="I219" s="6">
        <v>4</v>
      </c>
      <c r="J219" s="7">
        <f t="shared" si="21"/>
        <v>116</v>
      </c>
      <c r="K219" s="7">
        <f t="shared" si="22"/>
        <v>8.120000000000001</v>
      </c>
      <c r="L219" s="7">
        <f t="shared" si="23"/>
        <v>124.12</v>
      </c>
      <c r="M219" s="7">
        <f t="shared" si="24"/>
        <v>124.12</v>
      </c>
      <c r="N219" s="66">
        <v>124.12</v>
      </c>
      <c r="O219" s="63">
        <v>1</v>
      </c>
      <c r="P219" s="38"/>
      <c r="AC219" s="1"/>
    </row>
    <row r="220" spans="1:29" ht="24" customHeight="1" x14ac:dyDescent="0.4">
      <c r="A220" s="2">
        <v>216</v>
      </c>
      <c r="B220" s="61">
        <v>6030001860</v>
      </c>
      <c r="C220" s="48" t="s">
        <v>3050</v>
      </c>
      <c r="D220" s="50" t="s">
        <v>3051</v>
      </c>
      <c r="E220" s="50" t="s">
        <v>3052</v>
      </c>
      <c r="F220" s="3" t="s">
        <v>3333</v>
      </c>
      <c r="G220" s="30">
        <v>1510.84</v>
      </c>
      <c r="H220" s="37">
        <v>30</v>
      </c>
      <c r="I220" s="36">
        <v>4</v>
      </c>
      <c r="J220" s="7">
        <f t="shared" si="21"/>
        <v>120</v>
      </c>
      <c r="K220" s="7">
        <f t="shared" si="22"/>
        <v>8.4</v>
      </c>
      <c r="L220" s="7">
        <f t="shared" si="23"/>
        <v>128.4</v>
      </c>
      <c r="M220" s="7">
        <f t="shared" si="24"/>
        <v>1639.24</v>
      </c>
      <c r="N220" s="66">
        <v>1639.24</v>
      </c>
      <c r="O220" s="63">
        <v>0</v>
      </c>
      <c r="P220" s="38"/>
      <c r="AC220" s="1"/>
    </row>
    <row r="221" spans="1:29" ht="24" customHeight="1" x14ac:dyDescent="0.4">
      <c r="A221" s="26">
        <v>217</v>
      </c>
      <c r="B221" s="61">
        <v>6030001861</v>
      </c>
      <c r="C221" s="48" t="s">
        <v>3053</v>
      </c>
      <c r="D221" s="50" t="s">
        <v>3054</v>
      </c>
      <c r="E221" s="50" t="s">
        <v>3055</v>
      </c>
      <c r="F221" s="3" t="s">
        <v>2561</v>
      </c>
      <c r="G221" s="30">
        <v>0</v>
      </c>
      <c r="H221" s="37">
        <v>15</v>
      </c>
      <c r="I221" s="6">
        <v>4</v>
      </c>
      <c r="J221" s="7">
        <f t="shared" si="21"/>
        <v>60</v>
      </c>
      <c r="K221" s="7">
        <f t="shared" si="22"/>
        <v>4.2</v>
      </c>
      <c r="L221" s="7">
        <f t="shared" si="23"/>
        <v>64.2</v>
      </c>
      <c r="M221" s="7">
        <f t="shared" si="24"/>
        <v>64.2</v>
      </c>
      <c r="N221" s="66">
        <v>64.2</v>
      </c>
      <c r="O221" s="63">
        <v>1</v>
      </c>
      <c r="P221" s="38"/>
      <c r="AC221" s="1"/>
    </row>
    <row r="222" spans="1:29" ht="24" customHeight="1" x14ac:dyDescent="0.4">
      <c r="A222" s="2">
        <v>218</v>
      </c>
      <c r="B222" s="61">
        <v>6030001862</v>
      </c>
      <c r="C222" s="48" t="s">
        <v>3056</v>
      </c>
      <c r="D222" s="50" t="s">
        <v>3057</v>
      </c>
      <c r="E222" s="50" t="s">
        <v>3058</v>
      </c>
      <c r="F222" s="3" t="s">
        <v>3337</v>
      </c>
      <c r="G222" s="30">
        <v>273.92</v>
      </c>
      <c r="H222" s="37">
        <v>10</v>
      </c>
      <c r="I222" s="36">
        <v>4</v>
      </c>
      <c r="J222" s="7">
        <f t="shared" si="21"/>
        <v>40</v>
      </c>
      <c r="K222" s="7">
        <f t="shared" si="22"/>
        <v>2.8000000000000003</v>
      </c>
      <c r="L222" s="7">
        <f t="shared" si="23"/>
        <v>42.8</v>
      </c>
      <c r="M222" s="7">
        <f t="shared" si="24"/>
        <v>316.72000000000003</v>
      </c>
      <c r="N222" s="66">
        <v>316.72000000000003</v>
      </c>
      <c r="O222" s="63">
        <v>0</v>
      </c>
      <c r="P222" s="38"/>
      <c r="AC222" s="1"/>
    </row>
    <row r="223" spans="1:29" ht="24" customHeight="1" x14ac:dyDescent="0.4">
      <c r="A223" s="26">
        <v>219</v>
      </c>
      <c r="B223" s="61">
        <v>6030001863</v>
      </c>
      <c r="C223" s="48" t="s">
        <v>3059</v>
      </c>
      <c r="D223" s="50" t="s">
        <v>3060</v>
      </c>
      <c r="E223" s="50" t="s">
        <v>2246</v>
      </c>
      <c r="F223" s="3" t="s">
        <v>3333</v>
      </c>
      <c r="G223" s="30">
        <v>3852</v>
      </c>
      <c r="H223" s="37">
        <v>82</v>
      </c>
      <c r="I223" s="6">
        <v>4</v>
      </c>
      <c r="J223" s="7">
        <f t="shared" si="21"/>
        <v>328</v>
      </c>
      <c r="K223" s="7">
        <f t="shared" si="22"/>
        <v>22.96</v>
      </c>
      <c r="L223" s="7">
        <f t="shared" si="23"/>
        <v>350.96</v>
      </c>
      <c r="M223" s="7">
        <f t="shared" si="24"/>
        <v>4202.96</v>
      </c>
      <c r="N223" s="66">
        <v>4202.96</v>
      </c>
      <c r="O223" s="63">
        <v>1</v>
      </c>
      <c r="P223" s="38"/>
      <c r="AC223" s="1"/>
    </row>
    <row r="224" spans="1:29" ht="24" customHeight="1" x14ac:dyDescent="0.4">
      <c r="A224" s="2">
        <v>220</v>
      </c>
      <c r="B224" s="61">
        <v>6030001864</v>
      </c>
      <c r="C224" s="48" t="s">
        <v>3061</v>
      </c>
      <c r="D224" s="50" t="s">
        <v>3062</v>
      </c>
      <c r="E224" s="50" t="s">
        <v>3063</v>
      </c>
      <c r="F224" s="3" t="s">
        <v>68</v>
      </c>
      <c r="G224" s="30">
        <v>0</v>
      </c>
      <c r="H224" s="37">
        <v>36</v>
      </c>
      <c r="I224" s="36">
        <v>4</v>
      </c>
      <c r="J224" s="7">
        <f t="shared" si="21"/>
        <v>144</v>
      </c>
      <c r="K224" s="7">
        <f t="shared" si="22"/>
        <v>10.080000000000002</v>
      </c>
      <c r="L224" s="7">
        <f t="shared" si="23"/>
        <v>154.08000000000001</v>
      </c>
      <c r="M224" s="7">
        <f t="shared" si="24"/>
        <v>154.08000000000001</v>
      </c>
      <c r="N224" s="66">
        <v>154.08000000000001</v>
      </c>
      <c r="O224" s="63">
        <v>0</v>
      </c>
      <c r="P224" s="38"/>
      <c r="AC224" s="1"/>
    </row>
    <row r="225" spans="1:29" ht="24" customHeight="1" x14ac:dyDescent="0.4">
      <c r="A225" s="26">
        <v>221</v>
      </c>
      <c r="B225" s="61">
        <v>6030001865</v>
      </c>
      <c r="C225" s="48" t="s">
        <v>3064</v>
      </c>
      <c r="D225" s="50" t="s">
        <v>3065</v>
      </c>
      <c r="E225" s="50" t="s">
        <v>3066</v>
      </c>
      <c r="F225" s="3" t="s">
        <v>68</v>
      </c>
      <c r="G225" s="30">
        <v>0</v>
      </c>
      <c r="H225" s="37">
        <v>72</v>
      </c>
      <c r="I225" s="6">
        <v>4</v>
      </c>
      <c r="J225" s="7">
        <f t="shared" si="21"/>
        <v>288</v>
      </c>
      <c r="K225" s="7">
        <f t="shared" si="22"/>
        <v>20.160000000000004</v>
      </c>
      <c r="L225" s="7">
        <f t="shared" si="23"/>
        <v>308.16000000000003</v>
      </c>
      <c r="M225" s="7">
        <f t="shared" si="24"/>
        <v>308.16000000000003</v>
      </c>
      <c r="N225" s="66">
        <v>308.16000000000003</v>
      </c>
      <c r="O225" s="63">
        <v>1</v>
      </c>
      <c r="P225" s="38"/>
      <c r="AC225" s="1"/>
    </row>
    <row r="226" spans="1:29" ht="24" customHeight="1" x14ac:dyDescent="0.4">
      <c r="A226" s="2">
        <v>222</v>
      </c>
      <c r="B226" s="61">
        <v>6030001866</v>
      </c>
      <c r="C226" s="48" t="s">
        <v>3067</v>
      </c>
      <c r="D226" s="50" t="s">
        <v>3068</v>
      </c>
      <c r="E226" s="50" t="s">
        <v>3069</v>
      </c>
      <c r="F226" s="3" t="s">
        <v>68</v>
      </c>
      <c r="G226" s="30">
        <v>0</v>
      </c>
      <c r="H226" s="37">
        <v>47</v>
      </c>
      <c r="I226" s="6">
        <v>4</v>
      </c>
      <c r="J226" s="7">
        <f t="shared" ref="J226:J256" si="25">H226*I226</f>
        <v>188</v>
      </c>
      <c r="K226" s="7">
        <f t="shared" ref="K226:K256" si="26">J226*7%</f>
        <v>13.160000000000002</v>
      </c>
      <c r="L226" s="7">
        <f t="shared" ref="L226:L256" si="27">ROUNDUP(J226+K226,2)</f>
        <v>201.16</v>
      </c>
      <c r="M226" s="7">
        <f t="shared" si="24"/>
        <v>201.16</v>
      </c>
      <c r="N226" s="66">
        <v>201.16</v>
      </c>
      <c r="O226" s="63">
        <v>0</v>
      </c>
      <c r="P226" s="38"/>
      <c r="AC226" s="1"/>
    </row>
    <row r="227" spans="1:29" ht="24" customHeight="1" x14ac:dyDescent="0.4">
      <c r="A227" s="26">
        <v>223</v>
      </c>
      <c r="B227" s="61">
        <v>6030001867</v>
      </c>
      <c r="C227" s="48" t="s">
        <v>3070</v>
      </c>
      <c r="D227" s="50" t="s">
        <v>3071</v>
      </c>
      <c r="E227" s="50" t="s">
        <v>3072</v>
      </c>
      <c r="F227" s="3" t="s">
        <v>3347</v>
      </c>
      <c r="G227" s="30">
        <v>1724.84</v>
      </c>
      <c r="H227" s="37">
        <v>29</v>
      </c>
      <c r="I227" s="36">
        <v>4</v>
      </c>
      <c r="J227" s="7">
        <f t="shared" si="25"/>
        <v>116</v>
      </c>
      <c r="K227" s="7">
        <f t="shared" si="26"/>
        <v>8.120000000000001</v>
      </c>
      <c r="L227" s="7">
        <f t="shared" si="27"/>
        <v>124.12</v>
      </c>
      <c r="M227" s="7">
        <f t="shared" si="24"/>
        <v>1848.96</v>
      </c>
      <c r="N227" s="66">
        <v>1848.96</v>
      </c>
      <c r="O227" s="63">
        <v>1</v>
      </c>
      <c r="P227" s="38"/>
      <c r="AC227" s="1"/>
    </row>
    <row r="228" spans="1:29" ht="24" customHeight="1" x14ac:dyDescent="0.4">
      <c r="A228" s="2">
        <v>224</v>
      </c>
      <c r="B228" s="61">
        <v>6030001868</v>
      </c>
      <c r="C228" s="48" t="s">
        <v>3073</v>
      </c>
      <c r="D228" s="50" t="s">
        <v>3074</v>
      </c>
      <c r="E228" s="50" t="s">
        <v>3075</v>
      </c>
      <c r="F228" s="3" t="s">
        <v>68</v>
      </c>
      <c r="G228" s="30">
        <v>0</v>
      </c>
      <c r="H228" s="37">
        <v>614</v>
      </c>
      <c r="I228" s="6">
        <v>4</v>
      </c>
      <c r="J228" s="7">
        <f t="shared" si="25"/>
        <v>2456</v>
      </c>
      <c r="K228" s="7">
        <f t="shared" si="26"/>
        <v>171.92000000000002</v>
      </c>
      <c r="L228" s="7">
        <f t="shared" si="27"/>
        <v>2627.92</v>
      </c>
      <c r="M228" s="7">
        <f t="shared" si="24"/>
        <v>2627.92</v>
      </c>
      <c r="N228" s="66">
        <v>2627.92</v>
      </c>
      <c r="O228" s="63">
        <v>0</v>
      </c>
      <c r="P228" s="38"/>
      <c r="AC228" s="1"/>
    </row>
    <row r="229" spans="1:29" ht="24" customHeight="1" x14ac:dyDescent="0.4">
      <c r="A229" s="26">
        <v>225</v>
      </c>
      <c r="B229" s="61">
        <v>6030001869</v>
      </c>
      <c r="C229" s="48" t="s">
        <v>3076</v>
      </c>
      <c r="D229" s="50" t="s">
        <v>3077</v>
      </c>
      <c r="E229" s="50" t="s">
        <v>3078</v>
      </c>
      <c r="F229" s="3" t="s">
        <v>2561</v>
      </c>
      <c r="G229" s="30">
        <v>0</v>
      </c>
      <c r="H229" s="37">
        <v>29</v>
      </c>
      <c r="I229" s="36">
        <v>4</v>
      </c>
      <c r="J229" s="7">
        <f t="shared" si="25"/>
        <v>116</v>
      </c>
      <c r="K229" s="7">
        <f t="shared" si="26"/>
        <v>8.120000000000001</v>
      </c>
      <c r="L229" s="7">
        <f t="shared" si="27"/>
        <v>124.12</v>
      </c>
      <c r="M229" s="7">
        <f t="shared" si="24"/>
        <v>124.12</v>
      </c>
      <c r="N229" s="66">
        <v>124.12</v>
      </c>
      <c r="O229" s="63">
        <v>1</v>
      </c>
      <c r="P229" s="38"/>
      <c r="AC229" s="1"/>
    </row>
    <row r="230" spans="1:29" ht="24" customHeight="1" x14ac:dyDescent="0.4">
      <c r="A230" s="2">
        <v>226</v>
      </c>
      <c r="B230" s="61">
        <v>6030001870</v>
      </c>
      <c r="C230" s="48" t="s">
        <v>3079</v>
      </c>
      <c r="D230" s="50" t="s">
        <v>3080</v>
      </c>
      <c r="E230" s="50" t="s">
        <v>3081</v>
      </c>
      <c r="F230" s="3" t="s">
        <v>3328</v>
      </c>
      <c r="G230" s="30">
        <v>269.64</v>
      </c>
      <c r="H230" s="37">
        <v>50</v>
      </c>
      <c r="I230" s="6">
        <v>4</v>
      </c>
      <c r="J230" s="7">
        <f t="shared" si="25"/>
        <v>200</v>
      </c>
      <c r="K230" s="7">
        <f t="shared" si="26"/>
        <v>14.000000000000002</v>
      </c>
      <c r="L230" s="7">
        <f t="shared" si="27"/>
        <v>214</v>
      </c>
      <c r="M230" s="7">
        <f t="shared" si="24"/>
        <v>483.64</v>
      </c>
      <c r="N230" s="66">
        <v>483.64</v>
      </c>
      <c r="O230" s="63">
        <v>0</v>
      </c>
      <c r="P230" s="38"/>
      <c r="AC230" s="1"/>
    </row>
    <row r="231" spans="1:29" ht="24" customHeight="1" x14ac:dyDescent="0.4">
      <c r="A231" s="26">
        <v>227</v>
      </c>
      <c r="B231" s="61">
        <v>6030001871</v>
      </c>
      <c r="C231" s="48" t="s">
        <v>3082</v>
      </c>
      <c r="D231" s="50" t="s">
        <v>3083</v>
      </c>
      <c r="E231" s="50" t="s">
        <v>3084</v>
      </c>
      <c r="F231" s="3" t="s">
        <v>3337</v>
      </c>
      <c r="G231" s="30">
        <v>2383.96</v>
      </c>
      <c r="H231" s="37">
        <v>80</v>
      </c>
      <c r="I231" s="36">
        <v>4</v>
      </c>
      <c r="J231" s="7">
        <f t="shared" si="25"/>
        <v>320</v>
      </c>
      <c r="K231" s="7">
        <f t="shared" si="26"/>
        <v>22.400000000000002</v>
      </c>
      <c r="L231" s="7">
        <f t="shared" si="27"/>
        <v>342.4</v>
      </c>
      <c r="M231" s="7">
        <f t="shared" si="24"/>
        <v>2726.36</v>
      </c>
      <c r="N231" s="66">
        <v>2726.36</v>
      </c>
      <c r="O231" s="63">
        <v>1</v>
      </c>
      <c r="P231" s="38"/>
      <c r="AC231" s="1"/>
    </row>
    <row r="232" spans="1:29" ht="24" customHeight="1" x14ac:dyDescent="0.4">
      <c r="A232" s="2">
        <v>228</v>
      </c>
      <c r="B232" s="61">
        <v>6030001872</v>
      </c>
      <c r="C232" s="48" t="s">
        <v>3085</v>
      </c>
      <c r="D232" s="50" t="s">
        <v>3086</v>
      </c>
      <c r="E232" s="50" t="s">
        <v>3087</v>
      </c>
      <c r="F232" s="3" t="s">
        <v>68</v>
      </c>
      <c r="G232" s="30">
        <v>0</v>
      </c>
      <c r="H232" s="37">
        <v>2</v>
      </c>
      <c r="I232" s="6">
        <v>4</v>
      </c>
      <c r="J232" s="7">
        <f t="shared" si="25"/>
        <v>8</v>
      </c>
      <c r="K232" s="7">
        <f t="shared" si="26"/>
        <v>0.56000000000000005</v>
      </c>
      <c r="L232" s="7">
        <f t="shared" si="27"/>
        <v>8.56</v>
      </c>
      <c r="M232" s="7">
        <f t="shared" si="24"/>
        <v>8.56</v>
      </c>
      <c r="N232" s="66">
        <v>8.56</v>
      </c>
      <c r="O232" s="63">
        <v>0</v>
      </c>
      <c r="P232" s="38"/>
      <c r="AC232" s="1"/>
    </row>
    <row r="233" spans="1:29" ht="24" customHeight="1" x14ac:dyDescent="0.4">
      <c r="A233" s="26">
        <v>229</v>
      </c>
      <c r="B233" s="61">
        <v>6030001873</v>
      </c>
      <c r="C233" s="48" t="s">
        <v>3088</v>
      </c>
      <c r="D233" s="50" t="s">
        <v>3089</v>
      </c>
      <c r="E233" s="50" t="s">
        <v>3090</v>
      </c>
      <c r="F233" s="3" t="s">
        <v>3332</v>
      </c>
      <c r="G233" s="30">
        <v>1254.04</v>
      </c>
      <c r="H233" s="37">
        <v>16</v>
      </c>
      <c r="I233" s="36">
        <v>4</v>
      </c>
      <c r="J233" s="7">
        <f t="shared" si="25"/>
        <v>64</v>
      </c>
      <c r="K233" s="7">
        <f t="shared" si="26"/>
        <v>4.4800000000000004</v>
      </c>
      <c r="L233" s="7">
        <f t="shared" si="27"/>
        <v>68.48</v>
      </c>
      <c r="M233" s="7">
        <f t="shared" si="24"/>
        <v>1322.52</v>
      </c>
      <c r="N233" s="66">
        <v>1322.52</v>
      </c>
      <c r="O233" s="63">
        <v>1</v>
      </c>
      <c r="P233" s="38"/>
      <c r="AC233" s="1"/>
    </row>
    <row r="234" spans="1:29" ht="24" customHeight="1" x14ac:dyDescent="0.4">
      <c r="A234" s="2">
        <v>230</v>
      </c>
      <c r="B234" s="61">
        <v>6030001874</v>
      </c>
      <c r="C234" s="47" t="s">
        <v>3091</v>
      </c>
      <c r="D234" s="50" t="s">
        <v>3092</v>
      </c>
      <c r="E234" s="50" t="s">
        <v>3093</v>
      </c>
      <c r="F234" s="3" t="s">
        <v>3336</v>
      </c>
      <c r="G234" s="30">
        <v>214</v>
      </c>
      <c r="H234" s="37">
        <v>7</v>
      </c>
      <c r="I234" s="6">
        <v>4</v>
      </c>
      <c r="J234" s="7">
        <f t="shared" si="25"/>
        <v>28</v>
      </c>
      <c r="K234" s="7">
        <f t="shared" si="26"/>
        <v>1.9600000000000002</v>
      </c>
      <c r="L234" s="7">
        <f t="shared" si="27"/>
        <v>29.96</v>
      </c>
      <c r="M234" s="7">
        <f t="shared" si="24"/>
        <v>243.96</v>
      </c>
      <c r="N234" s="66">
        <v>243.96</v>
      </c>
      <c r="O234" s="63">
        <v>0</v>
      </c>
      <c r="P234" s="38"/>
      <c r="AC234" s="1"/>
    </row>
    <row r="235" spans="1:29" ht="24" customHeight="1" x14ac:dyDescent="0.4">
      <c r="A235" s="26">
        <v>231</v>
      </c>
      <c r="B235" s="61">
        <v>6030001875</v>
      </c>
      <c r="C235" s="48" t="s">
        <v>3094</v>
      </c>
      <c r="D235" s="50" t="s">
        <v>3095</v>
      </c>
      <c r="E235" s="50" t="s">
        <v>3096</v>
      </c>
      <c r="F235" s="3" t="s">
        <v>3352</v>
      </c>
      <c r="G235" s="30">
        <v>1433.8</v>
      </c>
      <c r="H235" s="37">
        <v>23</v>
      </c>
      <c r="I235" s="36">
        <v>4</v>
      </c>
      <c r="J235" s="7">
        <f t="shared" si="25"/>
        <v>92</v>
      </c>
      <c r="K235" s="7">
        <f t="shared" si="26"/>
        <v>6.44</v>
      </c>
      <c r="L235" s="7">
        <f t="shared" si="27"/>
        <v>98.44</v>
      </c>
      <c r="M235" s="7">
        <f t="shared" si="24"/>
        <v>1532.24</v>
      </c>
      <c r="N235" s="66">
        <v>1532.24</v>
      </c>
      <c r="O235" s="63">
        <v>1</v>
      </c>
      <c r="P235" s="38"/>
      <c r="AC235" s="1"/>
    </row>
    <row r="236" spans="1:29" ht="24" customHeight="1" x14ac:dyDescent="0.4">
      <c r="A236" s="2">
        <v>232</v>
      </c>
      <c r="B236" s="61">
        <v>6030001876</v>
      </c>
      <c r="C236" s="48" t="s">
        <v>3097</v>
      </c>
      <c r="D236" s="50" t="s">
        <v>3098</v>
      </c>
      <c r="E236" s="50" t="s">
        <v>3099</v>
      </c>
      <c r="F236" s="3" t="s">
        <v>68</v>
      </c>
      <c r="G236" s="30">
        <v>0</v>
      </c>
      <c r="H236" s="37">
        <v>614</v>
      </c>
      <c r="I236" s="6">
        <v>4</v>
      </c>
      <c r="J236" s="7">
        <f t="shared" si="25"/>
        <v>2456</v>
      </c>
      <c r="K236" s="7">
        <f t="shared" si="26"/>
        <v>171.92000000000002</v>
      </c>
      <c r="L236" s="7">
        <f t="shared" si="27"/>
        <v>2627.92</v>
      </c>
      <c r="M236" s="7">
        <f t="shared" si="24"/>
        <v>2627.92</v>
      </c>
      <c r="N236" s="66">
        <v>2627.92</v>
      </c>
      <c r="O236" s="63">
        <v>0</v>
      </c>
      <c r="P236" s="38"/>
      <c r="AC236" s="1"/>
    </row>
    <row r="237" spans="1:29" ht="24" customHeight="1" x14ac:dyDescent="0.4">
      <c r="A237" s="26">
        <v>233</v>
      </c>
      <c r="B237" s="61">
        <v>6030001877</v>
      </c>
      <c r="C237" s="48" t="s">
        <v>3100</v>
      </c>
      <c r="D237" s="50" t="s">
        <v>3101</v>
      </c>
      <c r="E237" s="50" t="s">
        <v>3102</v>
      </c>
      <c r="F237" s="3" t="s">
        <v>3352</v>
      </c>
      <c r="G237" s="30">
        <v>2893.28</v>
      </c>
      <c r="H237" s="37">
        <v>57</v>
      </c>
      <c r="I237" s="36">
        <v>4</v>
      </c>
      <c r="J237" s="7">
        <f t="shared" si="25"/>
        <v>228</v>
      </c>
      <c r="K237" s="7">
        <f t="shared" si="26"/>
        <v>15.96</v>
      </c>
      <c r="L237" s="7">
        <f t="shared" si="27"/>
        <v>243.96</v>
      </c>
      <c r="M237" s="7">
        <f t="shared" si="24"/>
        <v>3137.2400000000002</v>
      </c>
      <c r="N237" s="66">
        <v>3137.24</v>
      </c>
      <c r="O237" s="63">
        <v>1</v>
      </c>
      <c r="P237" s="38"/>
      <c r="AC237" s="1"/>
    </row>
    <row r="238" spans="1:29" ht="24" customHeight="1" x14ac:dyDescent="0.4">
      <c r="A238" s="2">
        <v>234</v>
      </c>
      <c r="B238" s="61">
        <v>6030001878</v>
      </c>
      <c r="C238" s="48" t="s">
        <v>3103</v>
      </c>
      <c r="D238" s="50" t="s">
        <v>3104</v>
      </c>
      <c r="E238" s="50" t="s">
        <v>3105</v>
      </c>
      <c r="F238" s="3" t="s">
        <v>3337</v>
      </c>
      <c r="G238" s="30">
        <v>4177.28</v>
      </c>
      <c r="H238" s="37">
        <v>192</v>
      </c>
      <c r="I238" s="6">
        <v>4</v>
      </c>
      <c r="J238" s="7">
        <f t="shared" si="25"/>
        <v>768</v>
      </c>
      <c r="K238" s="7">
        <f t="shared" si="26"/>
        <v>53.760000000000005</v>
      </c>
      <c r="L238" s="7">
        <f t="shared" si="27"/>
        <v>821.76</v>
      </c>
      <c r="M238" s="7">
        <f t="shared" si="24"/>
        <v>4999.04</v>
      </c>
      <c r="N238" s="66">
        <v>4999.04</v>
      </c>
      <c r="O238" s="63">
        <v>0</v>
      </c>
      <c r="P238" s="38"/>
      <c r="AC238" s="1"/>
    </row>
    <row r="239" spans="1:29" ht="24" customHeight="1" x14ac:dyDescent="0.4">
      <c r="A239" s="26">
        <v>235</v>
      </c>
      <c r="B239" s="61">
        <v>6030001879</v>
      </c>
      <c r="C239" s="48" t="s">
        <v>3106</v>
      </c>
      <c r="D239" s="50" t="s">
        <v>3107</v>
      </c>
      <c r="E239" s="50" t="s">
        <v>3108</v>
      </c>
      <c r="F239" s="3" t="s">
        <v>68</v>
      </c>
      <c r="G239" s="30">
        <v>0</v>
      </c>
      <c r="H239" s="37">
        <v>11</v>
      </c>
      <c r="I239" s="36">
        <v>4</v>
      </c>
      <c r="J239" s="7">
        <f t="shared" si="25"/>
        <v>44</v>
      </c>
      <c r="K239" s="7">
        <f t="shared" si="26"/>
        <v>3.08</v>
      </c>
      <c r="L239" s="7">
        <f t="shared" si="27"/>
        <v>47.08</v>
      </c>
      <c r="M239" s="7">
        <f t="shared" si="24"/>
        <v>47.08</v>
      </c>
      <c r="N239" s="66">
        <v>47.08</v>
      </c>
      <c r="O239" s="63">
        <v>1</v>
      </c>
      <c r="P239" s="38"/>
      <c r="AC239" s="1"/>
    </row>
    <row r="240" spans="1:29" ht="24" customHeight="1" x14ac:dyDescent="0.4">
      <c r="A240" s="2">
        <v>236</v>
      </c>
      <c r="B240" s="61">
        <v>6030001880</v>
      </c>
      <c r="C240" s="48" t="s">
        <v>3109</v>
      </c>
      <c r="D240" s="50" t="s">
        <v>3110</v>
      </c>
      <c r="E240" s="50" t="s">
        <v>3111</v>
      </c>
      <c r="F240" s="3" t="s">
        <v>68</v>
      </c>
      <c r="G240" s="30">
        <v>0</v>
      </c>
      <c r="H240" s="37">
        <v>26</v>
      </c>
      <c r="I240" s="6">
        <v>4</v>
      </c>
      <c r="J240" s="7">
        <f t="shared" si="25"/>
        <v>104</v>
      </c>
      <c r="K240" s="7">
        <f t="shared" si="26"/>
        <v>7.2800000000000011</v>
      </c>
      <c r="L240" s="7">
        <f t="shared" si="27"/>
        <v>111.28</v>
      </c>
      <c r="M240" s="7">
        <f t="shared" si="24"/>
        <v>111.28</v>
      </c>
      <c r="N240" s="66">
        <v>111.28</v>
      </c>
      <c r="O240" s="63">
        <v>0</v>
      </c>
      <c r="P240" s="38"/>
      <c r="AC240" s="1"/>
    </row>
    <row r="241" spans="1:29" ht="24" customHeight="1" x14ac:dyDescent="0.4">
      <c r="A241" s="26">
        <v>237</v>
      </c>
      <c r="B241" s="61">
        <v>6030001881</v>
      </c>
      <c r="C241" s="48" t="s">
        <v>3115</v>
      </c>
      <c r="D241" s="50" t="s">
        <v>3116</v>
      </c>
      <c r="E241" s="50" t="s">
        <v>3117</v>
      </c>
      <c r="F241" s="3" t="s">
        <v>3331</v>
      </c>
      <c r="G241" s="30">
        <v>385.2</v>
      </c>
      <c r="H241" s="37">
        <v>6</v>
      </c>
      <c r="I241" s="36">
        <v>4</v>
      </c>
      <c r="J241" s="7">
        <f t="shared" si="25"/>
        <v>24</v>
      </c>
      <c r="K241" s="7">
        <f t="shared" si="26"/>
        <v>1.6800000000000002</v>
      </c>
      <c r="L241" s="7">
        <f t="shared" si="27"/>
        <v>25.68</v>
      </c>
      <c r="M241" s="7">
        <f t="shared" si="24"/>
        <v>410.88</v>
      </c>
      <c r="N241" s="66">
        <v>410.88</v>
      </c>
      <c r="O241" s="63">
        <v>1</v>
      </c>
      <c r="P241" s="38"/>
      <c r="AC241" s="1"/>
    </row>
    <row r="242" spans="1:29" ht="24" customHeight="1" x14ac:dyDescent="0.4">
      <c r="A242" s="2">
        <v>238</v>
      </c>
      <c r="B242" s="61">
        <v>6030001882</v>
      </c>
      <c r="C242" s="48" t="s">
        <v>3118</v>
      </c>
      <c r="D242" s="50" t="s">
        <v>3119</v>
      </c>
      <c r="E242" s="50" t="s">
        <v>3120</v>
      </c>
      <c r="F242" s="3" t="s">
        <v>3337</v>
      </c>
      <c r="G242" s="30">
        <v>4853.5200000000004</v>
      </c>
      <c r="H242" s="37">
        <v>124</v>
      </c>
      <c r="I242" s="6">
        <v>4</v>
      </c>
      <c r="J242" s="7">
        <f t="shared" si="25"/>
        <v>496</v>
      </c>
      <c r="K242" s="7">
        <f t="shared" si="26"/>
        <v>34.720000000000006</v>
      </c>
      <c r="L242" s="7">
        <f t="shared" si="27"/>
        <v>530.72</v>
      </c>
      <c r="M242" s="7">
        <f t="shared" si="24"/>
        <v>5384.2400000000007</v>
      </c>
      <c r="N242" s="66">
        <v>5384.24</v>
      </c>
      <c r="O242" s="63">
        <v>0</v>
      </c>
      <c r="P242" s="38"/>
      <c r="AC242" s="1"/>
    </row>
    <row r="243" spans="1:29" ht="24" customHeight="1" x14ac:dyDescent="0.4">
      <c r="A243" s="26">
        <v>239</v>
      </c>
      <c r="B243" s="61">
        <v>6030001883</v>
      </c>
      <c r="C243" s="48" t="s">
        <v>3121</v>
      </c>
      <c r="D243" s="50" t="s">
        <v>3122</v>
      </c>
      <c r="E243" s="50" t="s">
        <v>3123</v>
      </c>
      <c r="F243" s="3" t="s">
        <v>2561</v>
      </c>
      <c r="G243" s="30">
        <v>0</v>
      </c>
      <c r="H243" s="37">
        <v>50</v>
      </c>
      <c r="I243" s="36">
        <v>4</v>
      </c>
      <c r="J243" s="7">
        <f t="shared" si="25"/>
        <v>200</v>
      </c>
      <c r="K243" s="7">
        <f t="shared" si="26"/>
        <v>14.000000000000002</v>
      </c>
      <c r="L243" s="7">
        <f t="shared" si="27"/>
        <v>214</v>
      </c>
      <c r="M243" s="7">
        <f t="shared" si="24"/>
        <v>214</v>
      </c>
      <c r="N243" s="66">
        <v>214</v>
      </c>
      <c r="O243" s="63">
        <v>1</v>
      </c>
      <c r="P243" s="38"/>
      <c r="AC243" s="1"/>
    </row>
    <row r="244" spans="1:29" ht="24" customHeight="1" x14ac:dyDescent="0.4">
      <c r="A244" s="2">
        <v>240</v>
      </c>
      <c r="B244" s="61">
        <v>6030001884</v>
      </c>
      <c r="C244" s="48" t="s">
        <v>3124</v>
      </c>
      <c r="D244" s="50" t="s">
        <v>3125</v>
      </c>
      <c r="E244" s="50" t="s">
        <v>3126</v>
      </c>
      <c r="F244" s="42" t="s">
        <v>3385</v>
      </c>
      <c r="G244" s="30">
        <v>513.6</v>
      </c>
      <c r="H244" s="37">
        <v>0</v>
      </c>
      <c r="I244" s="6">
        <v>4</v>
      </c>
      <c r="J244" s="7">
        <f t="shared" si="25"/>
        <v>0</v>
      </c>
      <c r="K244" s="7">
        <f t="shared" si="26"/>
        <v>0</v>
      </c>
      <c r="L244" s="7">
        <f t="shared" si="27"/>
        <v>0</v>
      </c>
      <c r="M244" s="7">
        <f t="shared" si="24"/>
        <v>513.6</v>
      </c>
      <c r="N244" s="66">
        <v>513.6</v>
      </c>
      <c r="O244" s="63">
        <v>0</v>
      </c>
      <c r="P244" s="38"/>
      <c r="AC244" s="1"/>
    </row>
    <row r="245" spans="1:29" ht="24" customHeight="1" x14ac:dyDescent="0.4">
      <c r="A245" s="26">
        <v>241</v>
      </c>
      <c r="B245" s="61">
        <v>6030001885</v>
      </c>
      <c r="C245" s="55" t="s">
        <v>3127</v>
      </c>
      <c r="D245" s="50" t="s">
        <v>3128</v>
      </c>
      <c r="E245" s="50" t="s">
        <v>3129</v>
      </c>
      <c r="F245" s="3" t="s">
        <v>3215</v>
      </c>
      <c r="G245" s="30">
        <v>680.52</v>
      </c>
      <c r="H245" s="37">
        <v>0</v>
      </c>
      <c r="I245" s="36">
        <v>4</v>
      </c>
      <c r="J245" s="7">
        <f t="shared" si="25"/>
        <v>0</v>
      </c>
      <c r="K245" s="7">
        <f t="shared" si="26"/>
        <v>0</v>
      </c>
      <c r="L245" s="7">
        <f t="shared" si="27"/>
        <v>0</v>
      </c>
      <c r="M245" s="7">
        <f t="shared" si="24"/>
        <v>680.52</v>
      </c>
      <c r="N245" s="66">
        <v>680.52</v>
      </c>
      <c r="O245" s="63">
        <v>1</v>
      </c>
      <c r="P245" s="38"/>
      <c r="AC245" s="1"/>
    </row>
    <row r="246" spans="1:29" ht="24" customHeight="1" x14ac:dyDescent="0.4">
      <c r="A246" s="2">
        <v>242</v>
      </c>
      <c r="B246" s="61">
        <v>6030001886</v>
      </c>
      <c r="C246" s="48" t="s">
        <v>3130</v>
      </c>
      <c r="D246" s="50" t="s">
        <v>3131</v>
      </c>
      <c r="E246" s="50" t="s">
        <v>3132</v>
      </c>
      <c r="F246" s="3" t="s">
        <v>68</v>
      </c>
      <c r="G246" s="30">
        <v>0</v>
      </c>
      <c r="H246" s="37">
        <v>49</v>
      </c>
      <c r="I246" s="6">
        <v>4</v>
      </c>
      <c r="J246" s="7">
        <f t="shared" si="25"/>
        <v>196</v>
      </c>
      <c r="K246" s="7">
        <f t="shared" si="26"/>
        <v>13.72</v>
      </c>
      <c r="L246" s="7">
        <f t="shared" si="27"/>
        <v>209.72</v>
      </c>
      <c r="M246" s="7">
        <f t="shared" si="24"/>
        <v>209.72</v>
      </c>
      <c r="N246" s="66">
        <v>209.72</v>
      </c>
      <c r="O246" s="63">
        <v>0</v>
      </c>
      <c r="P246" s="38"/>
      <c r="AC246" s="1"/>
    </row>
    <row r="247" spans="1:29" ht="24" customHeight="1" x14ac:dyDescent="0.4">
      <c r="A247" s="26">
        <v>243</v>
      </c>
      <c r="B247" s="61">
        <v>6030001887</v>
      </c>
      <c r="C247" s="48" t="s">
        <v>3133</v>
      </c>
      <c r="D247" s="50" t="s">
        <v>3134</v>
      </c>
      <c r="E247" s="50" t="s">
        <v>3135</v>
      </c>
      <c r="F247" s="3" t="s">
        <v>3339</v>
      </c>
      <c r="G247" s="30">
        <v>2546.6</v>
      </c>
      <c r="H247" s="37">
        <v>57</v>
      </c>
      <c r="I247" s="36">
        <v>4</v>
      </c>
      <c r="J247" s="7">
        <f t="shared" si="25"/>
        <v>228</v>
      </c>
      <c r="K247" s="7">
        <f t="shared" si="26"/>
        <v>15.96</v>
      </c>
      <c r="L247" s="7">
        <f t="shared" si="27"/>
        <v>243.96</v>
      </c>
      <c r="M247" s="7">
        <f t="shared" si="24"/>
        <v>2790.56</v>
      </c>
      <c r="N247" s="66">
        <v>2790.56</v>
      </c>
      <c r="O247" s="63">
        <v>1</v>
      </c>
      <c r="P247" s="38"/>
      <c r="AC247" s="1"/>
    </row>
    <row r="248" spans="1:29" ht="24" customHeight="1" x14ac:dyDescent="0.4">
      <c r="A248" s="2">
        <v>244</v>
      </c>
      <c r="B248" s="61">
        <v>6030001888</v>
      </c>
      <c r="C248" s="48" t="s">
        <v>3136</v>
      </c>
      <c r="D248" s="50" t="s">
        <v>3137</v>
      </c>
      <c r="E248" s="50" t="s">
        <v>3138</v>
      </c>
      <c r="F248" s="3" t="s">
        <v>3333</v>
      </c>
      <c r="G248" s="30">
        <v>5992</v>
      </c>
      <c r="H248" s="37">
        <v>143</v>
      </c>
      <c r="I248" s="6">
        <v>4</v>
      </c>
      <c r="J248" s="7">
        <f t="shared" si="25"/>
        <v>572</v>
      </c>
      <c r="K248" s="7">
        <f t="shared" si="26"/>
        <v>40.040000000000006</v>
      </c>
      <c r="L248" s="7">
        <f t="shared" si="27"/>
        <v>612.04</v>
      </c>
      <c r="M248" s="7">
        <f t="shared" si="24"/>
        <v>6604.04</v>
      </c>
      <c r="N248" s="66">
        <v>6604.04</v>
      </c>
      <c r="O248" s="63">
        <v>0</v>
      </c>
      <c r="P248" s="38"/>
      <c r="AC248" s="1"/>
    </row>
    <row r="249" spans="1:29" ht="24" customHeight="1" x14ac:dyDescent="0.4">
      <c r="A249" s="26">
        <v>245</v>
      </c>
      <c r="B249" s="61">
        <v>6030001889</v>
      </c>
      <c r="C249" s="48" t="s">
        <v>3139</v>
      </c>
      <c r="D249" s="50" t="s">
        <v>3140</v>
      </c>
      <c r="E249" s="50" t="s">
        <v>3141</v>
      </c>
      <c r="F249" s="3" t="s">
        <v>3333</v>
      </c>
      <c r="G249" s="30">
        <v>1724.84</v>
      </c>
      <c r="H249" s="37">
        <v>38</v>
      </c>
      <c r="I249" s="36">
        <v>4</v>
      </c>
      <c r="J249" s="7">
        <f t="shared" si="25"/>
        <v>152</v>
      </c>
      <c r="K249" s="7">
        <f t="shared" si="26"/>
        <v>10.64</v>
      </c>
      <c r="L249" s="7">
        <f t="shared" si="27"/>
        <v>162.63999999999999</v>
      </c>
      <c r="M249" s="7">
        <f t="shared" si="24"/>
        <v>1887.48</v>
      </c>
      <c r="N249" s="66">
        <v>1887.48</v>
      </c>
      <c r="O249" s="63">
        <v>1</v>
      </c>
      <c r="P249" s="38"/>
      <c r="AC249" s="1"/>
    </row>
    <row r="250" spans="1:29" ht="24" customHeight="1" x14ac:dyDescent="0.4">
      <c r="A250" s="2">
        <v>246</v>
      </c>
      <c r="B250" s="61">
        <v>6030001890</v>
      </c>
      <c r="C250" s="48" t="s">
        <v>3142</v>
      </c>
      <c r="D250" s="50" t="s">
        <v>3143</v>
      </c>
      <c r="E250" s="50" t="s">
        <v>3144</v>
      </c>
      <c r="F250" s="3" t="s">
        <v>3333</v>
      </c>
      <c r="G250" s="30">
        <v>586.36</v>
      </c>
      <c r="H250" s="37">
        <v>9</v>
      </c>
      <c r="I250" s="6">
        <v>4</v>
      </c>
      <c r="J250" s="7">
        <f t="shared" si="25"/>
        <v>36</v>
      </c>
      <c r="K250" s="7">
        <f t="shared" si="26"/>
        <v>2.5200000000000005</v>
      </c>
      <c r="L250" s="7">
        <f t="shared" si="27"/>
        <v>38.520000000000003</v>
      </c>
      <c r="M250" s="7">
        <f t="shared" si="24"/>
        <v>624.88</v>
      </c>
      <c r="N250" s="66">
        <v>624.88</v>
      </c>
      <c r="O250" s="63">
        <v>0</v>
      </c>
      <c r="P250" s="38"/>
      <c r="AC250" s="1"/>
    </row>
    <row r="251" spans="1:29" ht="24" customHeight="1" x14ac:dyDescent="0.4">
      <c r="A251" s="26">
        <v>247</v>
      </c>
      <c r="B251" s="61">
        <v>6030001891</v>
      </c>
      <c r="C251" s="48" t="s">
        <v>3145</v>
      </c>
      <c r="D251" s="50" t="s">
        <v>3146</v>
      </c>
      <c r="E251" s="50" t="s">
        <v>3147</v>
      </c>
      <c r="F251" s="3" t="s">
        <v>3331</v>
      </c>
      <c r="G251" s="30">
        <v>594.91999999999996</v>
      </c>
      <c r="H251" s="37">
        <v>26</v>
      </c>
      <c r="I251" s="36">
        <v>4</v>
      </c>
      <c r="J251" s="7">
        <f t="shared" si="25"/>
        <v>104</v>
      </c>
      <c r="K251" s="7">
        <f t="shared" si="26"/>
        <v>7.2800000000000011</v>
      </c>
      <c r="L251" s="7">
        <f t="shared" si="27"/>
        <v>111.28</v>
      </c>
      <c r="M251" s="7">
        <f t="shared" si="24"/>
        <v>706.19999999999993</v>
      </c>
      <c r="N251" s="66">
        <v>706.2</v>
      </c>
      <c r="O251" s="63">
        <v>1</v>
      </c>
      <c r="P251" s="38"/>
      <c r="AC251" s="1"/>
    </row>
    <row r="252" spans="1:29" ht="24" customHeight="1" x14ac:dyDescent="0.4">
      <c r="A252" s="2">
        <v>248</v>
      </c>
      <c r="B252" s="61">
        <v>6030001892</v>
      </c>
      <c r="C252" s="48" t="s">
        <v>3148</v>
      </c>
      <c r="D252" s="50" t="s">
        <v>3149</v>
      </c>
      <c r="E252" s="50" t="s">
        <v>3150</v>
      </c>
      <c r="F252" s="3" t="s">
        <v>3347</v>
      </c>
      <c r="G252" s="30">
        <v>11397.64</v>
      </c>
      <c r="H252" s="37">
        <v>103</v>
      </c>
      <c r="I252" s="6">
        <v>4</v>
      </c>
      <c r="J252" s="7">
        <f t="shared" si="25"/>
        <v>412</v>
      </c>
      <c r="K252" s="7">
        <f t="shared" si="26"/>
        <v>28.840000000000003</v>
      </c>
      <c r="L252" s="7">
        <f t="shared" si="27"/>
        <v>440.84</v>
      </c>
      <c r="M252" s="7">
        <f t="shared" si="24"/>
        <v>11838.48</v>
      </c>
      <c r="N252" s="66">
        <v>11838.48</v>
      </c>
      <c r="O252" s="63">
        <v>0</v>
      </c>
      <c r="P252" s="38"/>
      <c r="AC252" s="1"/>
    </row>
    <row r="253" spans="1:29" ht="24" customHeight="1" x14ac:dyDescent="0.4">
      <c r="A253" s="26">
        <v>249</v>
      </c>
      <c r="B253" s="61">
        <v>6030001893</v>
      </c>
      <c r="C253" s="47" t="s">
        <v>3151</v>
      </c>
      <c r="D253" s="50" t="s">
        <v>2011</v>
      </c>
      <c r="E253" s="50" t="s">
        <v>3152</v>
      </c>
      <c r="F253" s="3" t="s">
        <v>68</v>
      </c>
      <c r="G253" s="30">
        <v>0</v>
      </c>
      <c r="H253" s="37">
        <v>3</v>
      </c>
      <c r="I253" s="36">
        <v>4</v>
      </c>
      <c r="J253" s="7">
        <f t="shared" si="25"/>
        <v>12</v>
      </c>
      <c r="K253" s="7">
        <f t="shared" si="26"/>
        <v>0.84000000000000008</v>
      </c>
      <c r="L253" s="7">
        <f t="shared" si="27"/>
        <v>12.84</v>
      </c>
      <c r="M253" s="7">
        <f t="shared" si="24"/>
        <v>12.84</v>
      </c>
      <c r="N253" s="66">
        <v>12.84</v>
      </c>
      <c r="O253" s="63">
        <v>1</v>
      </c>
      <c r="P253" s="38"/>
      <c r="AC253" s="1"/>
    </row>
    <row r="254" spans="1:29" ht="24" customHeight="1" x14ac:dyDescent="0.4">
      <c r="A254" s="2">
        <v>250</v>
      </c>
      <c r="B254" s="61">
        <v>6030001894</v>
      </c>
      <c r="C254" s="48" t="s">
        <v>3153</v>
      </c>
      <c r="D254" s="50" t="s">
        <v>3154</v>
      </c>
      <c r="E254" s="50" t="s">
        <v>3155</v>
      </c>
      <c r="F254" s="3" t="s">
        <v>3156</v>
      </c>
      <c r="G254" s="30">
        <v>4.28</v>
      </c>
      <c r="H254" s="37">
        <v>0</v>
      </c>
      <c r="I254" s="6">
        <v>4</v>
      </c>
      <c r="J254" s="7">
        <f t="shared" si="25"/>
        <v>0</v>
      </c>
      <c r="K254" s="7">
        <f t="shared" si="26"/>
        <v>0</v>
      </c>
      <c r="L254" s="7">
        <f t="shared" si="27"/>
        <v>0</v>
      </c>
      <c r="M254" s="7">
        <f t="shared" si="24"/>
        <v>4.28</v>
      </c>
      <c r="N254" s="66">
        <v>4.28</v>
      </c>
      <c r="O254" s="63">
        <v>0</v>
      </c>
      <c r="P254" s="38"/>
      <c r="AC254" s="1"/>
    </row>
    <row r="255" spans="1:29" ht="24" customHeight="1" x14ac:dyDescent="0.4">
      <c r="A255" s="26">
        <v>251</v>
      </c>
      <c r="B255" s="61">
        <v>6030001895</v>
      </c>
      <c r="C255" s="48" t="s">
        <v>3157</v>
      </c>
      <c r="D255" s="50" t="s">
        <v>3158</v>
      </c>
      <c r="E255" s="50" t="s">
        <v>3159</v>
      </c>
      <c r="F255" s="3" t="s">
        <v>3338</v>
      </c>
      <c r="G255" s="30">
        <v>7271.72</v>
      </c>
      <c r="H255" s="37">
        <v>98</v>
      </c>
      <c r="I255" s="36">
        <v>4</v>
      </c>
      <c r="J255" s="7">
        <f t="shared" si="25"/>
        <v>392</v>
      </c>
      <c r="K255" s="7">
        <f t="shared" si="26"/>
        <v>27.44</v>
      </c>
      <c r="L255" s="7">
        <f t="shared" si="27"/>
        <v>419.44</v>
      </c>
      <c r="M255" s="7">
        <f t="shared" si="24"/>
        <v>7691.16</v>
      </c>
      <c r="N255" s="66">
        <v>7691.16</v>
      </c>
      <c r="O255" s="63">
        <v>1</v>
      </c>
      <c r="P255" s="38"/>
      <c r="AC255" s="1"/>
    </row>
    <row r="256" spans="1:29" ht="24" customHeight="1" x14ac:dyDescent="0.4">
      <c r="A256" s="2">
        <v>252</v>
      </c>
      <c r="B256" s="61">
        <v>6030001896</v>
      </c>
      <c r="C256" s="48" t="s">
        <v>3160</v>
      </c>
      <c r="D256" s="50" t="s">
        <v>3161</v>
      </c>
      <c r="E256" s="50" t="s">
        <v>3162</v>
      </c>
      <c r="F256" s="3" t="s">
        <v>68</v>
      </c>
      <c r="G256" s="30">
        <v>0</v>
      </c>
      <c r="H256" s="37">
        <v>41</v>
      </c>
      <c r="I256" s="6">
        <v>4</v>
      </c>
      <c r="J256" s="7">
        <f t="shared" si="25"/>
        <v>164</v>
      </c>
      <c r="K256" s="7">
        <f t="shared" si="26"/>
        <v>11.48</v>
      </c>
      <c r="L256" s="7">
        <f t="shared" si="27"/>
        <v>175.48</v>
      </c>
      <c r="M256" s="7">
        <f t="shared" si="24"/>
        <v>175.48</v>
      </c>
      <c r="N256" s="66">
        <v>175.48</v>
      </c>
      <c r="O256" s="63">
        <v>0</v>
      </c>
      <c r="P256" s="38"/>
      <c r="AC256" s="1"/>
    </row>
    <row r="257" spans="1:29" ht="24" customHeight="1" x14ac:dyDescent="0.4">
      <c r="A257" s="26">
        <v>253</v>
      </c>
      <c r="B257" s="61">
        <v>6030001897</v>
      </c>
      <c r="C257" s="48" t="s">
        <v>3163</v>
      </c>
      <c r="D257" s="50" t="s">
        <v>1253</v>
      </c>
      <c r="E257" s="50" t="s">
        <v>3164</v>
      </c>
      <c r="F257" s="3" t="s">
        <v>3333</v>
      </c>
      <c r="G257" s="30">
        <v>3556.68</v>
      </c>
      <c r="H257" s="37">
        <v>41</v>
      </c>
      <c r="I257" s="36">
        <v>4</v>
      </c>
      <c r="J257" s="7">
        <f t="shared" ref="J257:J271" si="28">H257*I257</f>
        <v>164</v>
      </c>
      <c r="K257" s="7">
        <f t="shared" ref="K257:K272" si="29">J257*7%</f>
        <v>11.48</v>
      </c>
      <c r="L257" s="7">
        <f t="shared" ref="L257:L272" si="30">ROUNDUP(J257+K257,2)</f>
        <v>175.48</v>
      </c>
      <c r="M257" s="7">
        <f t="shared" si="24"/>
        <v>3732.16</v>
      </c>
      <c r="N257" s="66">
        <v>3732.16</v>
      </c>
      <c r="O257" s="63">
        <v>1</v>
      </c>
      <c r="P257" s="38"/>
      <c r="AC257" s="1"/>
    </row>
    <row r="258" spans="1:29" ht="24" customHeight="1" x14ac:dyDescent="0.4">
      <c r="A258" s="2">
        <v>254</v>
      </c>
      <c r="B258" s="61">
        <v>6030001898</v>
      </c>
      <c r="C258" s="48" t="s">
        <v>3165</v>
      </c>
      <c r="D258" s="50" t="s">
        <v>3166</v>
      </c>
      <c r="E258" s="50" t="s">
        <v>3167</v>
      </c>
      <c r="F258" s="3" t="s">
        <v>3331</v>
      </c>
      <c r="G258" s="30">
        <v>920.2</v>
      </c>
      <c r="H258" s="37">
        <v>62</v>
      </c>
      <c r="I258" s="6">
        <v>4</v>
      </c>
      <c r="J258" s="7">
        <f t="shared" si="28"/>
        <v>248</v>
      </c>
      <c r="K258" s="7">
        <f t="shared" si="29"/>
        <v>17.360000000000003</v>
      </c>
      <c r="L258" s="7">
        <f t="shared" si="30"/>
        <v>265.36</v>
      </c>
      <c r="M258" s="7">
        <f t="shared" si="24"/>
        <v>1185.56</v>
      </c>
      <c r="N258" s="66">
        <v>1185.56</v>
      </c>
      <c r="O258" s="63">
        <v>0</v>
      </c>
      <c r="P258" s="38"/>
      <c r="AC258" s="1"/>
    </row>
    <row r="259" spans="1:29" ht="24" customHeight="1" x14ac:dyDescent="0.4">
      <c r="A259" s="26">
        <v>255</v>
      </c>
      <c r="B259" s="61">
        <v>6030001899</v>
      </c>
      <c r="C259" s="48" t="s">
        <v>3168</v>
      </c>
      <c r="D259" s="50" t="s">
        <v>2164</v>
      </c>
      <c r="E259" s="50" t="s">
        <v>3169</v>
      </c>
      <c r="F259" s="3" t="s">
        <v>3329</v>
      </c>
      <c r="G259" s="30">
        <v>256.8</v>
      </c>
      <c r="H259" s="37">
        <v>15</v>
      </c>
      <c r="I259" s="36">
        <v>4</v>
      </c>
      <c r="J259" s="7">
        <f t="shared" si="28"/>
        <v>60</v>
      </c>
      <c r="K259" s="7">
        <f t="shared" si="29"/>
        <v>4.2</v>
      </c>
      <c r="L259" s="7">
        <f t="shared" si="30"/>
        <v>64.2</v>
      </c>
      <c r="M259" s="7">
        <f t="shared" si="24"/>
        <v>321</v>
      </c>
      <c r="N259" s="66">
        <v>321</v>
      </c>
      <c r="O259" s="63">
        <v>1</v>
      </c>
      <c r="P259" s="38"/>
      <c r="AC259" s="1"/>
    </row>
    <row r="260" spans="1:29" ht="24" customHeight="1" x14ac:dyDescent="0.4">
      <c r="A260" s="2">
        <v>256</v>
      </c>
      <c r="B260" s="61">
        <v>6030001900</v>
      </c>
      <c r="C260" s="48" t="s">
        <v>3170</v>
      </c>
      <c r="D260" s="50" t="s">
        <v>51</v>
      </c>
      <c r="E260" s="50" t="s">
        <v>3171</v>
      </c>
      <c r="F260" s="3" t="s">
        <v>3329</v>
      </c>
      <c r="G260" s="30">
        <v>834.6</v>
      </c>
      <c r="H260" s="37">
        <v>74</v>
      </c>
      <c r="I260" s="6">
        <v>4</v>
      </c>
      <c r="J260" s="7">
        <f t="shared" si="28"/>
        <v>296</v>
      </c>
      <c r="K260" s="7">
        <f t="shared" si="29"/>
        <v>20.720000000000002</v>
      </c>
      <c r="L260" s="7">
        <f t="shared" si="30"/>
        <v>316.72000000000003</v>
      </c>
      <c r="M260" s="7">
        <f t="shared" si="24"/>
        <v>1151.3200000000002</v>
      </c>
      <c r="N260" s="66">
        <v>1151.32</v>
      </c>
      <c r="O260" s="63">
        <v>0</v>
      </c>
      <c r="P260" s="38"/>
      <c r="AC260" s="1"/>
    </row>
    <row r="261" spans="1:29" ht="24" customHeight="1" x14ac:dyDescent="0.4">
      <c r="A261" s="26">
        <v>257</v>
      </c>
      <c r="B261" s="61">
        <v>6030001901</v>
      </c>
      <c r="C261" s="48" t="s">
        <v>2556</v>
      </c>
      <c r="D261" s="50" t="s">
        <v>2557</v>
      </c>
      <c r="E261" s="50" t="s">
        <v>3281</v>
      </c>
      <c r="F261" s="3" t="s">
        <v>3333</v>
      </c>
      <c r="G261" s="30">
        <v>6193.16</v>
      </c>
      <c r="H261" s="37">
        <v>118</v>
      </c>
      <c r="I261" s="36">
        <v>4</v>
      </c>
      <c r="J261" s="7">
        <f t="shared" si="28"/>
        <v>472</v>
      </c>
      <c r="K261" s="7">
        <f t="shared" si="29"/>
        <v>33.040000000000006</v>
      </c>
      <c r="L261" s="7">
        <f t="shared" si="30"/>
        <v>505.04</v>
      </c>
      <c r="M261" s="7">
        <f t="shared" ref="M261:M272" si="31">SUM(G261+L261)</f>
        <v>6698.2</v>
      </c>
      <c r="N261" s="66">
        <v>6698.2</v>
      </c>
      <c r="O261" s="63">
        <v>1</v>
      </c>
      <c r="P261" s="38"/>
      <c r="AC261" s="1"/>
    </row>
    <row r="262" spans="1:29" ht="24" customHeight="1" x14ac:dyDescent="0.4">
      <c r="A262" s="2">
        <v>258</v>
      </c>
      <c r="B262" s="61">
        <v>6030001902</v>
      </c>
      <c r="C262" s="48" t="s">
        <v>3172</v>
      </c>
      <c r="D262" s="50" t="s">
        <v>3173</v>
      </c>
      <c r="E262" s="50" t="s">
        <v>3174</v>
      </c>
      <c r="F262" s="3" t="s">
        <v>3333</v>
      </c>
      <c r="G262" s="30">
        <v>3745</v>
      </c>
      <c r="H262" s="37">
        <v>51</v>
      </c>
      <c r="I262" s="6">
        <v>4</v>
      </c>
      <c r="J262" s="7">
        <f t="shared" si="28"/>
        <v>204</v>
      </c>
      <c r="K262" s="7">
        <f t="shared" si="29"/>
        <v>14.280000000000001</v>
      </c>
      <c r="L262" s="7">
        <f t="shared" si="30"/>
        <v>218.28</v>
      </c>
      <c r="M262" s="7">
        <f t="shared" si="31"/>
        <v>3963.28</v>
      </c>
      <c r="N262" s="66">
        <v>3963.28</v>
      </c>
      <c r="O262" s="63">
        <v>0</v>
      </c>
      <c r="P262" s="38"/>
      <c r="AC262" s="1"/>
    </row>
    <row r="263" spans="1:29" ht="24" customHeight="1" x14ac:dyDescent="0.4">
      <c r="A263" s="26">
        <v>259</v>
      </c>
      <c r="B263" s="61">
        <v>6030001903</v>
      </c>
      <c r="C263" s="48" t="s">
        <v>3175</v>
      </c>
      <c r="D263" s="50" t="s">
        <v>538</v>
      </c>
      <c r="E263" s="50" t="s">
        <v>3176</v>
      </c>
      <c r="F263" s="3" t="s">
        <v>68</v>
      </c>
      <c r="G263" s="30">
        <v>0</v>
      </c>
      <c r="H263" s="37">
        <v>3</v>
      </c>
      <c r="I263" s="36">
        <v>4</v>
      </c>
      <c r="J263" s="7">
        <f t="shared" si="28"/>
        <v>12</v>
      </c>
      <c r="K263" s="7">
        <f t="shared" si="29"/>
        <v>0.84000000000000008</v>
      </c>
      <c r="L263" s="7">
        <f t="shared" si="30"/>
        <v>12.84</v>
      </c>
      <c r="M263" s="7">
        <f t="shared" si="31"/>
        <v>12.84</v>
      </c>
      <c r="N263" s="66">
        <v>12.84</v>
      </c>
      <c r="O263" s="63">
        <v>1</v>
      </c>
      <c r="P263" s="38"/>
      <c r="AC263" s="1"/>
    </row>
    <row r="264" spans="1:29" ht="24" customHeight="1" x14ac:dyDescent="0.4">
      <c r="A264" s="2">
        <v>260</v>
      </c>
      <c r="B264" s="61">
        <v>6030001904</v>
      </c>
      <c r="C264" s="48" t="s">
        <v>3177</v>
      </c>
      <c r="D264" s="50" t="s">
        <v>3178</v>
      </c>
      <c r="E264" s="50" t="s">
        <v>3179</v>
      </c>
      <c r="F264" s="3" t="s">
        <v>3362</v>
      </c>
      <c r="G264" s="30">
        <v>1326.8</v>
      </c>
      <c r="H264" s="37">
        <v>21</v>
      </c>
      <c r="I264" s="6">
        <v>4</v>
      </c>
      <c r="J264" s="7">
        <f t="shared" si="28"/>
        <v>84</v>
      </c>
      <c r="K264" s="7">
        <f t="shared" si="29"/>
        <v>5.8800000000000008</v>
      </c>
      <c r="L264" s="7">
        <f t="shared" si="30"/>
        <v>89.88</v>
      </c>
      <c r="M264" s="7">
        <f t="shared" si="31"/>
        <v>1416.6799999999998</v>
      </c>
      <c r="N264" s="66">
        <v>1416.68</v>
      </c>
      <c r="O264" s="63">
        <v>0</v>
      </c>
      <c r="P264" s="38"/>
      <c r="AC264" s="1"/>
    </row>
    <row r="265" spans="1:29" ht="24" customHeight="1" x14ac:dyDescent="0.4">
      <c r="A265" s="26">
        <v>261</v>
      </c>
      <c r="B265" s="61">
        <v>6030001905</v>
      </c>
      <c r="C265" s="48" t="s">
        <v>3180</v>
      </c>
      <c r="D265" s="50" t="s">
        <v>3181</v>
      </c>
      <c r="E265" s="50" t="s">
        <v>1180</v>
      </c>
      <c r="F265" s="3" t="s">
        <v>3333</v>
      </c>
      <c r="G265" s="30">
        <v>1840.4</v>
      </c>
      <c r="H265" s="37">
        <v>30</v>
      </c>
      <c r="I265" s="36">
        <v>4</v>
      </c>
      <c r="J265" s="7">
        <f t="shared" si="28"/>
        <v>120</v>
      </c>
      <c r="K265" s="7">
        <f t="shared" si="29"/>
        <v>8.4</v>
      </c>
      <c r="L265" s="7">
        <f t="shared" si="30"/>
        <v>128.4</v>
      </c>
      <c r="M265" s="7">
        <f t="shared" si="31"/>
        <v>1968.8000000000002</v>
      </c>
      <c r="N265" s="66">
        <v>1968.8</v>
      </c>
      <c r="O265" s="63">
        <v>1</v>
      </c>
      <c r="P265" s="38"/>
      <c r="AC265" s="1"/>
    </row>
    <row r="266" spans="1:29" ht="24" customHeight="1" x14ac:dyDescent="0.4">
      <c r="A266" s="2">
        <v>262</v>
      </c>
      <c r="B266" s="61">
        <v>6030001906</v>
      </c>
      <c r="C266" s="47" t="s">
        <v>3182</v>
      </c>
      <c r="D266" s="50" t="s">
        <v>3183</v>
      </c>
      <c r="E266" s="50" t="s">
        <v>3184</v>
      </c>
      <c r="F266" s="3" t="s">
        <v>68</v>
      </c>
      <c r="G266" s="30">
        <v>0</v>
      </c>
      <c r="H266" s="37">
        <v>31</v>
      </c>
      <c r="I266" s="6">
        <v>4</v>
      </c>
      <c r="J266" s="7">
        <f t="shared" si="28"/>
        <v>124</v>
      </c>
      <c r="K266" s="7">
        <f t="shared" si="29"/>
        <v>8.6800000000000015</v>
      </c>
      <c r="L266" s="7">
        <f t="shared" si="30"/>
        <v>132.68</v>
      </c>
      <c r="M266" s="7">
        <f t="shared" si="31"/>
        <v>132.68</v>
      </c>
      <c r="N266" s="66">
        <v>132.68</v>
      </c>
      <c r="O266" s="63">
        <v>0</v>
      </c>
      <c r="P266" s="38"/>
      <c r="AC266" s="1"/>
    </row>
    <row r="267" spans="1:29" ht="24" customHeight="1" x14ac:dyDescent="0.4">
      <c r="A267" s="26">
        <v>263</v>
      </c>
      <c r="B267" s="61">
        <v>6030001907</v>
      </c>
      <c r="C267" s="49" t="s">
        <v>3185</v>
      </c>
      <c r="D267" s="50" t="s">
        <v>3282</v>
      </c>
      <c r="E267" s="50" t="s">
        <v>3186</v>
      </c>
      <c r="F267" s="3" t="s">
        <v>3328</v>
      </c>
      <c r="G267" s="30">
        <v>55.64</v>
      </c>
      <c r="H267" s="37">
        <v>5</v>
      </c>
      <c r="I267" s="36">
        <v>4</v>
      </c>
      <c r="J267" s="7">
        <f t="shared" si="28"/>
        <v>20</v>
      </c>
      <c r="K267" s="7">
        <f t="shared" si="29"/>
        <v>1.4000000000000001</v>
      </c>
      <c r="L267" s="7">
        <f t="shared" si="30"/>
        <v>21.4</v>
      </c>
      <c r="M267" s="7">
        <f t="shared" si="31"/>
        <v>77.039999999999992</v>
      </c>
      <c r="N267" s="66">
        <v>77.040000000000006</v>
      </c>
      <c r="O267" s="63">
        <v>1</v>
      </c>
      <c r="P267" s="38"/>
      <c r="AC267" s="1"/>
    </row>
    <row r="268" spans="1:29" ht="24" customHeight="1" x14ac:dyDescent="0.4">
      <c r="A268" s="2">
        <v>264</v>
      </c>
      <c r="B268" s="61">
        <v>6030001908</v>
      </c>
      <c r="C268" s="56" t="s">
        <v>3187</v>
      </c>
      <c r="D268" s="50" t="s">
        <v>3188</v>
      </c>
      <c r="E268" s="50" t="s">
        <v>3189</v>
      </c>
      <c r="F268" s="3" t="s">
        <v>3328</v>
      </c>
      <c r="G268" s="30">
        <v>119.84</v>
      </c>
      <c r="H268" s="37">
        <v>33</v>
      </c>
      <c r="I268" s="6">
        <v>4</v>
      </c>
      <c r="J268" s="7">
        <f t="shared" si="28"/>
        <v>132</v>
      </c>
      <c r="K268" s="7">
        <f t="shared" si="29"/>
        <v>9.24</v>
      </c>
      <c r="L268" s="7">
        <f t="shared" si="30"/>
        <v>141.24</v>
      </c>
      <c r="M268" s="7">
        <f t="shared" si="31"/>
        <v>261.08000000000004</v>
      </c>
      <c r="N268" s="66">
        <v>261.08</v>
      </c>
      <c r="O268" s="63">
        <v>0</v>
      </c>
      <c r="P268" s="38"/>
      <c r="AC268" s="1"/>
    </row>
    <row r="269" spans="1:29" ht="24" customHeight="1" x14ac:dyDescent="0.4">
      <c r="A269" s="26">
        <v>265</v>
      </c>
      <c r="B269" s="61">
        <v>6030001909</v>
      </c>
      <c r="C269" s="56" t="s">
        <v>3190</v>
      </c>
      <c r="D269" s="50" t="s">
        <v>3191</v>
      </c>
      <c r="E269" s="50" t="s">
        <v>3192</v>
      </c>
      <c r="F269" s="2" t="s">
        <v>3333</v>
      </c>
      <c r="G269" s="31">
        <v>11140.84</v>
      </c>
      <c r="H269" s="37">
        <v>134</v>
      </c>
      <c r="I269" s="36">
        <v>4</v>
      </c>
      <c r="J269" s="7">
        <f t="shared" si="28"/>
        <v>536</v>
      </c>
      <c r="K269" s="7">
        <f t="shared" si="29"/>
        <v>37.520000000000003</v>
      </c>
      <c r="L269" s="7">
        <f t="shared" si="30"/>
        <v>573.52</v>
      </c>
      <c r="M269" s="7">
        <f t="shared" si="31"/>
        <v>11714.36</v>
      </c>
      <c r="N269" s="66">
        <v>11714.36</v>
      </c>
      <c r="O269" s="63">
        <v>1</v>
      </c>
      <c r="P269" s="38"/>
      <c r="AC269" s="1"/>
    </row>
    <row r="270" spans="1:29" ht="24" customHeight="1" x14ac:dyDescent="0.4">
      <c r="A270" s="2">
        <v>266</v>
      </c>
      <c r="B270" s="61">
        <v>6030001910</v>
      </c>
      <c r="C270" s="56" t="s">
        <v>3193</v>
      </c>
      <c r="D270" s="50" t="s">
        <v>691</v>
      </c>
      <c r="E270" s="50" t="s">
        <v>3194</v>
      </c>
      <c r="F270" s="2" t="s">
        <v>3333</v>
      </c>
      <c r="G270" s="31">
        <v>1634.96</v>
      </c>
      <c r="H270" s="37">
        <v>4</v>
      </c>
      <c r="I270" s="6">
        <v>4</v>
      </c>
      <c r="J270" s="7">
        <f t="shared" si="28"/>
        <v>16</v>
      </c>
      <c r="K270" s="7">
        <f t="shared" si="29"/>
        <v>1.1200000000000001</v>
      </c>
      <c r="L270" s="7">
        <f t="shared" si="30"/>
        <v>17.12</v>
      </c>
      <c r="M270" s="7">
        <f t="shared" si="31"/>
        <v>1652.08</v>
      </c>
      <c r="N270" s="66">
        <v>1652.08</v>
      </c>
      <c r="O270" s="63">
        <v>0</v>
      </c>
      <c r="P270" s="38"/>
      <c r="AC270" s="1"/>
    </row>
    <row r="271" spans="1:29" x14ac:dyDescent="0.4">
      <c r="A271" s="26">
        <v>267</v>
      </c>
      <c r="B271" s="61">
        <v>6030001911</v>
      </c>
      <c r="C271" s="56" t="s">
        <v>3195</v>
      </c>
      <c r="D271" s="50" t="s">
        <v>3196</v>
      </c>
      <c r="E271" s="50" t="s">
        <v>3197</v>
      </c>
      <c r="F271" s="2" t="s">
        <v>3333</v>
      </c>
      <c r="G271" s="31">
        <v>1168.44</v>
      </c>
      <c r="H271" s="37">
        <v>30</v>
      </c>
      <c r="I271" s="36">
        <v>4</v>
      </c>
      <c r="J271" s="7">
        <f t="shared" si="28"/>
        <v>120</v>
      </c>
      <c r="K271" s="7">
        <f t="shared" si="29"/>
        <v>8.4</v>
      </c>
      <c r="L271" s="7">
        <f t="shared" si="30"/>
        <v>128.4</v>
      </c>
      <c r="M271" s="7">
        <f t="shared" si="31"/>
        <v>1296.8400000000001</v>
      </c>
      <c r="N271" s="66">
        <v>1296.8399999999999</v>
      </c>
      <c r="O271" s="63">
        <v>1</v>
      </c>
    </row>
    <row r="272" spans="1:29" x14ac:dyDescent="0.4">
      <c r="A272" s="2">
        <v>268</v>
      </c>
      <c r="B272" s="61">
        <v>6030001912</v>
      </c>
      <c r="C272" s="56" t="s">
        <v>3198</v>
      </c>
      <c r="D272" s="50" t="s">
        <v>3199</v>
      </c>
      <c r="E272" s="50" t="s">
        <v>3200</v>
      </c>
      <c r="F272" s="2" t="s">
        <v>3333</v>
      </c>
      <c r="G272" s="31">
        <v>2187.08</v>
      </c>
      <c r="H272" s="37">
        <v>38</v>
      </c>
      <c r="I272" s="6">
        <v>4</v>
      </c>
      <c r="J272" s="7">
        <f>H272*I272</f>
        <v>152</v>
      </c>
      <c r="K272" s="7">
        <f t="shared" si="29"/>
        <v>10.64</v>
      </c>
      <c r="L272" s="7">
        <f t="shared" si="30"/>
        <v>162.63999999999999</v>
      </c>
      <c r="M272" s="7">
        <f t="shared" si="31"/>
        <v>2349.7199999999998</v>
      </c>
      <c r="N272" s="66">
        <v>2349.7199999999998</v>
      </c>
      <c r="O272" s="63">
        <v>0</v>
      </c>
    </row>
    <row r="273" spans="3:15" x14ac:dyDescent="0.4">
      <c r="C273" s="57"/>
      <c r="M273" s="13"/>
      <c r="N273" s="13"/>
      <c r="O273" s="44"/>
    </row>
    <row r="274" spans="3:15" ht="25" thickBot="1" x14ac:dyDescent="0.45">
      <c r="C274" s="57"/>
      <c r="F274" s="19" t="s">
        <v>3203</v>
      </c>
      <c r="G274" s="53">
        <f>SUM(G5:G272)</f>
        <v>535132.68000000017</v>
      </c>
      <c r="H274" s="17">
        <f>SUM(H5:H272)</f>
        <v>16018</v>
      </c>
      <c r="I274" s="17"/>
      <c r="J274" s="17">
        <f>SUM(J5:J272)</f>
        <v>64072</v>
      </c>
      <c r="K274" s="17">
        <f>SUM(K5:K272)</f>
        <v>4485.04</v>
      </c>
      <c r="L274" s="59">
        <f>SUM(L5:L272)</f>
        <v>68557.039999999994</v>
      </c>
      <c r="M274" s="60">
        <f>SUM(M5:M272)</f>
        <v>603689.72000000009</v>
      </c>
      <c r="N274" s="18">
        <f>SUM(N5:N272)</f>
        <v>603689.72</v>
      </c>
      <c r="O274" s="41"/>
    </row>
    <row r="275" spans="3:15" x14ac:dyDescent="0.4">
      <c r="C275" s="57"/>
      <c r="G275" s="32"/>
      <c r="J275" s="9"/>
      <c r="K275" s="9"/>
      <c r="L275" s="58">
        <f>SUM(G274+L274)</f>
        <v>603689.7200000002</v>
      </c>
      <c r="M275" s="40"/>
      <c r="N275" s="44"/>
      <c r="O275" s="38"/>
    </row>
    <row r="276" spans="3:15" x14ac:dyDescent="0.4">
      <c r="C276" s="57"/>
      <c r="H276" s="17" t="s">
        <v>3204</v>
      </c>
      <c r="N276" s="41"/>
    </row>
    <row r="278" spans="3:15" x14ac:dyDescent="0.4">
      <c r="C278" s="57"/>
    </row>
    <row r="279" spans="3:15" x14ac:dyDescent="0.4">
      <c r="C279" s="57"/>
    </row>
    <row r="280" spans="3:15" x14ac:dyDescent="0.4">
      <c r="C280" s="57"/>
    </row>
  </sheetData>
  <mergeCells count="9">
    <mergeCell ref="N3:N4"/>
    <mergeCell ref="A1:M1"/>
    <mergeCell ref="A3:A4"/>
    <mergeCell ref="B3:B4"/>
    <mergeCell ref="D3:D4"/>
    <mergeCell ref="E3:E4"/>
    <mergeCell ref="J3:J4"/>
    <mergeCell ref="K3:K4"/>
    <mergeCell ref="M3:M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type2</vt:lpstr>
      <vt:lpstr>type3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Jirapat Malai</cp:lastModifiedBy>
  <cp:lastPrinted>2017-05-04T08:34:49Z</cp:lastPrinted>
  <dcterms:created xsi:type="dcterms:W3CDTF">2017-03-29T02:52:56Z</dcterms:created>
  <dcterms:modified xsi:type="dcterms:W3CDTF">2021-07-20T09:48:52Z</dcterms:modified>
</cp:coreProperties>
</file>