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VV\PvvReportAPI\"/>
    </mc:Choice>
  </mc:AlternateContent>
  <xr:revisionPtr revIDLastSave="0" documentId="13_ncr:1_{44C76EA8-8AAE-4481-B022-DFB5440F0B9C}" xr6:coauthVersionLast="47" xr6:coauthVersionMax="47" xr10:uidLastSave="{00000000-0000-0000-0000-000000000000}"/>
  <bookViews>
    <workbookView xWindow="9600" yWindow="2745" windowWidth="28800" windowHeight="15435" xr2:uid="{00000000-000D-0000-FFFF-FFFF00000000}"/>
  </bookViews>
  <sheets>
    <sheet name="Sheet1" sheetId="1" r:id="rId1"/>
  </sheets>
  <definedNames>
    <definedName name="_xlnm.Print_Area" localSheetId="0">Sheet1!$A$1:$K$39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3" i="1"/>
  <c r="F22" i="1"/>
  <c r="F21" i="1"/>
  <c r="F20" i="1"/>
  <c r="F24" i="1"/>
  <c r="F16" i="1"/>
  <c r="F17" i="1"/>
  <c r="F18" i="1"/>
  <c r="F19" i="1"/>
  <c r="F15" i="1"/>
  <c r="I17" i="1"/>
  <c r="G25" i="1" l="1"/>
  <c r="J5" i="1"/>
  <c r="E30" i="1" l="1"/>
  <c r="J11" i="1"/>
  <c r="G27" i="1"/>
  <c r="E29" i="1" s="1"/>
</calcChain>
</file>

<file path=xl/sharedStrings.xml><?xml version="1.0" encoding="utf-8"?>
<sst xmlns="http://schemas.openxmlformats.org/spreadsheetml/2006/main" count="47" uniqueCount="46">
  <si>
    <t>เรื่อง</t>
  </si>
  <si>
    <t>แจ้งค่าไฟฟ้า</t>
  </si>
  <si>
    <t>เรียน</t>
  </si>
  <si>
    <t>วันที่</t>
  </si>
  <si>
    <t>ตามรายละเอียดดังนี้</t>
  </si>
  <si>
    <t>รหัสมหิดล</t>
  </si>
  <si>
    <t>หมายเลขผู้ใช้ฟ้า</t>
  </si>
  <si>
    <t>รหัสเครื่องวัด</t>
  </si>
  <si>
    <t>ประเภทอัตรา</t>
  </si>
  <si>
    <t>แรงดัน</t>
  </si>
  <si>
    <t>ตัวคูณ</t>
  </si>
  <si>
    <t>วันที่อ่านหน่วย</t>
  </si>
  <si>
    <t>115kV</t>
  </si>
  <si>
    <t>เลขอ่านครั้งก่อน</t>
  </si>
  <si>
    <t>จำนวนเงิน (บาท)</t>
  </si>
  <si>
    <t>รวมเงินที่ต้องชำระ</t>
  </si>
  <si>
    <t>โปรดชำระภายในวันที่</t>
  </si>
  <si>
    <t>หมายเหตุ</t>
  </si>
  <si>
    <t>จึงเรียนมาเพื่อโปรดชำระเงินภายในวันกำหนดต่อไปด้วย จะขอบคุณยิ่ง</t>
  </si>
  <si>
    <t>ได้รับหนังสือแจ้งค่าไฟฟ้าเมื่อวันที่.........................................................</t>
  </si>
  <si>
    <t>(ลงชื่อ)..................................................................ผู้ใช้ไฟฟ้าหรือตัวแทน</t>
  </si>
  <si>
    <t>(.........................................................................)</t>
  </si>
  <si>
    <t>โทร ..........................................................................................................</t>
  </si>
  <si>
    <t>ขอแสดงความนับถือ</t>
  </si>
  <si>
    <t>ลงชื่อ..........................................................</t>
  </si>
  <si>
    <t>(..................................................................)</t>
  </si>
  <si>
    <t>ตำแหน่ง......................................................</t>
  </si>
  <si>
    <t>หน่วย</t>
  </si>
  <si>
    <t>หนังสือแจ้งค่าไฟฟ้า ระบบโซล่าเซลล์</t>
  </si>
  <si>
    <t>เลขอ่านล่าสุด</t>
  </si>
  <si>
    <t>พลังงาน Solar ที่ใช้งาน</t>
  </si>
  <si>
    <t>ค่าอัตราต่อหน่วย(บาท)</t>
  </si>
  <si>
    <t>-</t>
  </si>
  <si>
    <t>กองกายภาพและสิ่งแวดล้อม</t>
  </si>
  <si>
    <t>พลังงาน Solar อาคาร  LA</t>
  </si>
  <si>
    <t>พลังงาน Solar อาคาร  MLC</t>
  </si>
  <si>
    <t>พลังงาน Solar อาคาร  P5</t>
  </si>
  <si>
    <t>พลังงาน Solar อาคาร  P3</t>
  </si>
  <si>
    <t>พลังงาน Solar อาคาร  EP</t>
  </si>
  <si>
    <t>ค่าอัตราต่อหน่วยลด35% (บาท)</t>
  </si>
  <si>
    <t>M227</t>
  </si>
  <si>
    <t>พลังงาน Solar ที่ไหลออก อาคาร  LA</t>
  </si>
  <si>
    <t>พลังงาน Solar ที่ไหลออก อาคาร  MLC</t>
  </si>
  <si>
    <t>พลังงาน Solar ที่ไหลออก อาคาร  P5</t>
  </si>
  <si>
    <t>พลังงาน Solar ที่ไหลออก อาคาร  P3</t>
  </si>
  <si>
    <t>พลังงาน Solar ที่ไหลออก อาคาร 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</si>
</sst>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07041E]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" fontId="0" fillId="0" borderId="6" xfId="0" applyNumberFormat="1" applyBorder="1"/>
    <xf numFmtId="165" fontId="0" fillId="0" borderId="0" xfId="0" applyNumberFormat="1" applyAlignment="1">
      <alignment horizontal="center"/>
    </xf>
    <xf numFmtId="0" fontId="0" fillId="0" borderId="7" xfId="0" applyBorder="1"/>
    <xf numFmtId="4" fontId="0" fillId="0" borderId="4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1" fillId="0" borderId="0" xfId="0" applyFont="1"/>
    <xf numFmtId="0" fontId="0" fillId="0" borderId="5" xfId="0" applyBorder="1" applyAlignment="1">
      <alignment horizontal="right"/>
    </xf>
    <xf numFmtId="4" fontId="0" fillId="0" borderId="7" xfId="0" applyNumberFormat="1" applyBorder="1"/>
    <xf numFmtId="4" fontId="0" fillId="0" borderId="9" xfId="0" applyNumberFormat="1" applyBorder="1"/>
    <xf numFmtId="4" fontId="1" fillId="0" borderId="8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4" fontId="0" fillId="0" borderId="1" xfId="0" applyNumberFormat="1" applyBorder="1"/>
    <xf numFmtId="4" fontId="1" fillId="0" borderId="1" xfId="0" applyNumberFormat="1" applyFont="1" applyBorder="1"/>
    <xf numFmtId="4" fontId="1" fillId="0" borderId="3" xfId="0" applyNumberFormat="1" applyFont="1" applyBorder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6" xfId="0" applyFont="1" applyBorder="1" applyAlignment="1">
      <alignment horizontal="right"/>
    </xf>
    <xf numFmtId="0" fontId="0" fillId="0" borderId="6" xfId="0" applyBorder="1"/>
    <xf numFmtId="0" fontId="1" fillId="0" borderId="2" xfId="0" applyFont="1" applyBorder="1"/>
    <xf numFmtId="0" fontId="1" fillId="0" borderId="3" xfId="0" applyFont="1" applyBorder="1"/>
    <xf numFmtId="0" fontId="4" fillId="0" borderId="5" xfId="0" applyFont="1" applyBorder="1"/>
    <xf numFmtId="0" fontId="4" fillId="0" borderId="6" xfId="0" applyFont="1" applyBorder="1"/>
    <xf numFmtId="4" fontId="4" fillId="0" borderId="9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364435</xdr:colOff>
      <xdr:row>1</xdr:row>
      <xdr:rowOff>132523</xdr:rowOff>
    </xdr:from>
    <xdr:to>
      <xdr:col>2</xdr:col>
      <xdr:colOff>724918</xdr:colOff>
      <xdr:row>4</xdr:row>
      <xdr:rowOff>141762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35" y="311817"/>
          <a:ext cx="1805024" cy="558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39"/>
  <sheetViews>
    <sheetView tabSelected="1" view="pageBreakPreview" zoomScale="85" zoomScaleNormal="55" zoomScaleSheetLayoutView="85" workbookViewId="0">
      <selection activeCell="Q22" sqref="Q22"/>
    </sheetView>
  </sheetViews>
  <sheetFormatPr defaultColWidth="8.85546875" defaultRowHeight="15" x14ac:dyDescent="0.25"/>
  <cols>
    <col min="1" max="1" width="6.7109375" customWidth="1"/>
    <col min="2" max="2" width="14" bestFit="1" customWidth="1"/>
    <col min="3" max="3" width="20" customWidth="1"/>
    <col min="4" max="4" width="19.28515625" customWidth="1"/>
    <col min="5" max="5" width="23.7109375" bestFit="1" customWidth="1"/>
    <col min="6" max="6" width="13.7109375" bestFit="1" customWidth="1"/>
    <col min="7" max="7" width="15.5703125" bestFit="1" customWidth="1"/>
    <col min="8" max="8" width="9.140625"/>
    <col min="9" max="9" width="7.42578125" customWidth="1"/>
    <col min="10" max="10" width="20.7109375" bestFit="1" customWidth="1"/>
    <col min="11" max="11" width="3.5703125" customWidth="1"/>
    <col min="12" max="16384" width="8.85546875" style="4"/>
  </cols>
  <sheetData>
    <row r="3" spans="2:11" ht="15.75" x14ac:dyDescent="0.25">
      <c r="D3" s="36" t="s">
        <v>28</v>
      </c>
      <c r="E3" s="36"/>
      <c r="F3" s="36"/>
      <c r="G3" s="36"/>
      <c r="H3" s="36"/>
    </row>
    <row r="5" spans="2:11" x14ac:dyDescent="0.25">
      <c r="G5" s="1"/>
      <c r="H5" s="1"/>
      <c r="I5" t="s">
        <v>3</v>
      </c>
      <c r="J5" s="7">
        <f ca="1">NOW()</f>
        <v>45156.589262268521</v>
      </c>
    </row>
    <row r="6" spans="2:11" x14ac:dyDescent="0.25">
      <c r="G6" s="1"/>
      <c r="H6" s="1"/>
      <c r="I6" s="1"/>
    </row>
    <row r="7" spans="2:11" x14ac:dyDescent="0.25">
      <c r="B7" s="11" t="s">
        <v>0</v>
      </c>
      <c r="C7" s="11"/>
      <c r="D7" s="11" t="s">
        <v>1</v>
      </c>
    </row>
    <row r="8" spans="2:11" x14ac:dyDescent="0.25">
      <c r="B8" s="11" t="s">
        <v>2</v>
      </c>
      <c r="C8" s="11"/>
      <c r="D8" s="11" t="s">
        <v>33</v>
      </c>
      <c r="H8" s="2"/>
      <c r="J8" s="11" t="s">
        <v>4</v>
      </c>
    </row>
    <row r="10" spans="2:11" x14ac:dyDescent="0.25">
      <c r="B10" s="28" t="s">
        <v>5</v>
      </c>
      <c r="C10" s="29"/>
      <c r="D10" s="28" t="s">
        <v>6</v>
      </c>
      <c r="E10" s="29"/>
      <c r="F10" s="16" t="s">
        <v>7</v>
      </c>
      <c r="G10" s="16" t="s">
        <v>8</v>
      </c>
      <c r="H10" s="16" t="s">
        <v>9</v>
      </c>
      <c r="I10" s="16" t="s">
        <v>10</v>
      </c>
      <c r="J10" s="16" t="s">
        <v>11</v>
      </c>
    </row>
    <row r="11" spans="2:11" x14ac:dyDescent="0.25">
      <c r="B11" s="30" t="s">
        <v>40</v>
      </c>
      <c r="C11" s="31"/>
      <c r="D11" s="30" t="s">
        <v>32</v>
      </c>
      <c r="E11" s="31"/>
      <c r="F11" s="3">
        <v>212296402</v>
      </c>
      <c r="G11" s="3">
        <v>2112</v>
      </c>
      <c r="H11" s="3" t="s">
        <v>12</v>
      </c>
      <c r="I11" s="3">
        <v>1200</v>
      </c>
      <c r="J11" s="22">
        <f ca="1">DATE(YEAR($J$5),MONTH($J$5),1)</f>
        <v>45139</v>
      </c>
    </row>
    <row r="14" spans="2:11" x14ac:dyDescent="0.25">
      <c r="B14" s="37"/>
      <c r="C14" s="38"/>
      <c r="D14" s="46" t="s">
        <v>29</v>
      </c>
      <c r="E14" s="46" t="s">
        <v>13</v>
      </c>
      <c r="F14" s="16" t="s">
        <v>27</v>
      </c>
      <c r="G14" s="17" t="s">
        <v>14</v>
      </c>
      <c r="I14" s="32" t="s">
        <v>31</v>
      </c>
      <c r="J14" s="32"/>
      <c r="K14" s="5"/>
    </row>
    <row r="15" spans="2:11" x14ac:dyDescent="0.25">
      <c r="B15" s="25" t="s">
        <v>34</v>
      </c>
      <c r="C15" s="40"/>
      <c r="D15" s="13">
        <v>1000</v>
      </c>
      <c r="E15" s="13">
        <v>0</v>
      </c>
      <c r="F15" s="14">
        <f>D15-E15</f>
        <v>1000</v>
      </c>
      <c r="G15" s="9"/>
      <c r="I15" s="33">
        <v>4</v>
      </c>
      <c r="J15" s="33"/>
    </row>
    <row r="16" spans="2:11" x14ac:dyDescent="0.25">
      <c r="B16" s="25" t="s">
        <v>35</v>
      </c>
      <c r="C16" s="40"/>
      <c r="D16" s="14">
        <v>800</v>
      </c>
      <c r="E16" s="14">
        <v>0</v>
      </c>
      <c r="F16" s="14">
        <f t="shared" ref="F16:F23" si="0">D16-E16</f>
        <v>800</v>
      </c>
      <c r="G16" s="10"/>
      <c r="I16" s="32" t="s">
        <v>39</v>
      </c>
      <c r="J16" s="32"/>
    </row>
    <row r="17" spans="2:10" x14ac:dyDescent="0.25">
      <c r="B17" s="25" t="s">
        <v>36</v>
      </c>
      <c r="C17" s="40"/>
      <c r="D17" s="14">
        <v>500</v>
      </c>
      <c r="E17" s="14">
        <v>0</v>
      </c>
      <c r="F17" s="14">
        <f t="shared" si="0"/>
        <v>500</v>
      </c>
      <c r="G17" s="6"/>
      <c r="I17" s="33">
        <f>I15-(I15*(35/100))</f>
        <v>2.6</v>
      </c>
      <c r="J17" s="33"/>
    </row>
    <row r="18" spans="2:10" x14ac:dyDescent="0.25">
      <c r="B18" s="25" t="s">
        <v>37</v>
      </c>
      <c r="C18" s="40"/>
      <c r="D18" s="14">
        <v>600</v>
      </c>
      <c r="E18" s="14">
        <v>0</v>
      </c>
      <c r="F18" s="14">
        <f t="shared" si="0"/>
        <v>600</v>
      </c>
      <c r="G18" s="6"/>
      <c r="H18" s="25"/>
      <c r="I18" s="23"/>
    </row>
    <row r="19" spans="2:10" x14ac:dyDescent="0.25">
      <c r="B19" s="25" t="s">
        <v>38</v>
      </c>
      <c r="C19" s="40"/>
      <c r="D19" s="14">
        <v>700</v>
      </c>
      <c r="E19" s="14">
        <v>0</v>
      </c>
      <c r="F19" s="14">
        <f t="shared" si="0"/>
        <v>700</v>
      </c>
      <c r="G19" s="6"/>
      <c r="H19" s="26"/>
      <c r="I19" s="27"/>
    </row>
    <row r="20" spans="2:10" x14ac:dyDescent="0.25">
      <c r="B20" s="43" t="s">
        <v>41</v>
      </c>
      <c r="C20" s="44"/>
      <c r="D20" s="45">
        <v>10</v>
      </c>
      <c r="E20" s="45">
        <v>0</v>
      </c>
      <c r="F20" s="45">
        <f t="shared" si="0"/>
        <v>10</v>
      </c>
      <c r="G20" s="6"/>
      <c r="H20" s="12"/>
      <c r="I20" s="4"/>
    </row>
    <row r="21" spans="2:10" x14ac:dyDescent="0.25">
      <c r="B21" s="43" t="s">
        <v>42</v>
      </c>
      <c r="C21" s="44"/>
      <c r="D21" s="45">
        <v>10</v>
      </c>
      <c r="E21" s="45">
        <v>0</v>
      </c>
      <c r="F21" s="45">
        <f t="shared" si="0"/>
        <v>10</v>
      </c>
      <c r="G21" s="6"/>
      <c r="H21" s="12"/>
      <c r="I21" s="4"/>
    </row>
    <row r="22" spans="2:10" x14ac:dyDescent="0.25">
      <c r="B22" s="43" t="s">
        <v>43</v>
      </c>
      <c r="C22" s="44"/>
      <c r="D22" s="45">
        <v>10</v>
      </c>
      <c r="E22" s="45">
        <v>0</v>
      </c>
      <c r="F22" s="45">
        <f t="shared" si="0"/>
        <v>10</v>
      </c>
      <c r="G22" s="6"/>
      <c r="H22" s="12"/>
      <c r="I22" s="4"/>
    </row>
    <row r="23" spans="2:10" x14ac:dyDescent="0.25">
      <c r="B23" s="43" t="s">
        <v>44</v>
      </c>
      <c r="C23" s="44"/>
      <c r="D23" s="45">
        <v>10</v>
      </c>
      <c r="E23" s="45">
        <v>0</v>
      </c>
      <c r="F23" s="45">
        <f t="shared" si="0"/>
        <v>10</v>
      </c>
      <c r="G23" s="6"/>
      <c r="H23" s="12"/>
      <c r="I23" s="4"/>
    </row>
    <row r="24" spans="2:10" x14ac:dyDescent="0.25">
      <c r="B24" s="43" t="s">
        <v>45</v>
      </c>
      <c r="C24" s="44"/>
      <c r="D24" s="45">
        <v>1500</v>
      </c>
      <c r="E24" s="45">
        <v>1000</v>
      </c>
      <c r="F24" s="45">
        <f>D24-E24</f>
        <v>500</v>
      </c>
      <c r="G24" s="6"/>
      <c r="H24" s="26"/>
      <c r="I24" s="27"/>
    </row>
    <row r="25" spans="2:10" x14ac:dyDescent="0.25">
      <c r="B25" s="41" t="s">
        <v>30</v>
      </c>
      <c r="C25" s="42"/>
      <c r="D25" s="18"/>
      <c r="E25" s="18"/>
      <c r="F25" s="19">
        <f>SUM(F15:F19)-SUM(F20:F24)</f>
        <v>3060</v>
      </c>
      <c r="G25" s="20">
        <f>F25*I17</f>
        <v>7956</v>
      </c>
      <c r="H25" s="26"/>
      <c r="I25" s="27"/>
    </row>
    <row r="26" spans="2:10" x14ac:dyDescent="0.25">
      <c r="G26" s="8"/>
    </row>
    <row r="27" spans="2:10" x14ac:dyDescent="0.25">
      <c r="B27" s="39" t="s">
        <v>15</v>
      </c>
      <c r="C27" s="39"/>
      <c r="D27" s="39"/>
      <c r="E27" s="39"/>
      <c r="F27" s="39"/>
      <c r="G27" s="15">
        <f>SUM(G15:G25)</f>
        <v>7956</v>
      </c>
    </row>
    <row r="28" spans="2:10" ht="14.25" customHeight="1" x14ac:dyDescent="0.25">
      <c r="B28" s="23"/>
      <c r="C28" s="23"/>
    </row>
    <row r="29" spans="2:10" x14ac:dyDescent="0.25">
      <c r="B29" s="34" t="s">
        <v>15</v>
      </c>
      <c r="C29" s="34"/>
      <c r="D29" s="34"/>
      <c r="E29" s="35" t="str">
        <f>BAHTTEXT(G27)</f>
        <v>เจ็ดพันเก้าร้อยห้าสิบหกบาทถ้วน</v>
      </c>
      <c r="F29" s="35"/>
      <c r="G29" s="35"/>
      <c r="H29" s="35"/>
      <c r="I29" s="35"/>
      <c r="J29" s="35"/>
    </row>
    <row r="30" spans="2:10" x14ac:dyDescent="0.25">
      <c r="B30" s="27" t="s">
        <v>16</v>
      </c>
      <c r="C30" s="27"/>
      <c r="D30" s="27"/>
      <c r="E30" s="21">
        <f ca="1">DATE(YEAR($J$5),MONTH($J$5),20)</f>
        <v>45158</v>
      </c>
    </row>
    <row r="32" spans="2:10" x14ac:dyDescent="0.25">
      <c r="B32" t="s">
        <v>17</v>
      </c>
    </row>
    <row r="33" spans="1:10" x14ac:dyDescent="0.25">
      <c r="C33" s="23" t="s">
        <v>18</v>
      </c>
      <c r="D33" s="23"/>
      <c r="E33" s="23"/>
      <c r="F33" s="23"/>
      <c r="G33" s="23"/>
      <c r="H33" s="23"/>
      <c r="I33" s="23"/>
      <c r="J33" s="23"/>
    </row>
    <row r="35" spans="1:10" x14ac:dyDescent="0.25">
      <c r="H35" s="24" t="s">
        <v>23</v>
      </c>
      <c r="I35" s="23"/>
      <c r="J35" s="23"/>
    </row>
    <row r="36" spans="1:10" ht="28.15" customHeight="1" x14ac:dyDescent="0.25">
      <c r="B36" s="23" t="s">
        <v>19</v>
      </c>
      <c r="C36" s="23"/>
      <c r="D36" s="23"/>
      <c r="E36" s="23"/>
      <c r="H36" s="23" t="s">
        <v>24</v>
      </c>
      <c r="I36" s="23"/>
      <c r="J36" s="23"/>
    </row>
    <row r="37" spans="1:10" ht="24.6" customHeight="1" x14ac:dyDescent="0.25">
      <c r="B37" s="23" t="s">
        <v>20</v>
      </c>
      <c r="C37" s="23"/>
      <c r="D37" s="23"/>
      <c r="E37" s="23"/>
      <c r="H37" s="23" t="s">
        <v>25</v>
      </c>
      <c r="I37" s="23"/>
      <c r="J37" s="23"/>
    </row>
    <row r="38" spans="1:10" ht="24" customHeight="1" x14ac:dyDescent="0.25">
      <c r="A38" s="24" t="s">
        <v>21</v>
      </c>
      <c r="B38" s="23"/>
      <c r="C38" s="23"/>
      <c r="D38" s="23"/>
      <c r="E38" s="23"/>
      <c r="H38" s="23" t="s">
        <v>26</v>
      </c>
      <c r="I38" s="23"/>
      <c r="J38" s="23"/>
    </row>
    <row r="39" spans="1:10" ht="23.45" customHeight="1" x14ac:dyDescent="0.25">
      <c r="B39" s="23" t="s">
        <v>22</v>
      </c>
      <c r="C39" s="23"/>
      <c r="D39" s="23"/>
      <c r="E39" s="23"/>
    </row>
  </sheetData>
  <mergeCells count="39">
    <mergeCell ref="D3:H3"/>
    <mergeCell ref="B14:C14"/>
    <mergeCell ref="C33:J33"/>
    <mergeCell ref="B27:F27"/>
    <mergeCell ref="B15:C15"/>
    <mergeCell ref="B16:C16"/>
    <mergeCell ref="B17:C17"/>
    <mergeCell ref="B24:C24"/>
    <mergeCell ref="B25:C25"/>
    <mergeCell ref="B18:C18"/>
    <mergeCell ref="B19:C19"/>
    <mergeCell ref="B28:C28"/>
    <mergeCell ref="B20:C20"/>
    <mergeCell ref="B21:C21"/>
    <mergeCell ref="B22:C22"/>
    <mergeCell ref="B23:C23"/>
    <mergeCell ref="B29:D29"/>
    <mergeCell ref="E29:J29"/>
    <mergeCell ref="B30:D30"/>
    <mergeCell ref="H24:I24"/>
    <mergeCell ref="H25:I25"/>
    <mergeCell ref="H18:I18"/>
    <mergeCell ref="H19:I19"/>
    <mergeCell ref="D10:E10"/>
    <mergeCell ref="D11:E11"/>
    <mergeCell ref="B10:C10"/>
    <mergeCell ref="B11:C11"/>
    <mergeCell ref="I14:J14"/>
    <mergeCell ref="I15:J15"/>
    <mergeCell ref="I16:J16"/>
    <mergeCell ref="I17:J17"/>
    <mergeCell ref="B36:E36"/>
    <mergeCell ref="B37:E37"/>
    <mergeCell ref="B39:E39"/>
    <mergeCell ref="H35:J35"/>
    <mergeCell ref="H36:J36"/>
    <mergeCell ref="H37:J37"/>
    <mergeCell ref="H38:J38"/>
    <mergeCell ref="A38:E38"/>
  </mergeCells>
  <pageMargins left="1" right="0.25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Chinnaphat Rujiboolasret</dc:creator>
  <cp:lastModifiedBy>sysadmin</cp:lastModifiedBy>
  <cp:lastPrinted>2023-01-04T04:39:22Z</cp:lastPrinted>
  <dcterms:created xsi:type="dcterms:W3CDTF">2022-10-31T07:38:52Z</dcterms:created>
  <dcterms:modified xsi:type="dcterms:W3CDTF">2023-08-18T07:08:41Z</dcterms:modified>
</cp:coreProperties>
</file>