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4400" windowHeight="12180" activeTab="1"/>
  </bookViews>
  <sheets>
    <sheet name="student_financial_planning" sheetId="1" r:id="rId1"/>
    <sheet name="visuals" sheetId="2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<sst xmlns="http://schemas.openxmlformats.org/spreadsheetml/2006/main" count="1233" uniqueCount="81">
  <si>
    <t>Student_ID</t>
  </si>
  <si>
    <t>Month</t>
  </si>
  <si>
    <t>School_Level</t>
  </si>
  <si>
    <t>Gender</t>
  </si>
  <si>
    <t>Income</t>
  </si>
  <si>
    <t>Feeding</t>
  </si>
  <si>
    <t>Transport</t>
  </si>
  <si>
    <t>Rent</t>
  </si>
  <si>
    <t>Utilities</t>
  </si>
  <si>
    <t>Entertainment</t>
  </si>
  <si>
    <t>Other_Expenses</t>
  </si>
  <si>
    <t>Savings</t>
  </si>
  <si>
    <t>total_expenses</t>
  </si>
  <si>
    <t>Savings_rate %</t>
  </si>
  <si>
    <t>Expenses_to_income_ratio</t>
  </si>
  <si>
    <t>S001</t>
  </si>
  <si>
    <t>Jan</t>
  </si>
  <si>
    <t>200L</t>
  </si>
  <si>
    <t>Female</t>
  </si>
  <si>
    <t>Feb</t>
  </si>
  <si>
    <t>Mar</t>
  </si>
  <si>
    <t>Apr</t>
  </si>
  <si>
    <t>May</t>
  </si>
  <si>
    <t>Jun</t>
  </si>
  <si>
    <t>S002</t>
  </si>
  <si>
    <t>500L</t>
  </si>
  <si>
    <t>Male</t>
  </si>
  <si>
    <t>S003</t>
  </si>
  <si>
    <t>S004</t>
  </si>
  <si>
    <t>300L</t>
  </si>
  <si>
    <t>S005</t>
  </si>
  <si>
    <t>100L</t>
  </si>
  <si>
    <t>S006</t>
  </si>
  <si>
    <t>S007</t>
  </si>
  <si>
    <t>S008</t>
  </si>
  <si>
    <t>S009</t>
  </si>
  <si>
    <t>S010</t>
  </si>
  <si>
    <t>400L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</si>
  <si>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</si>
  <si>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</si>
  <si>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</si>
  <si>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</si>
  <si>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</si>
  <si>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</si>
  <si>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</si>
  <si>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</si>
  <si>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</si>
  <si>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</si>
  <si>
    <t>S021</t>
  </si>
  <si>
    <t>S022</t>
  </si>
  <si>
    <t>S023</t>
  </si>
  <si>
    <t>S024</t>
  </si>
  <si>
    <t>S025</t>
  </si>
  <si>
    <t>S026</t>
  </si>
  <si>
    <t>S027</t>
  </si>
  <si>
    <t>S028</t>
  </si>
  <si>
    <t>S029</t>
  </si>
  <si>
    <t>S030</t>
  </si>
  <si>
    <t>S031</t>
  </si>
  <si>
    <t>S032</t>
  </si>
  <si>
    <t>S033</t>
  </si>
  <si>
    <t>S034</t>
  </si>
  <si>
    <t>S035</t>
  </si>
  <si>
    <t>S036</t>
  </si>
  <si>
    <t>S037</t>
  </si>
  <si>
    <t>S038</t>
  </si>
  <si>
    <t>S039</t>
  </si>
  <si>
    <t>S040</t>
  </si>
  <si>
    <t>S041</t>
  </si>
  <si>
    <t>S042</t>
  </si>
  <si>
    <t>S043</t>
  </si>
  <si>
    <t>S044</t>
  </si>
  <si>
    <t>S045</t>
  </si>
  <si>
    <t>S046</t>
  </si>
  <si>
    <t>S047</t>
  </si>
  <si>
    <t>S048</t>
  </si>
  <si>
    <t>S049</t>
  </si>
  <si>
    <t>S050</t>
  </si>
  <si>
    <t>Average of Savings</t>
  </si>
  <si>
    <t>Grand Total</t>
  </si>
  <si>
    <t>Average of Income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</si>
</sst>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NGN]\ #,##0.00_);[Red]\([$NGN]\ #,##0.00\)"/>
    <numFmt numFmtId="179" formatCode="0.0%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7">
    <xf numFmtId="0" fontId="0" fillId="0" borderId="0" xfId="0"/>
    <xf numFmtId="178" fontId="0" fillId="0" borderId="0" xfId="0" applyNumberFormat="1"/>
    <xf numFmtId="179" fontId="0" fillId="0" borderId="0" xfId="0" applyNumberFormat="1"/>
    <xf numFmtId="0" fontId="1" fillId="0" borderId="1" xfId="0" applyFont="1" applyBorder="1" applyAlignment="1">
      <alignment horizontal="center" vertical="top"/>
    </xf>
    <xf numFmtId="179" fontId="0" fillId="0" borderId="0" xfId="3" applyNumberFormat="1"/>
    <xf numFmtId="0" fontId="0" fillId="0" borderId="0" xfId="0" applyNumberFormat="1" applyAlignment="1">
      <alignment wrapText="1"/>
    </xf>
    <xf numFmtId="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5">
    <dxf>
      <numFmt numFmtId="8" formatCode="&quot;$&quot;#,##0.00_);[Red]\(&quot;$&quot;#,##0.00\)"/>
    </dxf>
    <dxf>
      <numFmt numFmtId="178" formatCode="[$NGN]\ #,##0.00_);[Red]\([$NGN]\ #,##0.00\)"/>
    </dxf>
    <dxf>
      <numFmt numFmtId="0" formatCode="General"/>
    </dxf>
    <dxf>
      <numFmt numFmtId="179" formatCode="0.0%"/>
    </dxf>
    <dxf>
      <numFmt numFmtId="179" formatCode="0.0%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[Student_Financial_Planning_Dataset.xlsx]visuals!PivotTable1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visuals!$A$4:$A$9</c:f>
              <c:strCache>
                <c:ptCount val="5"/>
                <c:pt idx="0">
                  <c:v>100L</c:v>
                </c:pt>
                <c:pt idx="1">
                  <c:v>200L</c:v>
                </c:pt>
                <c:pt idx="2">
                  <c:v>300L</c:v>
                </c:pt>
                <c:pt idx="3">
                  <c:v>400L</c:v>
                </c:pt>
                <c:pt idx="4">
                  <c:v>500L</c:v>
                </c:pt>
              </c:strCache>
            </c:strRef>
          </c:cat>
          <c:val>
            <c:numRef>
              <c:f>visuals!$B$4:$B$9</c:f>
              <c:numCache>
                <c:formatCode>[$NGN]\ #,##0.00_);[Red]\([$NGN]\ #,##0.00\)</c:formatCode>
                <c:ptCount val="5"/>
                <c:pt idx="0">
                  <c:v>34973.2333333333</c:v>
                </c:pt>
                <c:pt idx="1">
                  <c:v>29963.5925925926</c:v>
                </c:pt>
                <c:pt idx="2">
                  <c:v>31989.4</c:v>
                </c:pt>
                <c:pt idx="3">
                  <c:v>30951.1481481482</c:v>
                </c:pt>
                <c:pt idx="4">
                  <c:v>26963.3055555556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365332545"/>
        <c:axId val="785466084"/>
      </c:barChart>
      <c:catAx>
        <c:axId val="36533254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466084"/>
        <c:crosses val="autoZero"/>
        <c:auto val="1"/>
        <c:lblAlgn val="ctr"/>
        <c:lblOffset val="100"/>
        <c:noMultiLvlLbl val="0"/>
      </c:catAx>
      <c:valAx>
        <c:axId val="7854660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[$NGN]\ #,##0.00_);[Red]\([$NGN]\ 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533254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[Student_Financial_Planning_Dataset.xlsx]visuals!PivotTable2</c:name>
    <c:fmtId val="0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visuals!$B$21</c:f>
              <c:strCache>
                <c:ptCount val="1"/>
                <c:pt idx="0">
                  <c:v>Average of Income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visuals!$A$22:$A$28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visuals!$B$22:$B$28</c:f>
              <c:numCache>
                <c:formatCode>General</c:formatCode>
                <c:ptCount val="6"/>
                <c:pt idx="0">
                  <c:v>69056.86</c:v>
                </c:pt>
                <c:pt idx="1">
                  <c:v>71849.3</c:v>
                </c:pt>
                <c:pt idx="2">
                  <c:v>72485.9</c:v>
                </c:pt>
                <c:pt idx="3">
                  <c:v>68672.38</c:v>
                </c:pt>
                <c:pt idx="4">
                  <c:v>73340.86</c:v>
                </c:pt>
                <c:pt idx="5">
                  <c:v>66295.76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visuals!$C$21</c:f>
              <c:strCache>
                <c:ptCount val="1"/>
                <c:pt idx="0">
                  <c:v>Average of Savings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visuals!$A$22:$A$28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visuals!$C$22:$C$28</c:f>
              <c:numCache>
                <c:formatCode>General</c:formatCode>
                <c:ptCount val="6"/>
                <c:pt idx="0">
                  <c:v>29891.12</c:v>
                </c:pt>
                <c:pt idx="1">
                  <c:v>32191.94</c:v>
                </c:pt>
                <c:pt idx="2">
                  <c:v>32831.1</c:v>
                </c:pt>
                <c:pt idx="3">
                  <c:v>29390.76</c:v>
                </c:pt>
                <c:pt idx="4">
                  <c:v>32404</c:v>
                </c:pt>
                <c:pt idx="5">
                  <c:v>28261.32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5087087"/>
        <c:axId val="366988551"/>
      </c:lineChart>
      <c:catAx>
        <c:axId val="305087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6988551"/>
        <c:crosses val="autoZero"/>
        <c:auto val="1"/>
        <c:lblAlgn val="ctr"/>
        <c:lblOffset val="100"/>
        <c:noMultiLvlLbl val="0"/>
      </c:catAx>
      <c:valAx>
        <c:axId val="366988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508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44450</xdr:colOff>
      <xdr:row>1</xdr:row>
      <xdr:rowOff>10795</xdr:rowOff>
    </xdr:from>
    <xdr:to>
      <xdr:col>4</xdr:col>
      <xdr:colOff>431800</xdr:colOff>
      <xdr:row>17</xdr:row>
      <xdr:rowOff>58420</xdr:rowOff>
    </xdr:to>
    <xdr:graphicFrame>
      <xdr:nvGraphicFramePr>
        <xdr:cNvPr id="3" name="Chart 2"/>
        <xdr:cNvGraphicFramePr/>
      </xdr:nvGraphicFramePr>
      <xdr:xfrm>
        <a:off x="2130425" y="201295"/>
        <a:ext cx="2273300" cy="3095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73025</xdr:colOff>
      <xdr:row>28</xdr:row>
      <xdr:rowOff>22225</xdr:rowOff>
    </xdr:from>
    <xdr:to>
      <xdr:col>3</xdr:col>
      <xdr:colOff>31750</xdr:colOff>
      <xdr:row>37</xdr:row>
      <xdr:rowOff>146685</xdr:rowOff>
    </xdr:to>
    <xdr:graphicFrame>
      <xdr:nvGraphicFramePr>
        <xdr:cNvPr id="4" name="Chart 3"/>
        <xdr:cNvGraphicFramePr/>
      </xdr:nvGraphicFramePr>
      <xdr:xfrm>
        <a:off x="73025" y="5356225"/>
        <a:ext cx="3321050" cy="183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951.6275231481" refreshedBy="Ayobami TOPEOJO" recordCount="300">
  <cacheSource type="worksheet">
    <worksheetSource ref="A1:O301" sheet="student_financial_planning"/>
  </cacheSource>
  <cacheFields count="15">
    <cacheField name="Student_ID" numFmtId="0">
      <sharedItems count="50">
        <s v="S001"/>
        <s v="S002"/>
        <s v="S003"/>
        <s v="S004"/>
        <s v="S005"/>
        <s v="S006"/>
        <s v="S007"/>
        <s v="S008"/>
        <s v="S009"/>
        <s v="S010"/>
        <s v="S011"/>
        <s v="S012"/>
        <s v="S013"/>
        <s v="S014"/>
        <s v="S015"/>
        <s v="S016"/>
        <s v="S017"/>
        <s v="S018"/>
        <s v="S019"/>
        <s v="S020"/>
        <s v="S021"/>
        <s v="S022"/>
        <s v="S023"/>
        <s v="S024"/>
        <s v="S025"/>
        <s v="S026"/>
        <s v="S027"/>
        <s v="S028"/>
        <s v="S029"/>
        <s v="S030"/>
        <s v="S031"/>
        <s v="S032"/>
        <s v="S033"/>
        <s v="S034"/>
        <s v="S035"/>
        <s v="S036"/>
        <s v="S037"/>
        <s v="S038"/>
        <s v="S039"/>
        <s v="S040"/>
        <s v="S041"/>
        <s v="S042"/>
        <s v="S043"/>
        <s v="S044"/>
        <s v="S045"/>
        <s v="S046"/>
        <s v="S047"/>
        <s v="S048"/>
        <s v="S049"/>
        <s v="S050"/>
      </sharedItems>
    </cacheField>
    <cacheField name="Month" numFmtId="0">
      <sharedItems count="6">
        <s v="Jan"/>
        <s v="Feb"/>
        <s v="Mar"/>
        <s v="Apr"/>
        <s v="May"/>
        <s v="Jun"/>
      </sharedItems>
    </cacheField>
    <cacheField name="School_Level" numFmtId="0">
      <sharedItems count="5">
        <s v="200L"/>
        <s v="500L"/>
        <s v="300L"/>
        <s v="100L"/>
        <s v="400L"/>
      </sharedItems>
    </cacheField>
    <cacheField name="Gender" numFmtId="0">
      <sharedItems count="2">
        <s v="Female"/>
        <s v="Male"/>
      </sharedItems>
    </cacheField>
    <cacheField name="Income" numFmtId="0">
      <sharedItems containsSemiMixedTypes="0" containsString="0" containsNumber="1" containsInteger="1" minValue="40021" maxValue="99930" count="299">
        <n v="69013"/>
        <n v="56514"/>
        <n v="84554"/>
        <n v="67221"/>
        <n v="61887"/>
        <n v="50576"/>
        <n v="76092"/>
        <n v="90288"/>
        <n v="40363"/>
        <n v="44414"/>
        <n v="73233"/>
        <n v="46972"/>
        <n v="42333"/>
        <n v="74753"/>
        <n v="79260"/>
        <n v="51879"/>
        <n v="90923"/>
        <n v="79440"/>
        <n v="53113"/>
        <n v="84491"/>
        <n v="72844"/>
        <n v="75521"/>
        <n v="56251"/>
        <n v="43911"/>
        <n v="91551"/>
        <n v="84471"/>
        <n v="98098"/>
        <n v="64495"/>
        <n v="42137"/>
        <n v="61234"/>
        <n v="98160"/>
        <n v="90963"/>
        <n v="90793"/>
        <n v="62926"/>
        <n v="66269"/>
        <n v="62751"/>
        <n v="42988"/>
        <n v="97684"/>
        <n v="63265"/>
        <n v="77182"/>
        <n v="93283"/>
        <n v="96258"/>
        <n v="93668"/>
        <n v="64701"/>
        <n v="73840"/>
        <n v="85488"/>
        <n v="83849"/>
        <n v="83813"/>
        <n v="42104"/>
        <n v="74970"/>
        <n v="97138"/>
        <n v="60234"/>
        <n v="94705"/>
        <n v="48711"/>
        <n v="99930"/>
        <n v="83458"/>
        <n v="73719"/>
        <n v="96214"/>
        <n v="88338"/>
        <n v="75480"/>
        <n v="94463"/>
        <n v="75469"/>
        <n v="77051"/>
        <n v="66035"/>
        <n v="50253"/>
        <n v="52800"/>
        <n v="57565"/>
        <n v="55440"/>
        <n v="95051"/>
        <n v="94932"/>
        <n v="54794"/>
        <n v="90469"/>
        <n v="49605"/>
        <n v="54266"/>
        <n v="60617"/>
        <n v="67799"/>
        <n v="85635"/>
        <n v="52633"/>
        <n v="74028"/>
        <n v="89369"/>
        <n v="86524"/>
        <n v="77373"/>
        <n v="61623"/>
        <n v="53087"/>
        <n v="40021"/>
        <n v="87014"/>
        <n v="44506"/>
        <n v="48124"/>
        <n v="77987"/>
        <n v="84486"/>
        <n v="56971"/>
        <n v="92013"/>
        <n v="88317"/>
        <n v="73619"/>
        <n v="67520"/>
        <n v="45100"/>
        <n v="93417"/>
        <n v="72990"/>
        <n v="60295"/>
        <n v="45261"/>
        <n v="45454"/>
        <n v="90547"/>
        <n v="70453"/>
        <n v="92835"/>
        <n v="78308"/>
        <n v="82400"/>
        <n v="82283"/>
        <n v="61894"/>
        <n v="85093"/>
        <n v="40751"/>
        <n v="51051"/>
        <n v="48438"/>
        <n v="92430"/>
        <n v="49495"/>
        <n v="65670"/>
        <n v="59219"/>
        <n v="90522"/>
        <n v="92869"/>
        <n v="83593"/>
        <n v="52948"/>
        <n v="90678"/>
        <n v="50673"/>
        <n v="72074"/>
        <n v="43707"/>
        <n v="91576"/>
        <n v="68125"/>
        <n v="44447"/>
        <n v="79771"/>
        <n v="72004"/>
        <n v="44061"/>
        <n v="43100"/>
        <n v="57610"/>
        <n v="42222"/>
        <n v="67835"/>
        <n v="49229"/>
        <n v="96257"/>
        <n v="71968"/>
        <n v="67094"/>
        <n v="58943"/>
        <n v="49093"/>
        <n v="57468"/>
        <n v="43131"/>
        <n v="96215"/>
        <n v="77224"/>
        <n v="81216"/>
        <n v="44320"/>
        <n v="65701"/>
        <n v="96505"/>
        <n v="61352"/>
        <n v="69117"/>
        <n v="61395"/>
        <n v="87940"/>
        <n v="56780"/>
        <n v="77103"/>
        <n v="89371"/>
        <n v="85263"/>
        <n v="49316"/>
        <n v="80409"/>
        <n v="93546"/>
        <n v="67696"/>
        <n v="65563"/>
        <n v="71340"/>
        <n v="83158"/>
        <n v="87621"/>
        <n v="61820"/>
        <n v="82458"/>
        <n v="83142"/>
        <n v="59606"/>
        <n v="85087"/>
        <n v="56411"/>
        <n v="62810"/>
        <n v="58090"/>
        <n v="44208"/>
        <n v="48772"/>
        <n v="67496"/>
        <n v="72680"/>
        <n v="80098"/>
        <n v="57886"/>
        <n v="66031"/>
        <n v="91972"/>
        <n v="69598"/>
        <n v="69642"/>
        <n v="47476"/>
        <n v="46014"/>
        <n v="99729"/>
        <n v="86624"/>
        <n v="83931"/>
        <n v="96632"/>
        <n v="79143"/>
        <n v="63557"/>
        <n v="43662"/>
        <n v="78911"/>
        <n v="52699"/>
        <n v="90178"/>
        <n v="95015"/>
        <n v="48915"/>
        <n v="52013"/>
        <n v="84953"/>
        <n v="97757"/>
        <n v="55909"/>
        <n v="56225"/>
        <n v="42428"/>
        <n v="86699"/>
        <n v="89398"/>
        <n v="75740"/>
        <n v="41406"/>
        <n v="47933"/>
        <n v="75933"/>
        <n v="55316"/>
        <n v="42781"/>
        <n v="42144"/>
        <n v="73360"/>
        <n v="62847"/>
        <n v="51310"/>
        <n v="72060"/>
        <n v="56270"/>
        <n v="83365"/>
        <n v="90341"/>
        <n v="83354"/>
        <n v="88434"/>
        <n v="74204"/>
        <n v="59078"/>
        <n v="99326"/>
        <n v="90059"/>
        <n v="98593"/>
        <n v="41591"/>
        <n v="86813"/>
        <n v="46914"/>
        <n v="71160"/>
        <n v="97890"/>
        <n v="43669"/>
        <n v="88517"/>
        <n v="78133"/>
        <n v="52987"/>
        <n v="45264"/>
        <n v="95044"/>
        <n v="65847"/>
        <n v="69197"/>
        <n v="86011"/>
        <n v="88774"/>
        <n v="54082"/>
        <n v="84397"/>
        <n v="74869"/>
        <n v="84003"/>
        <n v="59632"/>
        <n v="75165"/>
        <n v="72191"/>
        <n v="67553"/>
        <n v="82853"/>
        <n v="78882"/>
        <n v="58691"/>
        <n v="55331"/>
        <n v="95538"/>
        <n v="64464"/>
        <n v="82652"/>
        <n v="80547"/>
        <n v="99761"/>
        <n v="44710"/>
        <n v="48373"/>
        <n v="42401"/>
        <n v="81763"/>
        <n v="96706"/>
        <n v="92070"/>
        <n v="67002"/>
        <n v="93246"/>
        <n v="87862"/>
        <n v="75140"/>
        <n v="73574"/>
        <n v="54897"/>
        <n v="46906"/>
        <n v="52521"/>
        <n v="45029"/>
        <n v="54015"/>
        <n v="69286"/>
        <n v="51881"/>
        <n v="82867"/>
        <n v="51853"/>
        <n v="90724"/>
        <n v="96166"/>
        <n v="64685"/>
        <n v="44176"/>
        <n v="46957"/>
        <n v="65766"/>
        <n v="85222"/>
        <n v="98028"/>
        <n v="54180"/>
        <n v="60355"/>
        <n v="79918"/>
        <n v="45435"/>
        <n v="78766"/>
        <n v="43250"/>
        <n v="76733"/>
        <n v="59000"/>
        <n v="76310"/>
        <n v="64367"/>
        <n v="90932"/>
        <n v="83019"/>
        <n v="84052"/>
        <n v="46524"/>
      </sharedItems>
    </cacheField>
    <cacheField name="Feeding" numFmtId="0">
      <sharedItems containsSemiMixedTypes="0" containsString="0" containsNumber="1" containsInteger="1" minValue="12016" maxValue="25000" count="300">
        <n v="24735"/>
        <n v="20583"/>
        <n v="14601"/>
        <n v="21334"/>
        <n v="22540"/>
        <n v="24011"/>
        <n v="23656"/>
        <n v="24010"/>
        <n v="16947"/>
        <n v="14147"/>
        <n v="18470"/>
        <n v="22680"/>
        <n v="21709"/>
        <n v="17952"/>
        <n v="19708"/>
        <n v="22963"/>
        <n v="18839"/>
        <n v="24399"/>
        <n v="21633"/>
        <n v="23738"/>
        <n v="16491"/>
        <n v="15060"/>
        <n v="19197"/>
        <n v="24650"/>
        <n v="22234"/>
        <n v="17107"/>
        <n v="24396"/>
        <n v="17110"/>
        <n v="13250"/>
        <n v="24323"/>
        <n v="23710"/>
        <n v="21706"/>
        <n v="16372"/>
        <n v="14152"/>
        <n v="15574"/>
        <n v="13828"/>
        <n v="21404"/>
        <n v="18511"/>
        <n v="21263"/>
        <n v="20778"/>
        <n v="14161"/>
        <n v="24780"/>
        <n v="19002"/>
        <n v="16816"/>
        <n v="23309"/>
        <n v="13359"/>
        <n v="24714"/>
        <n v="18404"/>
        <n v="18346"/>
        <n v="20639"/>
        <n v="14168"/>
        <n v="24089"/>
        <n v="22376"/>
        <n v="20638"/>
        <n v="23236"/>
        <n v="16670"/>
        <n v="12272"/>
        <n v="21471"/>
        <n v="19261"/>
        <n v="20420"/>
        <n v="12882"/>
        <n v="20288"/>
        <n v="14816"/>
        <n v="15316"/>
        <n v="23513"/>
        <n v="17406"/>
        <n v="15381"/>
        <n v="12360"/>
        <n v="21190"/>
        <n v="12975"/>
        <n v="20399"/>
        <n v="16476"/>
        <n v="23212"/>
        <n v="19734"/>
        <n v="23713"/>
        <n v="16508"/>
        <n v="24495"/>
        <n v="13023"/>
        <n v="20516"/>
        <n v="19585"/>
        <n v="23658"/>
        <n v="20282"/>
        <n v="13084"/>
        <n v="14491"/>
        <n v="24855"/>
        <n v="24048"/>
        <n v="21362"/>
        <n v="14880"/>
        <n v="18674"/>
        <n v="15947"/>
        <n v="12677"/>
        <n v="12206"/>
        <n v="17872"/>
        <n v="15207"/>
        <n v="19160"/>
        <n v="22858"/>
        <n v="22249"/>
        <n v="21219"/>
        <n v="16687"/>
        <n v="24718"/>
        <n v="21852"/>
        <n v="15311"/>
        <n v="12633"/>
        <n v="15695"/>
        <n v="13038"/>
        <n v="23101"/>
        <n v="13425"/>
        <n v="13684"/>
        <n v="14314"/>
        <n v="23222"/>
        <n v="24848"/>
        <n v="21335"/>
        <n v="24658"/>
        <n v="17213"/>
        <n v="12016"/>
        <n v="14646"/>
        <n v="21869"/>
        <n v="19746"/>
        <n v="18125"/>
        <n v="14718"/>
        <n v="20801"/>
        <n v="14353"/>
        <n v="14602"/>
        <n v="16524"/>
        <n v="15148"/>
        <n v="12650"/>
        <n v="15527"/>
        <n v="15966"/>
        <n v="18747"/>
        <n v="19947"/>
        <n v="18163"/>
        <n v="20533"/>
        <n v="14038"/>
        <n v="19874"/>
        <n v="18091"/>
        <n v="20578"/>
        <n v="24909"/>
        <n v="17484"/>
        <n v="24898"/>
        <n v="17206"/>
        <n v="24846"/>
        <n v="23239"/>
        <n v="24372"/>
        <n v="16514"/>
        <n v="12569"/>
        <n v="23832"/>
        <n v="20045"/>
        <n v="15673"/>
        <n v="21151"/>
        <n v="16554"/>
        <n v="24569"/>
        <n v="19755"/>
        <n v="21663"/>
        <n v="24888"/>
        <n v="21123"/>
        <n v="21064"/>
        <n v="25000"/>
        <n v="22177"/>
        <n v="17103"/>
        <n v="12910"/>
        <n v="21636"/>
        <n v="13458"/>
        <n v="12381"/>
        <n v="23396"/>
        <n v="15841"/>
        <n v="24107"/>
        <n v="24979"/>
        <n v="19196"/>
        <n v="22006"/>
        <n v="15816"/>
        <n v="15770"/>
        <n v="22972"/>
        <n v="19795"/>
        <n v="13784"/>
        <n v="21513"/>
        <n v="18561"/>
        <n v="17051"/>
        <n v="20004"/>
        <n v="13233"/>
        <n v="15282"/>
        <n v="14980"/>
        <n v="12802"/>
        <n v="14224"/>
        <n v="20040"/>
        <n v="22828"/>
        <n v="23358"/>
        <n v="19470"/>
        <n v="12190"/>
        <n v="22415"/>
        <n v="23986"/>
        <n v="18512"/>
        <n v="23052"/>
        <n v="17074"/>
        <n v="19089"/>
        <n v="22900"/>
        <n v="21520"/>
        <n v="24891"/>
        <n v="20345"/>
        <n v="18229"/>
        <n v="12884"/>
        <n v="19699"/>
        <n v="13007"/>
        <n v="18118"/>
        <n v="15995"/>
        <n v="17332"/>
        <n v="22999"/>
        <n v="16650"/>
        <n v="23013"/>
        <n v="20844"/>
        <n v="17585"/>
        <n v="23044"/>
        <n v="24620"/>
        <n v="24623"/>
        <n v="23949"/>
        <n v="14597"/>
        <n v="22147"/>
        <n v="22629"/>
        <n v="15771"/>
        <n v="18298"/>
        <n v="18136"/>
        <n v="23601"/>
        <n v="13927"/>
        <n v="16326"/>
        <n v="23079"/>
        <n v="21378"/>
        <n v="21130"/>
        <n v="15797"/>
        <n v="16594"/>
        <n v="23352"/>
        <n v="22332"/>
        <n v="21579"/>
        <n v="23211"/>
        <n v="22222"/>
        <n v="22247"/>
        <n v="16334"/>
        <n v="19869"/>
        <n v="17391"/>
        <n v="13325"/>
        <n v="19373"/>
        <n v="19155"/>
        <n v="22979"/>
        <n v="16630"/>
        <n v="22614"/>
        <n v="14043"/>
        <n v="19466"/>
        <n v="23589"/>
        <n v="19413"/>
        <n v="14791"/>
        <n v="13931"/>
        <n v="17577"/>
        <n v="17740"/>
        <n v="18318"/>
        <n v="12883"/>
        <n v="22019"/>
        <n v="23463"/>
        <n v="18568"/>
        <n v="22992"/>
        <n v="15041"/>
        <n v="22201"/>
        <n v="22589"/>
        <n v="24588"/>
        <n v="24022"/>
        <n v="14052"/>
        <n v="17761"/>
        <n v="13472"/>
        <n v="16302"/>
        <n v="12550"/>
        <n v="12990"/>
        <n v="21063"/>
        <n v="18197"/>
        <n v="16104"/>
        <n v="23364"/>
        <n v="16425"/>
        <n v="20426"/>
        <n v="22221"/>
        <n v="13453"/>
        <n v="19725"/>
        <n v="12266"/>
        <n v="16804"/>
        <n v="19806"/>
        <n v="17831"/>
        <n v="18688"/>
        <n v="23973"/>
        <n v="15706"/>
        <n v="16933"/>
        <n v="14884"/>
        <n v="24069"/>
        <n v="15775"/>
        <n v="18183"/>
        <n v="23575"/>
        <n v="22388"/>
        <n v="15341"/>
        <n v="15521"/>
        <n v="17415"/>
        <n v="20167"/>
        <n v="24687"/>
        <n v="13935"/>
        <n v="21815"/>
        <n v="13430"/>
        <n v="20916"/>
      </sharedItems>
    </cacheField>
    <cacheField name="Transport" numFmtId="0">
      <sharedItems containsSemiMixedTypes="0" containsString="0" containsNumber="1" containsInteger="1" minValue="3007" maxValue="7963" count="290">
        <n v="7189"/>
        <n v="6972"/>
        <n v="3437"/>
        <n v="5825"/>
        <n v="4926"/>
        <n v="4889"/>
        <n v="3791"/>
        <n v="3944"/>
        <n v="4669"/>
        <n v="6472"/>
        <n v="5945"/>
        <n v="5993"/>
        <n v="7294"/>
        <n v="3241"/>
        <n v="5440"/>
        <n v="4433"/>
        <n v="3615"/>
        <n v="4013"/>
        <n v="7292"/>
        <n v="3781"/>
        <n v="3189"/>
        <n v="7554"/>
        <n v="3178"/>
        <n v="3616"/>
        <n v="3171"/>
        <n v="3529"/>
        <n v="5515"/>
        <n v="4482"/>
        <n v="5698"/>
        <n v="5357"/>
        <n v="4345"/>
        <n v="7187"/>
        <n v="4580"/>
        <n v="3156"/>
        <n v="5436"/>
        <n v="4493"/>
        <n v="4348"/>
        <n v="4566"/>
        <n v="3137"/>
        <n v="6333"/>
        <n v="3497"/>
        <n v="4678"/>
        <n v="6198"/>
        <n v="4866"/>
        <n v="6378"/>
        <n v="3310"/>
        <n v="4000"/>
        <n v="5073"/>
        <n v="3443"/>
        <n v="5833"/>
        <n v="6485"/>
        <n v="3369"/>
        <n v="7659"/>
        <n v="6867"/>
        <n v="6874"/>
        <n v="3424"/>
        <n v="4759"/>
        <n v="6702"/>
        <n v="3177"/>
        <n v="3976"/>
        <n v="4838"/>
        <n v="5399"/>
        <n v="5954"/>
        <n v="4510"/>
        <n v="3750"/>
        <n v="5131"/>
        <n v="3847"/>
        <n v="7616"/>
        <n v="7963"/>
        <n v="6926"/>
        <n v="5614"/>
        <n v="6090"/>
        <n v="3317"/>
        <n v="7579"/>
        <n v="6428"/>
        <n v="6894"/>
        <n v="3478"/>
        <n v="6851"/>
        <n v="4998"/>
        <n v="3139"/>
        <n v="5700"/>
        <n v="5783"/>
        <n v="7007"/>
        <n v="7678"/>
        <n v="6601"/>
        <n v="7832"/>
        <n v="4626"/>
        <n v="4908"/>
        <n v="5693"/>
        <n v="6097"/>
        <n v="7940"/>
        <n v="7474"/>
        <n v="3149"/>
        <n v="5146"/>
        <n v="3506"/>
        <n v="4604"/>
        <n v="3802"/>
        <n v="6561"/>
        <n v="7500"/>
        <n v="5847"/>
        <n v="7119"/>
        <n v="3527"/>
        <n v="3329"/>
        <n v="5732"/>
        <n v="3327"/>
        <n v="7833"/>
        <n v="4823"/>
        <n v="5786"/>
        <n v="5005"/>
        <n v="4929"/>
        <n v="7791"/>
        <n v="5398"/>
        <n v="4533"/>
        <n v="6780"/>
        <n v="7140"/>
        <n v="4214"/>
        <n v="4133"/>
        <n v="4637"/>
        <n v="4325"/>
        <n v="3788"/>
        <n v="3935"/>
        <n v="5532"/>
        <n v="6473"/>
        <n v="4309"/>
        <n v="3461"/>
        <n v="5747"/>
        <n v="7177"/>
        <n v="3091"/>
        <n v="6971"/>
        <n v="6289"/>
        <n v="4758"/>
        <n v="6111"/>
        <n v="5235"/>
        <n v="6453"/>
        <n v="3025"/>
        <n v="6040"/>
        <n v="7383"/>
        <n v="5387"/>
        <n v="6474"/>
        <n v="7849"/>
        <n v="5846"/>
        <n v="5976"/>
        <n v="4233"/>
        <n v="4946"/>
        <n v="3662"/>
        <n v="5049"/>
        <n v="4725"/>
        <n v="3007"/>
        <n v="4730"/>
        <n v="5893"/>
        <n v="7797"/>
        <n v="4178"/>
        <n v="5316"/>
        <n v="7480"/>
        <n v="3941"/>
        <n v="7650"/>
        <n v="7738"/>
        <n v="4591"/>
        <n v="6754"/>
        <n v="5089"/>
        <n v="5036"/>
        <n v="3046"/>
        <n v="7407"/>
        <n v="4120"/>
        <n v="3100"/>
        <n v="6180"/>
        <n v="7266"/>
        <n v="4020"/>
        <n v="7406"/>
        <n v="3582"/>
        <n v="5594"/>
        <n v="6521"/>
        <n v="6539"/>
        <n v="7557"/>
        <n v="6843"/>
        <n v="4168"/>
        <n v="3394"/>
        <n v="6231"/>
        <n v="5251"/>
        <n v="6365"/>
        <n v="4232"/>
        <n v="3533"/>
        <n v="6990"/>
        <n v="7422"/>
        <n v="4839"/>
        <n v="6206"/>
        <n v="6517"/>
        <n v="6660"/>
        <n v="7635"/>
        <n v="3160"/>
        <n v="6265"/>
        <n v="5210"/>
        <n v="5620"/>
        <n v="4114"/>
        <n v="3363"/>
        <n v="3713"/>
        <n v="7107"/>
        <n v="4045"/>
        <n v="5133"/>
        <n v="6635"/>
        <n v="6048"/>
        <n v="5202"/>
        <n v="3880"/>
        <n v="5643"/>
        <n v="6188"/>
        <n v="3965"/>
        <n v="4549"/>
        <n v="4922"/>
        <n v="4441"/>
        <n v="4850"/>
        <n v="6732"/>
        <n v="5589"/>
        <n v="4701"/>
        <n v="3810"/>
        <n v="4021"/>
        <n v="6272"/>
        <n v="5630"/>
        <n v="4659"/>
        <n v="5329"/>
        <n v="7807"/>
        <n v="7699"/>
        <n v="4779"/>
        <n v="3373"/>
        <n v="5431"/>
        <n v="5030"/>
        <n v="7149"/>
        <n v="3446"/>
        <n v="4620"/>
        <n v="5203"/>
        <n v="4340"/>
        <n v="3598"/>
        <n v="7243"/>
        <n v="7042"/>
        <n v="5076"/>
        <n v="3942"/>
        <n v="3344"/>
        <n v="5530"/>
        <n v="4621"/>
        <n v="5252"/>
        <n v="7284"/>
        <n v="7750"/>
        <n v="7147"/>
        <n v="6859"/>
        <n v="4833"/>
        <n v="6093"/>
        <n v="3870"/>
        <n v="7523"/>
        <n v="3538"/>
        <n v="6332"/>
        <n v="5517"/>
        <n v="5708"/>
        <n v="5913"/>
        <n v="6162"/>
        <n v="7160"/>
        <n v="4594"/>
        <n v="3724"/>
        <n v="6916"/>
        <n v="5790"/>
        <n v="6676"/>
        <n v="7045"/>
        <n v="4461"/>
        <n v="5240"/>
        <n v="6123"/>
        <n v="7328"/>
        <n v="3830"/>
        <n v="7925"/>
        <n v="3423"/>
        <n v="6984"/>
        <n v="4915"/>
        <n v="7794"/>
        <n v="6310"/>
        <n v="7893"/>
        <n v="5465"/>
        <n v="3093"/>
        <n v="7626"/>
        <n v="4257"/>
        <n v="3321"/>
        <n v="5236"/>
        <n v="7611"/>
        <n v="5900"/>
        <n v="6824"/>
        <n v="5374"/>
        <n v="5653"/>
        <n v="4290"/>
        <n v="6356"/>
        <n v="5326"/>
        <n v="3436"/>
        <n v="6166"/>
        <n v="7084"/>
        <n v="6061"/>
      </sharedItems>
    </cacheField>
    <cacheField name="Rent" numFmtId="0">
      <sharedItems containsSemiMixedTypes="0" containsString="0" containsNumber="1" containsInteger="1" minValue="0" maxValue="14876" count="141">
        <n v="10589"/>
        <n v="9545"/>
        <n v="0"/>
        <n v="13981"/>
        <n v="13020"/>
        <n v="12657"/>
        <n v="8809"/>
        <n v="12783"/>
        <n v="13335"/>
        <n v="12066"/>
        <n v="9145"/>
        <n v="10019"/>
        <n v="12018"/>
        <n v="8068"/>
        <n v="10271"/>
        <n v="12278"/>
        <n v="13226"/>
        <n v="12049"/>
        <n v="12536"/>
        <n v="13203"/>
        <n v="14635"/>
        <n v="12216"/>
        <n v="14867"/>
        <n v="13620"/>
        <n v="13164"/>
        <n v="8282"/>
        <n v="14346"/>
        <n v="8564"/>
        <n v="13493"/>
        <n v="9537"/>
        <n v="13669"/>
        <n v="14859"/>
        <n v="11997"/>
        <n v="10144"/>
        <n v="8199"/>
        <n v="12270"/>
        <n v="10453"/>
        <n v="8175"/>
        <n v="14718"/>
        <n v="14547"/>
        <n v="8410"/>
        <n v="11705"/>
        <n v="11863"/>
        <n v="8082"/>
        <n v="12714"/>
        <n v="12661"/>
        <n v="10317"/>
        <n v="14199"/>
        <n v="11774"/>
        <n v="13891"/>
        <n v="14361"/>
        <n v="10981"/>
        <n v="12784"/>
        <n v="10355"/>
        <n v="13472"/>
        <n v="12166"/>
        <n v="10349"/>
        <n v="14823"/>
        <n v="14876"/>
        <n v="13824"/>
        <n v="8062"/>
        <n v="8258"/>
        <n v="14492"/>
        <n v="14652"/>
        <n v="11584"/>
        <n v="12502"/>
        <n v="11067"/>
        <n v="10472"/>
        <n v="9992"/>
        <n v="14534"/>
        <n v="10819"/>
        <n v="14713"/>
        <n v="14689"/>
        <n v="10299"/>
        <n v="9501"/>
        <n v="9495"/>
        <n v="8009"/>
        <n v="14637"/>
        <n v="13767"/>
        <n v="12726"/>
        <n v="11617"/>
        <n v="13762"/>
        <n v="8953"/>
        <n v="13818"/>
        <n v="14007"/>
        <n v="14561"/>
        <n v="12926"/>
        <n v="12840"/>
        <n v="11493"/>
        <n v="12996"/>
        <n v="10820"/>
        <n v="14300"/>
        <n v="13236"/>
        <n v="12795"/>
        <n v="13176"/>
        <n v="10968"/>
        <n v="14581"/>
        <n v="14608"/>
        <n v="12832"/>
        <n v="12243"/>
        <n v="8664"/>
        <n v="10001"/>
        <n v="14724"/>
        <n v="11081"/>
        <n v="12451"/>
        <n v="11613"/>
        <n v="11633"/>
        <n v="12016"/>
        <n v="14332"/>
        <n v="12050"/>
        <n v="9756"/>
        <n v="11623"/>
        <n v="11634"/>
        <n v="9760"/>
        <n v="9475"/>
        <n v="14430"/>
        <n v="11342"/>
        <n v="13208"/>
        <n v="14444"/>
        <n v="13801"/>
        <n v="12665"/>
        <n v="13584"/>
        <n v="12032"/>
        <n v="9425"/>
        <n v="10520"/>
        <n v="14036"/>
        <n v="13766"/>
        <n v="8506"/>
        <n v="10528"/>
        <n v="8000"/>
        <n v="8522"/>
        <n v="12581"/>
        <n v="8900"/>
        <n v="8294"/>
        <n v="8100"/>
        <n v="10098"/>
        <n v="14565"/>
        <n v="10132"/>
        <n v="12817"/>
        <n v="9974"/>
        <n v="14295"/>
      </sharedItems>
    </cacheField>
    <cacheField name="Utilities" numFmtId="0">
      <sharedItems containsSemiMixedTypes="0" containsString="0" containsNumber="1" containsInteger="1" minValue="2014" maxValue="5973" count="291">
        <n v="2952"/>
        <n v="2969"/>
        <n v="4009"/>
        <n v="3731"/>
        <n v="2105"/>
        <n v="3125"/>
        <n v="3380"/>
        <n v="3739"/>
        <n v="4607"/>
        <n v="2217"/>
        <n v="5295"/>
        <n v="3464"/>
        <n v="3490"/>
        <n v="5791"/>
        <n v="2417"/>
        <n v="2726"/>
        <n v="2200"/>
        <n v="2236"/>
        <n v="4021"/>
        <n v="5954"/>
        <n v="3243"/>
        <n v="5086"/>
        <n v="5332"/>
        <n v="5505"/>
        <n v="2729"/>
        <n v="4636"/>
        <n v="5143"/>
        <n v="4696"/>
        <n v="4978"/>
        <n v="3455"/>
        <n v="4396"/>
        <n v="3914"/>
        <n v="2184"/>
        <n v="4492"/>
        <n v="4811"/>
        <n v="2811"/>
        <n v="3153"/>
        <n v="2833"/>
        <n v="3494"/>
        <n v="4638"/>
        <n v="3669"/>
        <n v="3942"/>
        <n v="3449"/>
        <n v="4966"/>
        <n v="4251"/>
        <n v="3451"/>
        <n v="3922"/>
        <n v="2464"/>
        <n v="5633"/>
        <n v="5358"/>
        <n v="4912"/>
        <n v="3879"/>
        <n v="2266"/>
        <n v="3403"/>
        <n v="5318"/>
        <n v="2218"/>
        <n v="2680"/>
        <n v="4561"/>
        <n v="2776"/>
        <n v="2371"/>
        <n v="2512"/>
        <n v="2344"/>
        <n v="5452"/>
        <n v="3751"/>
        <n v="3247"/>
        <n v="2587"/>
        <n v="4552"/>
        <n v="3633"/>
        <n v="3181"/>
        <n v="2289"/>
        <n v="5291"/>
        <n v="3894"/>
        <n v="4144"/>
        <n v="3379"/>
        <n v="2974"/>
        <n v="5850"/>
        <n v="2888"/>
        <n v="2494"/>
        <n v="5390"/>
        <n v="3416"/>
        <n v="5968"/>
        <n v="5621"/>
        <n v="5515"/>
        <n v="5335"/>
        <n v="3512"/>
        <n v="3880"/>
        <n v="3491"/>
        <n v="4949"/>
        <n v="4917"/>
        <n v="2310"/>
        <n v="2627"/>
        <n v="2061"/>
        <n v="5713"/>
        <n v="4071"/>
        <n v="5004"/>
        <n v="5890"/>
        <n v="3236"/>
        <n v="3127"/>
        <n v="4203"/>
        <n v="3093"/>
        <n v="4743"/>
        <n v="2282"/>
        <n v="2438"/>
        <n v="3852"/>
        <n v="5654"/>
        <n v="3264"/>
        <n v="5557"/>
        <n v="4828"/>
        <n v="5272"/>
        <n v="4974"/>
        <n v="4269"/>
        <n v="4614"/>
        <n v="3963"/>
        <n v="3584"/>
        <n v="4405"/>
        <n v="2267"/>
        <n v="5337"/>
        <n v="3608"/>
        <n v="5957"/>
        <n v="5361"/>
        <n v="2600"/>
        <n v="2051"/>
        <n v="4440"/>
        <n v="4622"/>
        <n v="4002"/>
        <n v="4369"/>
        <n v="3083"/>
        <n v="4163"/>
        <n v="4631"/>
        <n v="3296"/>
        <n v="3367"/>
        <n v="4152"/>
        <n v="4922"/>
        <n v="3128"/>
        <n v="3767"/>
        <n v="3719"/>
        <n v="5169"/>
        <n v="2850"/>
        <n v="4651"/>
        <n v="5151"/>
        <n v="3165"/>
        <n v="5910"/>
        <n v="2711"/>
        <n v="2740"/>
        <n v="5973"/>
        <n v="5007"/>
        <n v="2294"/>
        <n v="2057"/>
        <n v="5521"/>
        <n v="2673"/>
        <n v="3335"/>
        <n v="4910"/>
        <n v="2380"/>
        <n v="3280"/>
        <n v="4236"/>
        <n v="4502"/>
        <n v="3001"/>
        <n v="5126"/>
        <n v="5261"/>
        <n v="2230"/>
        <n v="3295"/>
        <n v="3306"/>
        <n v="3553"/>
        <n v="4787"/>
        <n v="4960"/>
        <n v="2083"/>
        <n v="2244"/>
        <n v="5037"/>
        <n v="5259"/>
        <n v="4049"/>
        <n v="3640"/>
        <n v="4712"/>
        <n v="2387"/>
        <n v="4086"/>
        <n v="3699"/>
        <n v="3581"/>
        <n v="5129"/>
        <n v="4609"/>
        <n v="4356"/>
        <n v="4693"/>
        <n v="2897"/>
        <n v="3789"/>
        <n v="4271"/>
        <n v="3524"/>
        <n v="4416"/>
        <n v="5535"/>
        <n v="4878"/>
        <n v="3098"/>
        <n v="5042"/>
        <n v="4406"/>
        <n v="4749"/>
        <n v="4786"/>
        <n v="5055"/>
        <n v="5367"/>
        <n v="5225"/>
        <n v="5422"/>
        <n v="2014"/>
        <n v="5909"/>
        <n v="5494"/>
        <n v="5560"/>
        <n v="5641"/>
        <n v="2678"/>
        <n v="3454"/>
        <n v="2581"/>
        <n v="4881"/>
        <n v="5788"/>
        <n v="3255"/>
        <n v="4589"/>
        <n v="4831"/>
        <n v="3655"/>
        <n v="3428"/>
        <n v="3529"/>
        <n v="5394"/>
        <n v="2532"/>
        <n v="3161"/>
        <n v="5405"/>
        <n v="3074"/>
        <n v="3284"/>
        <n v="5487"/>
        <n v="5106"/>
        <n v="2806"/>
        <n v="3297"/>
        <n v="2235"/>
        <n v="5354"/>
        <n v="2358"/>
        <n v="3501"/>
        <n v="4621"/>
        <n v="3283"/>
        <n v="3951"/>
        <n v="4709"/>
        <n v="3586"/>
        <n v="4395"/>
        <n v="2639"/>
        <n v="4877"/>
        <n v="5470"/>
        <n v="3058"/>
        <n v="2939"/>
        <n v="4990"/>
        <n v="5601"/>
        <n v="2934"/>
        <n v="5959"/>
        <n v="3170"/>
        <n v="3706"/>
        <n v="5518"/>
        <n v="3437"/>
        <n v="2999"/>
        <n v="2637"/>
        <n v="5131"/>
        <n v="5774"/>
        <n v="4029"/>
        <n v="4576"/>
        <n v="5253"/>
        <n v="2305"/>
        <n v="4092"/>
        <n v="3146"/>
        <n v="4562"/>
        <n v="4041"/>
        <n v="2511"/>
        <n v="5423"/>
        <n v="4863"/>
        <n v="2892"/>
        <n v="4647"/>
        <n v="2022"/>
        <n v="3985"/>
        <n v="5894"/>
        <n v="2941"/>
        <n v="2610"/>
        <n v="3846"/>
        <n v="2448"/>
        <n v="4942"/>
        <n v="2190"/>
        <n v="4969"/>
        <n v="5483"/>
        <n v="2484"/>
        <n v="2126"/>
        <n v="4164"/>
        <n v="3532"/>
        <n v="4984"/>
        <n v="4815"/>
        <n v="4801"/>
        <n v="4752"/>
        <n v="5417"/>
        <n v="4348"/>
        <n v="5502"/>
        <n v="5163"/>
        <n v="4102"/>
        <n v="5026"/>
        <n v="2345"/>
        <n v="3257"/>
        <n v="4407"/>
        <n v="2378"/>
      </sharedItems>
    </cacheField>
    <cacheField name="Entertainment" numFmtId="0">
      <sharedItems containsSemiMixedTypes="0" containsString="0" containsNumber="1" containsInteger="1" minValue="1027" maxValue="4977" count="294">
        <n v="1104"/>
        <n v="4364"/>
        <n v="2507"/>
        <n v="4473"/>
        <n v="1046"/>
        <n v="3948"/>
        <n v="1378"/>
        <n v="1578"/>
        <n v="3720"/>
        <n v="1298"/>
        <n v="2776"/>
        <n v="1437"/>
        <n v="2085"/>
        <n v="4876"/>
        <n v="2758"/>
        <n v="4399"/>
        <n v="1434"/>
        <n v="4484"/>
        <n v="2598"/>
        <n v="1215"/>
        <n v="3924"/>
        <n v="2890"/>
        <n v="2770"/>
        <n v="2064"/>
        <n v="1975"/>
        <n v="2693"/>
        <n v="4976"/>
        <n v="3896"/>
        <n v="3450"/>
        <n v="2665"/>
        <n v="2180"/>
        <n v="3235"/>
        <n v="3600"/>
        <n v="1839"/>
        <n v="3244"/>
        <n v="2488"/>
        <n v="1916"/>
        <n v="1282"/>
        <n v="2206"/>
        <n v="2767"/>
        <n v="4761"/>
        <n v="1182"/>
        <n v="3029"/>
        <n v="1323"/>
        <n v="2714"/>
        <n v="2123"/>
        <n v="3909"/>
        <n v="1563"/>
        <n v="1516"/>
        <n v="3613"/>
        <n v="1996"/>
        <n v="3073"/>
        <n v="1680"/>
        <n v="3225"/>
        <n v="1901"/>
        <n v="3870"/>
        <n v="3200"/>
        <n v="2266"/>
        <n v="2927"/>
        <n v="4091"/>
        <n v="4274"/>
        <n v="2111"/>
        <n v="3916"/>
        <n v="3964"/>
        <n v="3033"/>
        <n v="4186"/>
        <n v="2933"/>
        <n v="3432"/>
        <n v="3978"/>
        <n v="4617"/>
        <n v="2223"/>
        <n v="3796"/>
        <n v="4276"/>
        <n v="1829"/>
        <n v="2582"/>
        <n v="1309"/>
        <n v="1935"/>
        <n v="3943"/>
        <n v="4041"/>
        <n v="3100"/>
        <n v="3164"/>
        <n v="2589"/>
        <n v="3864"/>
        <n v="1454"/>
        <n v="2944"/>
        <n v="3866"/>
        <n v="1449"/>
        <n v="1781"/>
        <n v="2740"/>
        <n v="4546"/>
        <n v="3642"/>
        <n v="2466"/>
        <n v="2942"/>
        <n v="2247"/>
        <n v="3825"/>
        <n v="1059"/>
        <n v="4811"/>
        <n v="2885"/>
        <n v="2208"/>
        <n v="1531"/>
        <n v="1329"/>
        <n v="4851"/>
        <n v="3546"/>
        <n v="4423"/>
        <n v="3678"/>
        <n v="1699"/>
        <n v="2731"/>
        <n v="4847"/>
        <n v="4918"/>
        <n v="4440"/>
        <n v="2850"/>
        <n v="3367"/>
        <n v="4591"/>
        <n v="2112"/>
        <n v="1539"/>
        <n v="4841"/>
        <n v="3750"/>
        <n v="2164"/>
        <n v="4179"/>
        <n v="1139"/>
        <n v="3346"/>
        <n v="2031"/>
        <n v="3742"/>
        <n v="4772"/>
        <n v="3692"/>
        <n v="2811"/>
        <n v="2325"/>
        <n v="3380"/>
        <n v="3267"/>
        <n v="1172"/>
        <n v="2670"/>
        <n v="2523"/>
        <n v="2657"/>
        <n v="4332"/>
        <n v="3392"/>
        <n v="1821"/>
        <n v="3965"/>
        <n v="3667"/>
        <n v="1677"/>
        <n v="1545"/>
        <n v="3660"/>
        <n v="2651"/>
        <n v="1471"/>
        <n v="3408"/>
        <n v="2187"/>
        <n v="1379"/>
        <n v="1248"/>
        <n v="1197"/>
        <n v="1565"/>
        <n v="3347"/>
        <n v="4404"/>
        <n v="1783"/>
        <n v="2012"/>
        <n v="3489"/>
        <n v="3139"/>
        <n v="3495"/>
        <n v="1346"/>
        <n v="3452"/>
        <n v="4823"/>
        <n v="4454"/>
        <n v="2368"/>
        <n v="4156"/>
        <n v="4072"/>
        <n v="4597"/>
        <n v="4419"/>
        <n v="4459"/>
        <n v="4744"/>
        <n v="3711"/>
        <n v="3918"/>
        <n v="4977"/>
        <n v="4384"/>
        <n v="3831"/>
        <n v="2422"/>
        <n v="4826"/>
        <n v="1123"/>
        <n v="2585"/>
        <n v="1984"/>
        <n v="2910"/>
        <n v="4485"/>
        <n v="3381"/>
        <n v="1405"/>
        <n v="2921"/>
        <n v="4443"/>
        <n v="1642"/>
        <n v="1064"/>
        <n v="4334"/>
        <n v="2196"/>
        <n v="1439"/>
        <n v="3990"/>
        <n v="2342"/>
        <n v="2627"/>
        <n v="4916"/>
        <n v="2080"/>
        <n v="2985"/>
        <n v="3301"/>
        <n v="1478"/>
        <n v="1027"/>
        <n v="2644"/>
        <n v="3297"/>
        <n v="1913"/>
        <n v="3589"/>
        <n v="2790"/>
        <n v="1305"/>
        <n v="1529"/>
        <n v="2687"/>
        <n v="4901"/>
        <n v="4405"/>
        <n v="1731"/>
        <n v="3034"/>
        <n v="2414"/>
        <n v="1788"/>
        <n v="1480"/>
        <n v="2008"/>
        <n v="1319"/>
        <n v="2294"/>
        <n v="4516"/>
        <n v="1938"/>
        <n v="4381"/>
        <n v="4961"/>
        <n v="1608"/>
        <n v="3304"/>
        <n v="1748"/>
        <n v="2802"/>
        <n v="3556"/>
        <n v="3844"/>
        <n v="2518"/>
        <n v="2323"/>
        <n v="1730"/>
        <n v="4526"/>
        <n v="2261"/>
        <n v="2727"/>
        <n v="4387"/>
        <n v="3911"/>
        <n v="1861"/>
        <n v="3311"/>
        <n v="3104"/>
        <n v="2854"/>
        <n v="3229"/>
        <n v="4764"/>
        <n v="2256"/>
        <n v="1129"/>
        <n v="4269"/>
        <n v="4392"/>
        <n v="1032"/>
        <n v="4264"/>
        <n v="2449"/>
        <n v="3382"/>
        <n v="2122"/>
        <n v="2837"/>
        <n v="4203"/>
        <n v="1627"/>
        <n v="4836"/>
        <n v="3459"/>
        <n v="3117"/>
        <n v="4964"/>
        <n v="4256"/>
        <n v="3498"/>
        <n v="3277"/>
        <n v="2565"/>
        <n v="1380"/>
        <n v="1907"/>
        <n v="3651"/>
        <n v="2258"/>
        <n v="4172"/>
        <n v="4343"/>
        <n v="1826"/>
        <n v="1392"/>
        <n v="4376"/>
        <n v="2913"/>
        <n v="1944"/>
        <n v="2614"/>
        <n v="1770"/>
        <n v="2993"/>
        <n v="4293"/>
        <n v="2678"/>
        <n v="3645"/>
        <n v="3471"/>
        <n v="4853"/>
        <n v="3923"/>
        <n v="2800"/>
        <n v="3698"/>
        <n v="3152"/>
        <n v="3684"/>
        <n v="3157"/>
        <n v="1629"/>
        <n v="2160"/>
        <n v="3272"/>
        <n v="3478"/>
        <n v="2636"/>
        <n v="4556"/>
        <n v="1314"/>
        <n v="4559"/>
        <n v="1708"/>
        <n v="4451"/>
      </sharedItems>
    </cacheField>
    <cacheField name="Other_Expenses" numFmtId="0">
      <sharedItems containsSemiMixedTypes="0" containsString="0" containsNumber="1" containsInteger="1" minValue="1018" maxValue="4986" count="288">
        <n v="2244"/>
        <n v="1164"/>
        <n v="4899"/>
        <n v="3518"/>
        <n v="2725"/>
        <n v="3591"/>
        <n v="1400"/>
        <n v="3422"/>
        <n v="3885"/>
        <n v="1290"/>
        <n v="2361"/>
        <n v="1627"/>
        <n v="4801"/>
        <n v="2528"/>
        <n v="2756"/>
        <n v="1055"/>
        <n v="2965"/>
        <n v="2412"/>
        <n v="2104"/>
        <n v="3617"/>
        <n v="2708"/>
        <n v="2151"/>
        <n v="1147"/>
        <n v="3447"/>
        <n v="1671"/>
        <n v="4165"/>
        <n v="3869"/>
        <n v="2494"/>
        <n v="2777"/>
        <n v="2592"/>
        <n v="4881"/>
        <n v="4636"/>
        <n v="1366"/>
        <n v="2049"/>
        <n v="3907"/>
        <n v="1388"/>
        <n v="1562"/>
        <n v="3857"/>
        <n v="3700"/>
        <n v="4776"/>
        <n v="4846"/>
        <n v="2774"/>
        <n v="4586"/>
        <n v="3709"/>
        <n v="3183"/>
        <n v="2780"/>
        <n v="2727"/>
        <n v="1240"/>
        <n v="2921"/>
        <n v="1404"/>
        <n v="1494"/>
        <n v="2658"/>
        <n v="2234"/>
        <n v="2147"/>
        <n v="4911"/>
        <n v="3156"/>
        <n v="3906"/>
        <n v="2354"/>
        <n v="2481"/>
        <n v="1743"/>
        <n v="3066"/>
        <n v="2207"/>
        <n v="2526"/>
        <n v="2956"/>
        <n v="1598"/>
        <n v="2073"/>
        <n v="3985"/>
        <n v="1456"/>
        <n v="1281"/>
        <n v="4246"/>
        <n v="3214"/>
        <n v="3122"/>
        <n v="2488"/>
        <n v="2357"/>
        <n v="4727"/>
        <n v="1098"/>
        <n v="2086"/>
        <n v="1570"/>
        <n v="4441"/>
        <n v="2118"/>
        <n v="4070"/>
        <n v="4892"/>
        <n v="1417"/>
        <n v="1618"/>
        <n v="2817"/>
        <n v="1587"/>
        <n v="3341"/>
        <n v="4155"/>
        <n v="1087"/>
        <n v="2760"/>
        <n v="3100"/>
        <n v="3125"/>
        <n v="1673"/>
        <n v="2874"/>
        <n v="3851"/>
        <n v="1838"/>
        <n v="4059"/>
        <n v="2497"/>
        <n v="2180"/>
        <n v="2200"/>
        <n v="4784"/>
        <n v="3808"/>
        <n v="1120"/>
        <n v="3506"/>
        <n v="1594"/>
        <n v="3559"/>
        <n v="3731"/>
        <n v="1939"/>
        <n v="1018"/>
        <n v="2931"/>
        <n v="3193"/>
        <n v="1649"/>
        <n v="1644"/>
        <n v="4502"/>
        <n v="1064"/>
        <n v="2165"/>
        <n v="4764"/>
        <n v="1835"/>
        <n v="3150"/>
        <n v="2260"/>
        <n v="3073"/>
        <n v="1612"/>
        <n v="4500"/>
        <n v="1202"/>
        <n v="3955"/>
        <n v="1213"/>
        <n v="1480"/>
        <n v="4977"/>
        <n v="3831"/>
        <n v="1978"/>
        <n v="4674"/>
        <n v="1660"/>
        <n v="2552"/>
        <n v="3684"/>
        <n v="2759"/>
        <n v="2957"/>
        <n v="4321"/>
        <n v="2744"/>
        <n v="3771"/>
        <n v="3255"/>
        <n v="4068"/>
        <n v="3538"/>
        <n v="2821"/>
        <n v="3524"/>
        <n v="4431"/>
        <n v="4605"/>
        <n v="2248"/>
        <n v="2344"/>
        <n v="3867"/>
        <n v="2474"/>
        <n v="2256"/>
        <n v="2588"/>
        <n v="2879"/>
        <n v="1655"/>
        <n v="1194"/>
        <n v="4885"/>
        <n v="1982"/>
        <n v="2866"/>
        <n v="4814"/>
        <n v="2628"/>
        <n v="3702"/>
        <n v="1878"/>
        <n v="3547"/>
        <n v="2627"/>
        <n v="4389"/>
        <n v="2796"/>
        <n v="3527"/>
        <n v="1921"/>
        <n v="4391"/>
        <n v="1201"/>
        <n v="3952"/>
        <n v="3445"/>
        <n v="2801"/>
        <n v="1122"/>
        <n v="3436"/>
        <n v="2655"/>
        <n v="2074"/>
        <n v="4240"/>
        <n v="1300"/>
        <n v="2418"/>
        <n v="4627"/>
        <n v="4838"/>
        <n v="4782"/>
        <n v="3274"/>
        <n v="2730"/>
        <n v="2697"/>
        <n v="1986"/>
        <n v="1426"/>
        <n v="3625"/>
        <n v="1741"/>
        <n v="1676"/>
        <n v="2806"/>
        <n v="2701"/>
        <n v="2274"/>
        <n v="4129"/>
        <n v="4640"/>
        <n v="1360"/>
        <n v="1069"/>
        <n v="3726"/>
        <n v="3593"/>
        <n v="1044"/>
        <n v="4963"/>
        <n v="3313"/>
        <n v="2598"/>
        <n v="2856"/>
        <n v="1700"/>
        <n v="3829"/>
        <n v="2319"/>
        <n v="3378"/>
        <n v="1081"/>
        <n v="4868"/>
        <n v="4101"/>
        <n v="4653"/>
        <n v="3680"/>
        <n v="4002"/>
        <n v="1876"/>
        <n v="3983"/>
        <n v="1423"/>
        <n v="2247"/>
        <n v="2698"/>
        <n v="2959"/>
        <n v="1088"/>
        <n v="3130"/>
        <n v="1497"/>
        <n v="1806"/>
        <n v="2997"/>
        <n v="1067"/>
        <n v="1176"/>
        <n v="1920"/>
        <n v="3849"/>
        <n v="2723"/>
        <n v="2971"/>
        <n v="1984"/>
        <n v="2227"/>
        <n v="4382"/>
        <n v="2636"/>
        <n v="2301"/>
        <n v="3816"/>
        <n v="2482"/>
        <n v="1528"/>
        <n v="3380"/>
        <n v="1981"/>
        <n v="3683"/>
        <n v="4825"/>
        <n v="2252"/>
        <n v="2293"/>
        <n v="3142"/>
        <n v="1917"/>
        <n v="4291"/>
        <n v="4895"/>
        <n v="3363"/>
        <n v="2560"/>
        <n v="2718"/>
        <n v="2534"/>
        <n v="4886"/>
        <n v="4833"/>
        <n v="4266"/>
        <n v="2031"/>
        <n v="2769"/>
        <n v="2213"/>
        <n v="1721"/>
        <n v="1846"/>
        <n v="2016"/>
        <n v="2236"/>
        <n v="4179"/>
        <n v="4286"/>
        <n v="4046"/>
        <n v="2637"/>
        <n v="4986"/>
        <n v="3546"/>
        <n v="3962"/>
        <n v="4951"/>
        <n v="1434"/>
        <n v="3084"/>
        <n v="3245"/>
        <n v="3450"/>
        <n v="3958"/>
        <n v="3669"/>
        <n v="2754"/>
        <n v="4400"/>
        <n v="2154"/>
        <n v="3471"/>
        <n v="2813"/>
        <n v="4247"/>
        <n v="4118"/>
        <n v="2732"/>
        <n v="3534"/>
        <n v="2676"/>
      </sharedItems>
    </cacheField>
    <cacheField name="Savings" numFmtId="0">
      <sharedItems containsSemiMixedTypes="0" containsString="0" containsNumber="1" containsInteger="1" minValue="0" maxValue="70090" count="285">
        <n v="20200"/>
        <n v="10917"/>
        <n v="55101"/>
        <n v="28340"/>
        <n v="28545"/>
        <n v="0"/>
        <n v="42487"/>
        <n v="53595"/>
        <n v="6333"/>
        <n v="38386"/>
        <n v="2962"/>
        <n v="40365"/>
        <n v="32846"/>
        <n v="16303"/>
        <n v="61870"/>
        <n v="29830"/>
        <n v="15465"/>
        <n v="46186"/>
        <n v="34144"/>
        <n v="42780"/>
        <n v="24627"/>
        <n v="47753"/>
        <n v="52341"/>
        <n v="46131"/>
        <n v="21546"/>
        <n v="11984"/>
        <n v="10564"/>
        <n v="45422"/>
        <n v="38236"/>
        <n v="62691"/>
        <n v="37238"/>
        <n v="20761"/>
        <n v="37743"/>
        <n v="10605"/>
        <n v="66635"/>
        <n v="29465"/>
        <n v="24687"/>
        <n v="47714"/>
        <n v="46686"/>
        <n v="57404"/>
        <n v="33021"/>
        <n v="19138"/>
        <n v="46845"/>
        <n v="31413"/>
        <n v="46787"/>
        <n v="29559"/>
        <n v="68083"/>
        <n v="9673"/>
        <n v="48953"/>
        <n v="12431"/>
        <n v="44021"/>
        <n v="39261"/>
        <n v="34905"/>
        <n v="58860"/>
        <n v="57716"/>
        <n v="42879"/>
        <n v="66891"/>
        <n v="32976"/>
        <n v="36188"/>
        <n v="23268"/>
        <n v="4659"/>
        <n v="21417"/>
        <n v="26867"/>
        <n v="18768"/>
        <n v="57458"/>
        <n v="63879"/>
        <n v="3335"/>
        <n v="42544"/>
        <n v="4858"/>
        <n v="19257"/>
        <n v="22563"/>
        <n v="32511"/>
        <n v="51741"/>
        <n v="24236"/>
        <n v="37513"/>
        <n v="43983"/>
        <n v="45916"/>
        <n v="39028"/>
        <n v="27261"/>
        <n v="23539"/>
        <n v="555"/>
        <n v="46170"/>
        <n v="8396"/>
        <n v="8142"/>
        <n v="34479"/>
        <n v="52296"/>
        <n v="29485"/>
        <n v="50960"/>
        <n v="54843"/>
        <n v="45630"/>
        <n v="19783"/>
        <n v="8822"/>
        <n v="54025"/>
        <n v="37789"/>
        <n v="18898"/>
        <n v="5129"/>
        <n v="11133"/>
        <n v="39540"/>
        <n v="32883"/>
        <n v="51939"/>
        <n v="34141"/>
        <n v="47025"/>
        <n v="52766"/>
        <n v="27381"/>
        <n v="41670"/>
        <n v="11435"/>
        <n v="13520"/>
        <n v="37490"/>
        <n v="17616"/>
        <n v="28877"/>
        <n v="26903"/>
        <n v="50994"/>
        <n v="48178"/>
        <n v="41034"/>
        <n v="6910"/>
        <n v="55010"/>
        <n v="24751"/>
        <n v="30608"/>
        <n v="51967"/>
        <n v="39853"/>
        <n v="17563"/>
        <n v="39382"/>
        <n v="22945"/>
        <n v="13740"/>
        <n v="9483"/>
        <n v="14639"/>
        <n v="27922"/>
        <n v="16283"/>
        <n v="49476"/>
        <n v="22731"/>
        <n v="20578"/>
        <n v="19376"/>
        <n v="6124"/>
        <n v="416"/>
        <n v="897"/>
        <n v="54692"/>
        <n v="46781"/>
        <n v="55769"/>
        <n v="5546"/>
        <n v="30256"/>
        <n v="70090"/>
        <n v="29077"/>
        <n v="37228"/>
        <n v="12549"/>
        <n v="36398"/>
        <n v="20283"/>
        <n v="22993"/>
        <n v="43135"/>
        <n v="49034"/>
        <n v="47356"/>
        <n v="57336"/>
        <n v="35309"/>
        <n v="19042"/>
        <n v="41645"/>
        <n v="48246"/>
        <n v="36195"/>
        <n v="14212"/>
        <n v="43471"/>
        <n v="37635"/>
        <n v="27585"/>
        <n v="50479"/>
        <n v="10107"/>
        <n v="13532"/>
        <n v="6107"/>
        <n v="6009"/>
        <n v="22351"/>
        <n v="19832"/>
        <n v="41188"/>
        <n v="46272"/>
        <n v="7497"/>
        <n v="21797"/>
        <n v="47225"/>
        <n v="39798"/>
        <n v="29267"/>
        <n v="18313"/>
        <n v="8029"/>
        <n v="65938"/>
        <n v="52422"/>
        <n v="48443"/>
        <n v="66002"/>
        <n v="37550"/>
        <n v="9750"/>
        <n v="10774"/>
        <n v="38976"/>
        <n v="6164"/>
        <n v="40359"/>
        <n v="58464"/>
        <n v="11349"/>
        <n v="11568"/>
        <n v="38659"/>
        <n v="51964"/>
        <n v="19494"/>
        <n v="6683"/>
        <n v="39779"/>
        <n v="58479"/>
        <n v="32140"/>
        <n v="17220"/>
        <n v="41933"/>
        <n v="13177"/>
        <n v="9690"/>
        <n v="3994"/>
        <n v="21222"/>
        <n v="25906"/>
        <n v="13394"/>
        <n v="45694"/>
        <n v="18493"/>
        <n v="34210"/>
        <n v="53781"/>
        <n v="35565"/>
        <n v="42651"/>
        <n v="34264"/>
        <n v="13670"/>
        <n v="66654"/>
        <n v="54335"/>
        <n v="50407"/>
        <n v="6194"/>
        <n v="38937"/>
        <n v="17092"/>
        <n v="24780"/>
        <n v="60063"/>
        <n v="34928"/>
        <n v="52669"/>
        <n v="42333"/>
        <n v="24609"/>
        <n v="9276"/>
        <n v="56682"/>
        <n v="37365"/>
        <n v="32081"/>
        <n v="40146"/>
        <n v="53337"/>
        <n v="22918"/>
        <n v="33488"/>
        <n v="46280"/>
        <n v="36928"/>
        <n v="21824"/>
        <n v="37726"/>
        <n v="27052"/>
        <n v="40361"/>
        <n v="51214"/>
        <n v="31791"/>
        <n v="17161"/>
        <n v="10781"/>
        <n v="56545"/>
        <n v="24185"/>
        <n v="52337"/>
        <n v="39293"/>
        <n v="68178"/>
        <n v="31229"/>
        <n v="53149"/>
        <n v="59379"/>
        <n v="28652"/>
        <n v="57736"/>
        <n v="47551"/>
        <n v="49729"/>
        <n v="20764"/>
        <n v="6678"/>
        <n v="7436"/>
        <n v="16195"/>
        <n v="818"/>
        <n v="22407"/>
        <n v="22112"/>
        <n v="15643"/>
        <n v="32009"/>
        <n v="25457"/>
        <n v="51779"/>
        <n v="50288"/>
        <n v="33670"/>
        <n v="5477"/>
        <n v="7384"/>
        <n v="26338"/>
        <n v="55391"/>
        <n v="57676"/>
        <n v="10575"/>
        <n v="16593"/>
        <n v="44199"/>
        <n v="41273"/>
        <n v="1494"/>
        <n v="43827"/>
        <n v="23775"/>
        <n v="39832"/>
        <n v="9727"/>
        <n v="64440"/>
        <n v="32796"/>
        <n v="41475"/>
        <n v="12452"/>
      </sharedItems>
    </cacheField>
    <cacheField name="total_expenses" numFmtId="0">
      <sharedItems containsSemiMixedTypes="0" containsString="0" containsNumber="1" containsInteger="1" minValue="25008" maxValue="57052" count="299">
        <n v="48813"/>
        <n v="45597"/>
        <n v="29453"/>
        <n v="38881"/>
        <n v="33342"/>
        <n v="53545"/>
        <n v="33605"/>
        <n v="36693"/>
        <n v="46848"/>
        <n v="38081"/>
        <n v="34847"/>
        <n v="44010"/>
        <n v="52162"/>
        <n v="34388"/>
        <n v="46414"/>
        <n v="35576"/>
        <n v="29053"/>
        <n v="49610"/>
        <n v="37648"/>
        <n v="38305"/>
        <n v="38700"/>
        <n v="32741"/>
        <n v="31624"/>
        <n v="49301"/>
        <n v="43798"/>
        <n v="32130"/>
        <n v="51967"/>
        <n v="42949"/>
        <n v="30153"/>
        <n v="50670"/>
        <n v="52738"/>
        <n v="52727"/>
        <n v="28102"/>
        <n v="25688"/>
        <n v="45508"/>
        <n v="25008"/>
        <n v="32383"/>
        <n v="31049"/>
        <n v="33800"/>
        <n v="52495"/>
        <n v="45569"/>
        <n v="49572"/>
        <n v="36264"/>
        <n v="31680"/>
        <n v="54702"/>
        <n v="38643"/>
        <n v="52436"/>
        <n v="37026"/>
        <n v="46205"/>
        <n v="45411"/>
        <n v="29055"/>
        <n v="50561"/>
        <n v="45752"/>
        <n v="36280"/>
        <n v="55909"/>
        <n v="44197"/>
        <n v="38814"/>
        <n v="37354"/>
        <n v="30622"/>
        <n v="32601"/>
        <n v="27572"/>
        <n v="42493"/>
        <n v="40863"/>
        <n v="42767"/>
        <n v="45594"/>
        <n v="31383"/>
        <n v="30698"/>
        <n v="36672"/>
        <n v="37593"/>
        <n v="31053"/>
        <n v="51459"/>
        <n v="47925"/>
        <n v="44747"/>
        <n v="35009"/>
        <n v="38054"/>
        <n v="35288"/>
        <n v="33894"/>
        <n v="28397"/>
        <n v="36515"/>
        <n v="45386"/>
        <n v="40608"/>
        <n v="38345"/>
        <n v="34362"/>
        <n v="29548"/>
        <n v="39466"/>
        <n v="40844"/>
        <n v="36110"/>
        <n v="39982"/>
        <n v="43508"/>
        <n v="32190"/>
        <n v="27486"/>
        <n v="41053"/>
        <n v="33474"/>
        <n v="27989"/>
        <n v="47737"/>
        <n v="36278"/>
        <n v="39392"/>
        <n v="35201"/>
        <n v="41397"/>
        <n v="40132"/>
        <n v="34321"/>
        <n v="51007"/>
        <n v="37570"/>
        <n v="40896"/>
        <n v="44167"/>
        <n v="35375"/>
        <n v="29517"/>
        <n v="34513"/>
        <n v="43423"/>
        <n v="55235"/>
        <n v="39616"/>
        <n v="34918"/>
        <n v="54940"/>
        <n v="31879"/>
        <n v="36793"/>
        <n v="32316"/>
        <n v="39528"/>
        <n v="44691"/>
        <n v="42559"/>
        <n v="46038"/>
        <n v="35668"/>
        <n v="25922"/>
        <n v="41466"/>
        <n v="48165"/>
        <n v="39609"/>
        <n v="28272"/>
        <n v="26884"/>
        <n v="40389"/>
        <n v="49059"/>
        <n v="30321"/>
        <n v="50729"/>
        <n v="48127"/>
        <n v="27583"/>
        <n v="39913"/>
        <n v="32946"/>
        <n v="46781"/>
        <n v="49237"/>
        <n v="46516"/>
        <n v="39567"/>
        <n v="42969"/>
        <n v="57052"/>
        <n v="42234"/>
        <n v="41523"/>
        <n v="30443"/>
        <n v="25447"/>
        <n v="38774"/>
        <n v="35445"/>
        <n v="26415"/>
        <n v="32275"/>
        <n v="31889"/>
        <n v="48846"/>
        <n v="51542"/>
        <n v="36497"/>
        <n v="54110"/>
        <n v="46236"/>
        <n v="36229"/>
        <n v="52234"/>
        <n v="33053"/>
        <n v="36210"/>
        <n v="32387"/>
        <n v="46521"/>
        <n v="29695"/>
        <n v="34912"/>
        <n v="51426"/>
        <n v="47608"/>
        <n v="38987"/>
        <n v="45507"/>
        <n v="32021"/>
        <n v="34608"/>
        <n v="46304"/>
        <n v="49278"/>
        <n v="51983"/>
        <n v="38199"/>
        <n v="26421"/>
        <n v="47664"/>
        <n v="31492"/>
        <n v="33826"/>
        <n v="50389"/>
        <n v="44234"/>
        <n v="29800"/>
        <n v="40375"/>
        <n v="29163"/>
        <n v="37985"/>
        <n v="33791"/>
        <n v="34202"/>
        <n v="35488"/>
        <n v="30630"/>
        <n v="41593"/>
        <n v="53807"/>
        <n v="32888"/>
        <n v="39935"/>
        <n v="46535"/>
        <n v="49819"/>
        <n v="36551"/>
        <n v="37566"/>
        <n v="40445"/>
        <n v="46294"/>
        <n v="45793"/>
        <n v="36415"/>
        <n v="49542"/>
        <n v="45324"/>
        <n v="46920"/>
        <n v="30919"/>
        <n v="43600"/>
        <n v="52364"/>
        <n v="30713"/>
        <n v="34000"/>
        <n v="42139"/>
        <n v="33091"/>
        <n v="38150"/>
        <n v="52138"/>
        <n v="36941"/>
        <n v="37916"/>
        <n v="26366"/>
        <n v="37777"/>
        <n v="49155"/>
        <n v="36560"/>
        <n v="47789"/>
        <n v="45783"/>
        <n v="39940"/>
        <n v="45408"/>
        <n v="32672"/>
        <n v="35724"/>
        <n v="48186"/>
        <n v="35397"/>
        <n v="47876"/>
        <n v="29822"/>
        <n v="46380"/>
        <n v="37827"/>
        <n v="47935"/>
        <n v="53589"/>
        <n v="47060"/>
        <n v="35800"/>
        <n v="28378"/>
        <n v="35988"/>
        <n v="38362"/>
        <n v="28482"/>
        <n v="37116"/>
        <n v="45865"/>
        <n v="35437"/>
        <n v="31164"/>
        <n v="50909"/>
        <n v="28589"/>
        <n v="47075"/>
        <n v="37808"/>
        <n v="37439"/>
        <n v="45139"/>
        <n v="27192"/>
        <n v="31639"/>
        <n v="47091"/>
        <n v="41530"/>
        <n v="44550"/>
        <n v="38993"/>
        <n v="40279"/>
        <n v="30315"/>
        <n v="41254"/>
        <n v="31583"/>
        <n v="53921"/>
        <n v="55714"/>
        <n v="53558"/>
        <n v="50534"/>
        <n v="43557"/>
        <n v="32691"/>
        <n v="38350"/>
        <n v="35510"/>
        <n v="40311"/>
        <n v="25411"/>
        <n v="52810"/>
        <n v="48219"/>
        <n v="39470"/>
        <n v="36326"/>
        <n v="44211"/>
        <n v="31608"/>
        <n v="47174"/>
        <n v="36238"/>
        <n v="50858"/>
        <n v="26396"/>
        <n v="38945"/>
        <n v="45878"/>
        <n v="31015"/>
        <n v="38699"/>
        <n v="39573"/>
        <n v="39428"/>
        <n v="29831"/>
        <n v="40352"/>
        <n v="43605"/>
        <n v="43762"/>
        <n v="35719"/>
        <n v="52966"/>
        <n v="37493"/>
        <n v="41756"/>
        <n v="32906"/>
        <n v="35225"/>
        <n v="36478"/>
        <n v="54640"/>
        <n v="26492"/>
        <n v="50223"/>
        <n v="42577"/>
        <n v="34072"/>
      </sharedItems>
    </cacheField>
    <cacheField name="Savings_rate %" numFmtId="179">
      <sharedItems containsSemiMixedTypes="0" containsString="0" containsNumber="1" minValue="0" maxValue="0.72628361224807" count="285">
        <n v="0.292698477098518"/>
        <n v="0.19317337296953"/>
        <n v="0.651666390708896"/>
        <n v="0.421594442212999"/>
        <n v="0.461243879974793"/>
        <n v="0"/>
        <n v="0.558363559901172"/>
        <n v="0.5936004784689"/>
        <n v="0.142590174269375"/>
        <n v="0.524162604290416"/>
        <n v="0.06305884356638"/>
        <n v="0.539978328628951"/>
        <n v="0.414408276558163"/>
        <n v="0.314250467433836"/>
        <n v="0.680465888719026"/>
        <n v="0.375503524672709"/>
        <n v="0.291171652891006"/>
        <n v="0.546638103466641"/>
        <n v="0.468727692054253"/>
        <n v="0.566464956766992"/>
        <n v="0.437805550123553"/>
        <n v="0.521599982523402"/>
        <n v="0.619632773377846"/>
        <n v="0.470254235560358"/>
        <n v="0.334072408713854"/>
        <n v="0.284405629256948"/>
        <n v="0.172518535454159"/>
        <n v="0.462734311328443"/>
        <n v="0.420346734386509"/>
        <n v="0.690482746467239"/>
        <n v="0.591774465244891"/>
        <n v="0.313283737494153"/>
        <n v="0.601472486494239"/>
        <n v="0.246696752582116"/>
        <n v="0.682148560665001"/>
        <n v="0.465739350351695"/>
        <n v="0.319854370189941"/>
        <n v="0.511497271742976"/>
        <n v="0.485009038209811"/>
        <n v="0.612845368749199"/>
        <n v="0.510363054666852"/>
        <n v="0.259182015167931"/>
        <n v="0.547971645143178"/>
        <n v="0.374637741654641"/>
        <n v="0.558230823380621"/>
        <n v="0.394277711084434"/>
        <n v="0.700889456237518"/>
        <n v="0.160590364246107"/>
        <n v="0.516899846892984"/>
        <n v="0.255199031019688"/>
        <n v="0.440518362853998"/>
        <n v="0.470428239353927"/>
        <n v="0.473487160704839"/>
        <n v="0.611761282141892"/>
        <n v="0.653354162421608"/>
        <n v="0.56808426073132"/>
        <n v="0.708118522596149"/>
        <n v="0.436947620877446"/>
        <n v="0.469662950513296"/>
        <n v="0.352358597713334"/>
        <n v="0.0927108829323623"/>
        <n v="0.405625"/>
        <n v="0.466724572222705"/>
        <n v="0.338528138528139"/>
        <n v="0.604496533439943"/>
        <n v="0.672892175451902"/>
        <n v="0.060864328211118"/>
        <n v="0.470260531231693"/>
        <n v="0.0979336760407217"/>
        <n v="0.354863081856043"/>
        <n v="0.372222313872346"/>
        <n v="0.479520346907772"/>
        <n v="0.604203888596952"/>
        <n v="0.460471567267684"/>
        <n v="0.506740692710866"/>
        <n v="0.492150521993085"/>
        <n v="0.530673570338866"/>
        <n v="0.504413684360177"/>
        <n v="0.442383525631664"/>
        <n v="0.443404223256164"/>
        <n v="0.0138677194472902"/>
        <n v="0.530604270577149"/>
        <n v="0.188648721520694"/>
        <n v="0.169187931177791"/>
        <n v="0.442112146896278"/>
        <n v="0.618990128542007"/>
        <n v="0.517544013620965"/>
        <n v="0.553834784215274"/>
        <n v="0.620978973470566"/>
        <n v="0.619812820060039"/>
        <n v="0.292994668246446"/>
        <n v="0.195609756097561"/>
        <n v="0.578320862369804"/>
        <n v="0.51772845595287"/>
        <n v="0.313425657185505"/>
        <n v="0.113320518768918"/>
        <n v="0.24492893914727"/>
        <n v="0.436679293626514"/>
        <n v="0.466736689708032"/>
        <n v="0.559476490547746"/>
        <n v="0.435983552127497"/>
        <n v="0.570691747572816"/>
        <n v="0.641274625378268"/>
        <n v="0.442385368533299"/>
        <n v="0.4896995052472"/>
        <n v="0.22399169457993"/>
        <n v="0.279119699409555"/>
        <n v="0.405604241047279"/>
        <n v="0.355914738862511"/>
        <n v="0.439728947769149"/>
        <n v="0.45429676286327"/>
        <n v="0.563332670511036"/>
        <n v="0.518773756581852"/>
        <n v="0.490878422834448"/>
        <n v="0.130505401526026"/>
        <n v="0.606652109662763"/>
        <n v="0.488445523256961"/>
        <n v="0.424674639953381"/>
        <n v="0.567474010657814"/>
        <n v="0.584998165137615"/>
        <n v="0.395144779175197"/>
        <n v="0.493688182422184"/>
        <n v="0.318662852063774"/>
        <n v="0.311840403077552"/>
        <n v="0.164606839090436"/>
        <n v="0.346714982710435"/>
        <n v="0.411616422200929"/>
        <n v="0.330760324199151"/>
        <n v="0.513998981892226"/>
        <n v="0.315848710538017"/>
        <n v="0.306704027185739"/>
        <n v="0.328724360823168"/>
        <n v="0.124742835027397"/>
        <n v="0.00723881116447414"/>
        <n v="0.0207971064895319"/>
        <n v="0.568435275164995"/>
        <n v="0.605783176214648"/>
        <n v="0.686675039401103"/>
        <n v="0.125135379061372"/>
        <n v="0.460510494513021"/>
        <n v="0.72628361224807"/>
        <n v="0.473937279958274"/>
        <n v="0.538622914767713"/>
        <n v="0.204397752259956"/>
        <n v="0.413895838071412"/>
        <n v="0.357220852412821"/>
        <n v="0.298211483340467"/>
        <n v="0.482650971791745"/>
        <n v="0.575091188440473"/>
        <n v="0.588939049111418"/>
        <n v="0.612917708934642"/>
        <n v="0.521581777357599"/>
        <n v="0.290438204475085"/>
        <n v="0.583753854779927"/>
        <n v="0.580172683325717"/>
        <n v="0.413085904064094"/>
        <n v="0.229893238434164"/>
        <n v="0.527189599553712"/>
        <n v="0.452659305766039"/>
        <n v="0.46278898097507"/>
        <n v="0.593263365731545"/>
        <n v="0.179167183705306"/>
        <n v="0.215443400732367"/>
        <n v="0.105129970735066"/>
        <n v="0.13592562432139"/>
        <n v="0.458275239891741"/>
        <n v="0.293824819248548"/>
        <n v="0.566703357182168"/>
        <n v="0.577692326899548"/>
        <n v="0.129513181080054"/>
        <n v="0.330102527600672"/>
        <n v="0.513471491323446"/>
        <n v="0.571826776631512"/>
        <n v="0.42024927486287"/>
        <n v="0.385731738141377"/>
        <n v="0.174490372495328"/>
        <n v="0.661171775511637"/>
        <n v="0.605167159216845"/>
        <n v="0.577176490212198"/>
        <n v="0.683024256974915"/>
        <n v="0.474457627332803"/>
        <n v="0.153405604418081"/>
        <n v="0.246759195639229"/>
        <n v="0.493923534108046"/>
        <n v="0.116966166340917"/>
        <n v="0.447548182483533"/>
        <n v="0.61531337157291"/>
        <n v="0.232014719411224"/>
        <n v="0.222405936977294"/>
        <n v="0.455063387991007"/>
        <n v="0.53156295712839"/>
        <n v="0.348673737680874"/>
        <n v="0.118861716318364"/>
        <n v="0.458817287396625"/>
        <n v="0.654142150831115"/>
        <n v="0.424346448376023"/>
        <n v="0.359251455156156"/>
        <n v="0.552236840372434"/>
        <n v="0.238213175211512"/>
        <n v="0.226502419298287"/>
        <n v="0.0947703113135915"/>
        <n v="0.289285714285714"/>
        <n v="0.412207424379843"/>
        <n v="0.261040732800624"/>
        <n v="0.634110463502637"/>
        <n v="0.328647591967301"/>
        <n v="0.410364061656571"/>
        <n v="0.595311099058014"/>
        <n v="0.426674184802169"/>
        <n v="0.482291878689192"/>
        <n v="0.461754083337826"/>
        <n v="0.231389011137818"/>
        <n v="0.671062964379921"/>
        <n v="0.603326708046947"/>
        <n v="0.511263477123122"/>
        <n v="0.148926450433988"/>
        <n v="0.448515775287111"/>
        <n v="0.364326213923349"/>
        <n v="0.34822934232715"/>
        <n v="0.61357646337726"/>
        <n v="0.394590869550482"/>
        <n v="0.528121208474967"/>
        <n v="0.541806918971497"/>
        <n v="0.464434672655557"/>
        <n v="0.204931071049841"/>
        <n v="0.596376415134043"/>
        <n v="0.56745182012848"/>
        <n v="0.463618364958018"/>
        <n v="0.46675425236307"/>
        <n v="0.600817807015568"/>
        <n v="0.423763914056433"/>
        <n v="0.396791355142955"/>
        <n v="0.61814636231284"/>
        <n v="0.439603347499494"/>
        <n v="0.365977998390126"/>
        <n v="0.501909133240205"/>
        <n v="0.374728151708662"/>
        <n v="0.597471614880168"/>
        <n v="0.618130906545327"/>
        <n v="0.403019700311858"/>
        <n v="0.292395767664548"/>
        <n v="0.19484556577687"/>
        <n v="0.591858736837698"/>
        <n v="0.375170637875403"/>
        <n v="0.633221216667473"/>
        <n v="0.487826983003712"/>
        <n v="0.683413357925442"/>
        <n v="0.381945378716534"/>
        <n v="0.549593613633073"/>
        <n v="0.644933202997719"/>
        <n v="0.427629025999224"/>
        <n v="0.619179374986595"/>
        <n v="0.541200974255082"/>
        <n v="0.661817939845622"/>
        <n v="0.282219262239378"/>
        <n v="0.12164599158424"/>
        <n v="0.158529825608664"/>
        <n v="0.308352849336456"/>
        <n v="0.0181660707544027"/>
        <n v="0.414829214107192"/>
        <n v="0.319140951996074"/>
        <n v="0.301516932981246"/>
        <n v="0.386269564482846"/>
        <n v="0.490945557634081"/>
        <n v="0.570731008332966"/>
        <n v="0.522929101761537"/>
        <n v="0.520522532271779"/>
        <n v="0.123981347337921"/>
        <n v="0.157250250228933"/>
        <n v="0.400480491439346"/>
        <n v="0.649961277604375"/>
        <n v="0.588362508670992"/>
        <n v="0.195182724252492"/>
        <n v="0.274923370060476"/>
        <n v="0.553054380740259"/>
        <n v="0.523995124800041"/>
        <n v="0.0345433526011561"/>
        <n v="0.571162342147446"/>
        <n v="0.402966101694915"/>
        <n v="0.521976149914821"/>
        <n v="0.151117808815076"/>
        <n v="0.708661417322835"/>
        <n v="0.395042098796661"/>
        <n v="0.493444534335887"/>
        <n v="0.267646805949617"/>
      </sharedItems>
    </cacheField>
    <cacheField name="Expenses_to_income_ratio" numFmtId="179">
      <sharedItems containsSemiMixedTypes="0" containsString="0" containsNumber="1" minValue="0.737774961528017" maxValue="3.65341661934507" count="300">
        <n v="1.41382418617991"/>
        <n v="1.23942364629252"/>
        <n v="2.87081112280583"/>
        <n v="1.72889071783133"/>
        <n v="1.85612740687421"/>
        <n v="0.944551311980577"/>
        <n v="2.2643059068591"/>
        <n v="2.46063281824871"/>
        <n v="0.861573599726776"/>
        <n v="1.16630340589795"/>
        <n v="2.10155824030763"/>
        <n v="1.06730288570779"/>
        <n v="0.811567807982823"/>
        <n v="2.17381063161568"/>
        <n v="1.70767440858362"/>
        <n v="1.45825837643355"/>
        <n v="3.12955632809004"/>
        <n v="1.6012900624874"/>
        <n v="1.41077879303017"/>
        <n v="2.20574337553844"/>
        <n v="1.88227390180879"/>
        <n v="2.30661861274854"/>
        <n v="1.77874399190488"/>
        <n v="0.890671588811586"/>
        <n v="2.09030092698297"/>
        <n v="2.62903828197946"/>
        <n v="1.8876979621683"/>
        <n v="1.50166476518662"/>
        <n v="1.39743972407389"/>
        <n v="1.20848628379712"/>
        <n v="1.86127649891919"/>
        <n v="1.7251692681169"/>
        <n v="3.2308376627998"/>
        <n v="2.44962628464653"/>
        <n v="1.45620550232926"/>
        <n v="2.50923704414587"/>
        <n v="1.32748664422691"/>
        <n v="3.14612386872363"/>
        <n v="1.87174556213018"/>
        <n v="1.47027335936756"/>
        <n v="2.0470714740284"/>
        <n v="1.94178165093198"/>
        <n v="2.58294727553497"/>
        <n v="2.04232954545455"/>
        <n v="1.34985923732222"/>
        <n v="2.21225060166136"/>
        <n v="1.59907315584713"/>
        <n v="2.263625560417"/>
        <n v="0.911243371929445"/>
        <n v="1.6509215828764"/>
        <n v="3.34324556874892"/>
        <n v="1.19131346294575"/>
        <n v="2.06996415457248"/>
        <n v="1.34264057331863"/>
        <n v="1.7873687599492"/>
        <n v="1.88831821164332"/>
        <n v="1.89928891637038"/>
        <n v="2.57573486105906"/>
        <n v="2.88478871399647"/>
        <n v="2.31526640287108"/>
        <n v="3.42604816480487"/>
        <n v="1.77603369966818"/>
        <n v="1.88559332403397"/>
        <n v="1.54406434868006"/>
        <n v="1.10218449796026"/>
        <n v="1.68243953732913"/>
        <n v="1.87520359632549"/>
        <n v="1.51178010471204"/>
        <n v="2.52842284467853"/>
        <n v="3.05709593276012"/>
        <n v="1.06480887697002"/>
        <n v="1.88772039645279"/>
        <n v="1.10856593738128"/>
        <n v="1.55005855637122"/>
        <n v="1.59292058653492"/>
        <n v="1.92130469281342"/>
        <n v="2.52655337227828"/>
        <n v="1.853470437018"/>
        <n v="2.02733123373956"/>
        <n v="1.96908738377473"/>
        <n v="2.13071315996848"/>
        <n v="2.01781197026992"/>
        <n v="1.79334730225249"/>
        <n v="1.79663598213077"/>
        <n v="1.01406273754624"/>
        <n v="2.13039858975615"/>
        <n v="1.23251176959291"/>
        <n v="1.20364163873743"/>
        <n v="1.79247494713616"/>
        <n v="2.62460391425909"/>
        <n v="2.07272793422106"/>
        <n v="2.24132219326237"/>
        <n v="2.6383760530561"/>
        <n v="2.6302833255922"/>
        <n v="1.41441649035339"/>
        <n v="1.24317768344451"/>
        <n v="2.37147136474411"/>
        <n v="2.07352063861822"/>
        <n v="1.45650651013358"/>
        <n v="1.12780324927738"/>
        <n v="1.32437866029545"/>
        <n v="1.77518771933264"/>
        <n v="1.87524620708012"/>
        <n v="2.2700264084507"/>
        <n v="1.77299793963819"/>
        <n v="2.32932862190813"/>
        <n v="2.78764779618525"/>
        <n v="1.79335322921798"/>
        <n v="1.95962968933515"/>
        <n v="0.737774961528017"/>
        <n v="1.28864600161551"/>
        <n v="1.38719285182427"/>
        <n v="1.68238077903167"/>
        <n v="1.55258947896735"/>
        <n v="1.78485037914821"/>
        <n v="1.83249783389033"/>
        <n v="2.29007285974499"/>
        <n v="2.07802465820859"/>
        <n v="1.96416739115111"/>
        <n v="1.15009340110344"/>
        <n v="2.54227879331614"/>
        <n v="1.95482601651107"/>
        <n v="1.73814691554527"/>
        <n v="0.907443164123326"/>
        <n v="2.3119997980257"/>
        <n v="2.40962790039615"/>
        <n v="1.65328820116054"/>
        <n v="1.97506746886529"/>
        <n v="1.4677021545486"/>
        <n v="1.4531512812902"/>
        <n v="0.849612647598021"/>
        <n v="1.19704116192574"/>
        <n v="1.53072544683319"/>
        <n v="1.69957156816075"/>
        <n v="1.49423298731257"/>
        <n v="2.05760885829717"/>
        <n v="1.46166500802242"/>
        <n v="1.44238541577092"/>
        <n v="1.48970101347082"/>
        <n v="1.14252135260304"/>
        <n v="1.00729159363388"/>
        <n v="1.0212388123313"/>
        <n v="2.3171495315849"/>
        <n v="2.53667509772361"/>
        <n v="3.1915746453413"/>
        <n v="1.14303399185021"/>
        <n v="1.85360417548314"/>
        <n v="3.65341661934507"/>
        <n v="1.90091402013943"/>
        <n v="2.16742450374737"/>
        <n v="1.25690947058101"/>
        <n v="1.70618136665244"/>
        <n v="1.55574430775132"/>
        <n v="1.42493069672889"/>
        <n v="1.93293104939874"/>
        <n v="2.35344613431229"/>
        <n v="0.944136003369453"/>
        <n v="2.43272925301788"/>
        <n v="2.583429991715"/>
        <n v="2.09022138512366"/>
        <n v="1.40932052191483"/>
        <n v="2.40242465061458"/>
        <n v="2.38193171402383"/>
        <n v="1.70382685800957"/>
        <n v="1.29852125693161"/>
        <n v="2.11501269653987"/>
        <n v="1.82701562396994"/>
        <n v="1.8614659129946"/>
        <n v="2.45859338881184"/>
        <n v="1.21827487906012"/>
        <n v="1.27460530053979"/>
        <n v="1.11748071484909"/>
        <n v="1.15730778292625"/>
        <n v="1.84595586843799"/>
        <n v="1.41607922121517"/>
        <n v="2.30788771751556"/>
        <n v="2.36794181990185"/>
        <n v="1.148782472365"/>
        <n v="1.49276574580639"/>
        <n v="2.05537801416855"/>
        <n v="2.3355033557047"/>
        <n v="1.72487925696594"/>
        <n v="1.62795322840586"/>
        <n v="1.21137291035935"/>
        <n v="2.95134799206889"/>
        <n v="2.53271738494825"/>
        <n v="2.36505297565374"/>
        <n v="3.15481554031995"/>
        <n v="1.90279614358185"/>
        <n v="1.18120318917613"/>
        <n v="1.32759669180248"/>
        <n v="1.97598597721297"/>
        <n v="1.13245943913184"/>
        <n v="1.81011260763966"/>
        <n v="2.59951848102651"/>
        <n v="1.30210828941064"/>
        <n v="1.28601804920262"/>
        <n v="1.83507581976066"/>
        <n v="2.13475858755705"/>
        <n v="1.5353288480022"/>
        <n v="1.13489564409996"/>
        <n v="0.936104492101315"/>
        <n v="1.84780477408355"/>
        <n v="2.89136129887771"/>
        <n v="1.73715596330275"/>
        <n v="0.79073409212436"/>
        <n v="1.56067463289161"/>
        <n v="2.23332352941176"/>
        <n v="1.31270319656375"/>
        <n v="1.29282886585476"/>
        <n v="1.10469200524246"/>
        <n v="1.4070351758794"/>
        <n v="1.7012804201294"/>
        <n v="1.35325456271759"/>
        <n v="2.73306531138588"/>
        <n v="1.48953066680785"/>
        <n v="1.69596175363646"/>
        <n v="2.47103391684902"/>
        <n v="1.74420891837034"/>
        <n v="1.93159032828779"/>
        <n v="1.85788683024537"/>
        <n v="1.30104827343199"/>
        <n v="3.04009549461312"/>
        <n v="2.52096629716717"/>
        <n v="2.04609222595775"/>
        <n v="1.17498658078368"/>
        <n v="1.81328849527947"/>
        <n v="1.57313392797264"/>
        <n v="1.53428201811126"/>
        <n v="2.58783408676342"/>
        <n v="0.91100448524043"/>
        <n v="1.65177555095262"/>
        <n v="2.11918827029324"/>
        <n v="2.18248603351955"/>
        <n v="1.86718584819226"/>
        <n v="1.25775258419473"/>
        <n v="2.47755591470726"/>
        <n v="2.31188118811881"/>
        <n v="1.86434421812695"/>
        <n v="1.87530796903957"/>
        <n v="2.50512176538646"/>
        <n v="1.73539982030548"/>
        <n v="1.65780117464495"/>
        <n v="2.61880443527231"/>
        <n v="1.78445034519384"/>
        <n v="1.57723233178163"/>
        <n v="2.00766580303961"/>
        <n v="1.59930437094309"/>
        <n v="2.4842968520153"/>
        <n v="2.61869844179652"/>
        <n v="1.6750971523221"/>
        <n v="1.41321935949916"/>
        <n v="1.24199775533109"/>
        <n v="2.45013207498782"/>
        <n v="1.600436952258"/>
        <n v="2.72643905657265"/>
        <n v="1.95246521549426"/>
        <n v="3.15869296773581"/>
        <n v="0.829176016765268"/>
        <n v="0.868237785834799"/>
        <n v="0.791683782068038"/>
        <n v="1.61797997387897"/>
        <n v="2.22021718667493"/>
        <n v="2.81637147838855"/>
        <n v="1.7471186440678"/>
        <n v="2.62590819487468"/>
        <n v="2.17960358214879"/>
        <n v="2.9569871315572"/>
        <n v="1.39318310925961"/>
        <n v="1.13849312511666"/>
        <n v="1.1883962503167"/>
        <n v="1.44582392776524"/>
        <n v="1.01850218271471"/>
        <n v="1.70890280941534"/>
        <n v="1.46873277652944"/>
        <n v="1.43167393344004"/>
        <n v="1.62937984191278"/>
        <n v="1.9644264282467"/>
        <n v="2.32954166131724"/>
        <n v="2.09612450411962"/>
        <n v="2.08560374012575"/>
        <n v="1.14152820486317"/>
        <n v="1.18659186819296"/>
        <n v="1.6680024348179"/>
        <n v="2.8568267909222"/>
        <n v="2.4293219666931"/>
        <n v="1.24251805985552"/>
        <n v="1.37916457200311"/>
        <n v="2.23740866205661"/>
        <n v="0.857814447003738"/>
        <n v="2.10081881951298"/>
        <n v="1.03577928920395"/>
        <n v="2.33188476265727"/>
        <n v="1.6749467707594"/>
        <n v="2.09194583036351"/>
        <n v="1.17801976573939"/>
        <n v="3.43243243243243"/>
        <n v="1.6530075861657"/>
        <n v="1.97411748126923"/>
        <n v="1.36546137590984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">
  <r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1"/>
    <x v="1"/>
    <x v="1"/>
    <x v="1"/>
    <x v="1"/>
    <x v="1"/>
    <x v="1"/>
    <x v="1"/>
    <x v="1"/>
    <x v="1"/>
    <x v="1"/>
  </r>
  <r>
    <x v="0"/>
    <x v="2"/>
    <x v="0"/>
    <x v="0"/>
    <x v="2"/>
    <x v="2"/>
    <x v="2"/>
    <x v="2"/>
    <x v="2"/>
    <x v="2"/>
    <x v="2"/>
    <x v="2"/>
    <x v="2"/>
    <x v="2"/>
    <x v="2"/>
  </r>
  <r>
    <x v="0"/>
    <x v="3"/>
    <x v="0"/>
    <x v="0"/>
    <x v="3"/>
    <x v="3"/>
    <x v="3"/>
    <x v="2"/>
    <x v="3"/>
    <x v="3"/>
    <x v="3"/>
    <x v="3"/>
    <x v="3"/>
    <x v="3"/>
    <x v="3"/>
  </r>
  <r>
    <x v="0"/>
    <x v="4"/>
    <x v="0"/>
    <x v="0"/>
    <x v="4"/>
    <x v="4"/>
    <x v="4"/>
    <x v="2"/>
    <x v="4"/>
    <x v="4"/>
    <x v="4"/>
    <x v="4"/>
    <x v="4"/>
    <x v="4"/>
    <x v="4"/>
  </r>
  <r>
    <x v="0"/>
    <x v="5"/>
    <x v="0"/>
    <x v="0"/>
    <x v="5"/>
    <x v="5"/>
    <x v="5"/>
    <x v="3"/>
    <x v="5"/>
    <x v="5"/>
    <x v="5"/>
    <x v="5"/>
    <x v="5"/>
    <x v="5"/>
    <x v="5"/>
  </r>
  <r>
    <x v="1"/>
    <x v="0"/>
    <x v="1"/>
    <x v="1"/>
    <x v="6"/>
    <x v="6"/>
    <x v="6"/>
    <x v="2"/>
    <x v="6"/>
    <x v="6"/>
    <x v="6"/>
    <x v="6"/>
    <x v="6"/>
    <x v="6"/>
    <x v="6"/>
  </r>
  <r>
    <x v="1"/>
    <x v="1"/>
    <x v="1"/>
    <x v="1"/>
    <x v="7"/>
    <x v="7"/>
    <x v="7"/>
    <x v="2"/>
    <x v="7"/>
    <x v="7"/>
    <x v="7"/>
    <x v="7"/>
    <x v="7"/>
    <x v="7"/>
    <x v="7"/>
  </r>
  <r>
    <x v="1"/>
    <x v="2"/>
    <x v="1"/>
    <x v="1"/>
    <x v="8"/>
    <x v="8"/>
    <x v="8"/>
    <x v="4"/>
    <x v="8"/>
    <x v="8"/>
    <x v="8"/>
    <x v="5"/>
    <x v="8"/>
    <x v="5"/>
    <x v="8"/>
  </r>
  <r>
    <x v="1"/>
    <x v="3"/>
    <x v="1"/>
    <x v="1"/>
    <x v="9"/>
    <x v="9"/>
    <x v="9"/>
    <x v="5"/>
    <x v="9"/>
    <x v="9"/>
    <x v="9"/>
    <x v="8"/>
    <x v="9"/>
    <x v="8"/>
    <x v="9"/>
  </r>
  <r>
    <x v="1"/>
    <x v="4"/>
    <x v="1"/>
    <x v="1"/>
    <x v="10"/>
    <x v="10"/>
    <x v="10"/>
    <x v="2"/>
    <x v="10"/>
    <x v="10"/>
    <x v="10"/>
    <x v="9"/>
    <x v="10"/>
    <x v="9"/>
    <x v="10"/>
  </r>
  <r>
    <x v="1"/>
    <x v="5"/>
    <x v="1"/>
    <x v="1"/>
    <x v="11"/>
    <x v="11"/>
    <x v="11"/>
    <x v="6"/>
    <x v="11"/>
    <x v="11"/>
    <x v="11"/>
    <x v="10"/>
    <x v="11"/>
    <x v="10"/>
    <x v="11"/>
  </r>
  <r>
    <x v="2"/>
    <x v="0"/>
    <x v="1"/>
    <x v="1"/>
    <x v="12"/>
    <x v="12"/>
    <x v="12"/>
    <x v="7"/>
    <x v="12"/>
    <x v="12"/>
    <x v="12"/>
    <x v="5"/>
    <x v="12"/>
    <x v="5"/>
    <x v="12"/>
  </r>
  <r>
    <x v="2"/>
    <x v="1"/>
    <x v="1"/>
    <x v="1"/>
    <x v="13"/>
    <x v="13"/>
    <x v="13"/>
    <x v="2"/>
    <x v="13"/>
    <x v="13"/>
    <x v="13"/>
    <x v="11"/>
    <x v="13"/>
    <x v="11"/>
    <x v="13"/>
  </r>
  <r>
    <x v="2"/>
    <x v="2"/>
    <x v="1"/>
    <x v="1"/>
    <x v="14"/>
    <x v="14"/>
    <x v="14"/>
    <x v="8"/>
    <x v="14"/>
    <x v="14"/>
    <x v="14"/>
    <x v="12"/>
    <x v="14"/>
    <x v="12"/>
    <x v="14"/>
  </r>
  <r>
    <x v="2"/>
    <x v="3"/>
    <x v="1"/>
    <x v="1"/>
    <x v="15"/>
    <x v="15"/>
    <x v="15"/>
    <x v="2"/>
    <x v="15"/>
    <x v="15"/>
    <x v="15"/>
    <x v="13"/>
    <x v="15"/>
    <x v="13"/>
    <x v="15"/>
  </r>
  <r>
    <x v="2"/>
    <x v="4"/>
    <x v="1"/>
    <x v="1"/>
    <x v="16"/>
    <x v="16"/>
    <x v="16"/>
    <x v="2"/>
    <x v="16"/>
    <x v="16"/>
    <x v="16"/>
    <x v="14"/>
    <x v="16"/>
    <x v="14"/>
    <x v="16"/>
  </r>
  <r>
    <x v="2"/>
    <x v="5"/>
    <x v="1"/>
    <x v="1"/>
    <x v="17"/>
    <x v="17"/>
    <x v="17"/>
    <x v="9"/>
    <x v="17"/>
    <x v="17"/>
    <x v="17"/>
    <x v="15"/>
    <x v="17"/>
    <x v="15"/>
    <x v="17"/>
  </r>
  <r>
    <x v="3"/>
    <x v="0"/>
    <x v="2"/>
    <x v="0"/>
    <x v="18"/>
    <x v="18"/>
    <x v="18"/>
    <x v="2"/>
    <x v="18"/>
    <x v="18"/>
    <x v="18"/>
    <x v="16"/>
    <x v="18"/>
    <x v="16"/>
    <x v="18"/>
  </r>
  <r>
    <x v="3"/>
    <x v="1"/>
    <x v="2"/>
    <x v="0"/>
    <x v="19"/>
    <x v="19"/>
    <x v="19"/>
    <x v="2"/>
    <x v="19"/>
    <x v="19"/>
    <x v="19"/>
    <x v="17"/>
    <x v="19"/>
    <x v="17"/>
    <x v="19"/>
  </r>
  <r>
    <x v="3"/>
    <x v="2"/>
    <x v="2"/>
    <x v="0"/>
    <x v="20"/>
    <x v="20"/>
    <x v="20"/>
    <x v="10"/>
    <x v="20"/>
    <x v="20"/>
    <x v="20"/>
    <x v="18"/>
    <x v="20"/>
    <x v="18"/>
    <x v="20"/>
  </r>
  <r>
    <x v="3"/>
    <x v="3"/>
    <x v="2"/>
    <x v="0"/>
    <x v="21"/>
    <x v="21"/>
    <x v="21"/>
    <x v="2"/>
    <x v="21"/>
    <x v="21"/>
    <x v="21"/>
    <x v="19"/>
    <x v="21"/>
    <x v="19"/>
    <x v="21"/>
  </r>
  <r>
    <x v="3"/>
    <x v="4"/>
    <x v="2"/>
    <x v="0"/>
    <x v="22"/>
    <x v="22"/>
    <x v="22"/>
    <x v="2"/>
    <x v="22"/>
    <x v="22"/>
    <x v="22"/>
    <x v="20"/>
    <x v="22"/>
    <x v="20"/>
    <x v="22"/>
  </r>
  <r>
    <x v="3"/>
    <x v="5"/>
    <x v="2"/>
    <x v="0"/>
    <x v="23"/>
    <x v="23"/>
    <x v="23"/>
    <x v="11"/>
    <x v="23"/>
    <x v="23"/>
    <x v="23"/>
    <x v="5"/>
    <x v="23"/>
    <x v="5"/>
    <x v="23"/>
  </r>
  <r>
    <x v="4"/>
    <x v="0"/>
    <x v="3"/>
    <x v="1"/>
    <x v="24"/>
    <x v="24"/>
    <x v="24"/>
    <x v="12"/>
    <x v="24"/>
    <x v="24"/>
    <x v="24"/>
    <x v="21"/>
    <x v="24"/>
    <x v="21"/>
    <x v="24"/>
  </r>
  <r>
    <x v="4"/>
    <x v="1"/>
    <x v="3"/>
    <x v="1"/>
    <x v="25"/>
    <x v="25"/>
    <x v="25"/>
    <x v="2"/>
    <x v="25"/>
    <x v="25"/>
    <x v="25"/>
    <x v="22"/>
    <x v="25"/>
    <x v="22"/>
    <x v="25"/>
  </r>
  <r>
    <x v="4"/>
    <x v="2"/>
    <x v="3"/>
    <x v="1"/>
    <x v="26"/>
    <x v="26"/>
    <x v="26"/>
    <x v="13"/>
    <x v="26"/>
    <x v="26"/>
    <x v="26"/>
    <x v="23"/>
    <x v="26"/>
    <x v="23"/>
    <x v="26"/>
  </r>
  <r>
    <x v="4"/>
    <x v="3"/>
    <x v="3"/>
    <x v="1"/>
    <x v="27"/>
    <x v="27"/>
    <x v="27"/>
    <x v="14"/>
    <x v="27"/>
    <x v="27"/>
    <x v="27"/>
    <x v="24"/>
    <x v="27"/>
    <x v="24"/>
    <x v="27"/>
  </r>
  <r>
    <x v="4"/>
    <x v="4"/>
    <x v="3"/>
    <x v="1"/>
    <x v="28"/>
    <x v="28"/>
    <x v="28"/>
    <x v="2"/>
    <x v="28"/>
    <x v="28"/>
    <x v="28"/>
    <x v="25"/>
    <x v="28"/>
    <x v="25"/>
    <x v="28"/>
  </r>
  <r>
    <x v="4"/>
    <x v="5"/>
    <x v="3"/>
    <x v="1"/>
    <x v="29"/>
    <x v="29"/>
    <x v="29"/>
    <x v="15"/>
    <x v="29"/>
    <x v="29"/>
    <x v="29"/>
    <x v="26"/>
    <x v="29"/>
    <x v="26"/>
    <x v="29"/>
  </r>
  <r>
    <x v="5"/>
    <x v="0"/>
    <x v="0"/>
    <x v="1"/>
    <x v="30"/>
    <x v="30"/>
    <x v="30"/>
    <x v="16"/>
    <x v="30"/>
    <x v="30"/>
    <x v="30"/>
    <x v="27"/>
    <x v="30"/>
    <x v="27"/>
    <x v="30"/>
  </r>
  <r>
    <x v="5"/>
    <x v="1"/>
    <x v="0"/>
    <x v="1"/>
    <x v="31"/>
    <x v="31"/>
    <x v="31"/>
    <x v="17"/>
    <x v="31"/>
    <x v="31"/>
    <x v="31"/>
    <x v="28"/>
    <x v="31"/>
    <x v="28"/>
    <x v="31"/>
  </r>
  <r>
    <x v="5"/>
    <x v="2"/>
    <x v="0"/>
    <x v="1"/>
    <x v="32"/>
    <x v="32"/>
    <x v="32"/>
    <x v="2"/>
    <x v="32"/>
    <x v="32"/>
    <x v="32"/>
    <x v="29"/>
    <x v="32"/>
    <x v="29"/>
    <x v="32"/>
  </r>
  <r>
    <x v="5"/>
    <x v="3"/>
    <x v="0"/>
    <x v="1"/>
    <x v="33"/>
    <x v="33"/>
    <x v="33"/>
    <x v="2"/>
    <x v="33"/>
    <x v="33"/>
    <x v="33"/>
    <x v="30"/>
    <x v="33"/>
    <x v="30"/>
    <x v="33"/>
  </r>
  <r>
    <x v="5"/>
    <x v="4"/>
    <x v="0"/>
    <x v="1"/>
    <x v="34"/>
    <x v="34"/>
    <x v="34"/>
    <x v="18"/>
    <x v="34"/>
    <x v="34"/>
    <x v="34"/>
    <x v="31"/>
    <x v="34"/>
    <x v="31"/>
    <x v="34"/>
  </r>
  <r>
    <x v="5"/>
    <x v="5"/>
    <x v="0"/>
    <x v="1"/>
    <x v="35"/>
    <x v="35"/>
    <x v="35"/>
    <x v="2"/>
    <x v="35"/>
    <x v="35"/>
    <x v="35"/>
    <x v="32"/>
    <x v="35"/>
    <x v="32"/>
    <x v="35"/>
  </r>
  <r>
    <x v="6"/>
    <x v="0"/>
    <x v="1"/>
    <x v="0"/>
    <x v="36"/>
    <x v="36"/>
    <x v="36"/>
    <x v="2"/>
    <x v="36"/>
    <x v="36"/>
    <x v="36"/>
    <x v="33"/>
    <x v="36"/>
    <x v="33"/>
    <x v="36"/>
  </r>
  <r>
    <x v="6"/>
    <x v="1"/>
    <x v="1"/>
    <x v="0"/>
    <x v="37"/>
    <x v="37"/>
    <x v="37"/>
    <x v="2"/>
    <x v="37"/>
    <x v="37"/>
    <x v="37"/>
    <x v="34"/>
    <x v="37"/>
    <x v="34"/>
    <x v="37"/>
  </r>
  <r>
    <x v="6"/>
    <x v="2"/>
    <x v="1"/>
    <x v="0"/>
    <x v="38"/>
    <x v="38"/>
    <x v="38"/>
    <x v="2"/>
    <x v="38"/>
    <x v="38"/>
    <x v="38"/>
    <x v="35"/>
    <x v="38"/>
    <x v="35"/>
    <x v="38"/>
  </r>
  <r>
    <x v="6"/>
    <x v="3"/>
    <x v="1"/>
    <x v="0"/>
    <x v="39"/>
    <x v="39"/>
    <x v="39"/>
    <x v="19"/>
    <x v="39"/>
    <x v="39"/>
    <x v="39"/>
    <x v="36"/>
    <x v="39"/>
    <x v="36"/>
    <x v="39"/>
  </r>
  <r>
    <x v="6"/>
    <x v="4"/>
    <x v="1"/>
    <x v="0"/>
    <x v="40"/>
    <x v="40"/>
    <x v="40"/>
    <x v="20"/>
    <x v="40"/>
    <x v="40"/>
    <x v="40"/>
    <x v="37"/>
    <x v="40"/>
    <x v="37"/>
    <x v="40"/>
  </r>
  <r>
    <x v="6"/>
    <x v="5"/>
    <x v="1"/>
    <x v="0"/>
    <x v="41"/>
    <x v="41"/>
    <x v="41"/>
    <x v="21"/>
    <x v="41"/>
    <x v="41"/>
    <x v="41"/>
    <x v="38"/>
    <x v="41"/>
    <x v="38"/>
    <x v="41"/>
  </r>
  <r>
    <x v="7"/>
    <x v="0"/>
    <x v="3"/>
    <x v="1"/>
    <x v="42"/>
    <x v="42"/>
    <x v="42"/>
    <x v="2"/>
    <x v="42"/>
    <x v="42"/>
    <x v="42"/>
    <x v="39"/>
    <x v="42"/>
    <x v="39"/>
    <x v="42"/>
  </r>
  <r>
    <x v="7"/>
    <x v="1"/>
    <x v="3"/>
    <x v="1"/>
    <x v="43"/>
    <x v="43"/>
    <x v="43"/>
    <x v="2"/>
    <x v="43"/>
    <x v="43"/>
    <x v="43"/>
    <x v="40"/>
    <x v="43"/>
    <x v="40"/>
    <x v="43"/>
  </r>
  <r>
    <x v="7"/>
    <x v="2"/>
    <x v="3"/>
    <x v="1"/>
    <x v="44"/>
    <x v="44"/>
    <x v="44"/>
    <x v="22"/>
    <x v="44"/>
    <x v="44"/>
    <x v="44"/>
    <x v="41"/>
    <x v="44"/>
    <x v="41"/>
    <x v="44"/>
  </r>
  <r>
    <x v="7"/>
    <x v="3"/>
    <x v="3"/>
    <x v="1"/>
    <x v="45"/>
    <x v="45"/>
    <x v="45"/>
    <x v="23"/>
    <x v="45"/>
    <x v="45"/>
    <x v="45"/>
    <x v="42"/>
    <x v="45"/>
    <x v="42"/>
    <x v="45"/>
  </r>
  <r>
    <x v="7"/>
    <x v="4"/>
    <x v="3"/>
    <x v="1"/>
    <x v="46"/>
    <x v="46"/>
    <x v="46"/>
    <x v="24"/>
    <x v="46"/>
    <x v="46"/>
    <x v="46"/>
    <x v="43"/>
    <x v="46"/>
    <x v="43"/>
    <x v="46"/>
  </r>
  <r>
    <x v="7"/>
    <x v="5"/>
    <x v="3"/>
    <x v="1"/>
    <x v="47"/>
    <x v="47"/>
    <x v="47"/>
    <x v="25"/>
    <x v="47"/>
    <x v="47"/>
    <x v="47"/>
    <x v="44"/>
    <x v="47"/>
    <x v="44"/>
    <x v="47"/>
  </r>
  <r>
    <x v="8"/>
    <x v="0"/>
    <x v="2"/>
    <x v="1"/>
    <x v="48"/>
    <x v="48"/>
    <x v="48"/>
    <x v="26"/>
    <x v="48"/>
    <x v="48"/>
    <x v="48"/>
    <x v="5"/>
    <x v="48"/>
    <x v="5"/>
    <x v="48"/>
  </r>
  <r>
    <x v="8"/>
    <x v="1"/>
    <x v="2"/>
    <x v="1"/>
    <x v="49"/>
    <x v="49"/>
    <x v="49"/>
    <x v="27"/>
    <x v="49"/>
    <x v="49"/>
    <x v="49"/>
    <x v="45"/>
    <x v="49"/>
    <x v="45"/>
    <x v="49"/>
  </r>
  <r>
    <x v="8"/>
    <x v="2"/>
    <x v="2"/>
    <x v="1"/>
    <x v="50"/>
    <x v="50"/>
    <x v="50"/>
    <x v="2"/>
    <x v="50"/>
    <x v="50"/>
    <x v="50"/>
    <x v="46"/>
    <x v="50"/>
    <x v="46"/>
    <x v="50"/>
  </r>
  <r>
    <x v="8"/>
    <x v="3"/>
    <x v="2"/>
    <x v="1"/>
    <x v="51"/>
    <x v="51"/>
    <x v="51"/>
    <x v="28"/>
    <x v="51"/>
    <x v="51"/>
    <x v="51"/>
    <x v="47"/>
    <x v="51"/>
    <x v="47"/>
    <x v="51"/>
  </r>
  <r>
    <x v="8"/>
    <x v="4"/>
    <x v="2"/>
    <x v="1"/>
    <x v="52"/>
    <x v="52"/>
    <x v="52"/>
    <x v="29"/>
    <x v="52"/>
    <x v="52"/>
    <x v="52"/>
    <x v="48"/>
    <x v="52"/>
    <x v="48"/>
    <x v="52"/>
  </r>
  <r>
    <x v="8"/>
    <x v="5"/>
    <x v="2"/>
    <x v="1"/>
    <x v="53"/>
    <x v="53"/>
    <x v="53"/>
    <x v="2"/>
    <x v="53"/>
    <x v="53"/>
    <x v="53"/>
    <x v="49"/>
    <x v="53"/>
    <x v="49"/>
    <x v="53"/>
  </r>
  <r>
    <x v="9"/>
    <x v="0"/>
    <x v="4"/>
    <x v="1"/>
    <x v="54"/>
    <x v="54"/>
    <x v="54"/>
    <x v="30"/>
    <x v="54"/>
    <x v="54"/>
    <x v="54"/>
    <x v="50"/>
    <x v="54"/>
    <x v="50"/>
    <x v="54"/>
  </r>
  <r>
    <x v="9"/>
    <x v="1"/>
    <x v="4"/>
    <x v="1"/>
    <x v="55"/>
    <x v="55"/>
    <x v="55"/>
    <x v="31"/>
    <x v="55"/>
    <x v="55"/>
    <x v="55"/>
    <x v="51"/>
    <x v="55"/>
    <x v="51"/>
    <x v="55"/>
  </r>
  <r>
    <x v="9"/>
    <x v="2"/>
    <x v="4"/>
    <x v="1"/>
    <x v="56"/>
    <x v="56"/>
    <x v="56"/>
    <x v="32"/>
    <x v="56"/>
    <x v="56"/>
    <x v="56"/>
    <x v="52"/>
    <x v="56"/>
    <x v="52"/>
    <x v="56"/>
  </r>
  <r>
    <x v="9"/>
    <x v="3"/>
    <x v="4"/>
    <x v="1"/>
    <x v="57"/>
    <x v="57"/>
    <x v="57"/>
    <x v="2"/>
    <x v="57"/>
    <x v="57"/>
    <x v="57"/>
    <x v="53"/>
    <x v="57"/>
    <x v="53"/>
    <x v="57"/>
  </r>
  <r>
    <x v="9"/>
    <x v="4"/>
    <x v="4"/>
    <x v="1"/>
    <x v="58"/>
    <x v="58"/>
    <x v="58"/>
    <x v="2"/>
    <x v="58"/>
    <x v="58"/>
    <x v="58"/>
    <x v="54"/>
    <x v="58"/>
    <x v="54"/>
    <x v="58"/>
  </r>
  <r>
    <x v="9"/>
    <x v="5"/>
    <x v="4"/>
    <x v="1"/>
    <x v="59"/>
    <x v="59"/>
    <x v="59"/>
    <x v="2"/>
    <x v="59"/>
    <x v="59"/>
    <x v="59"/>
    <x v="55"/>
    <x v="59"/>
    <x v="55"/>
    <x v="59"/>
  </r>
  <r>
    <x v="10"/>
    <x v="0"/>
    <x v="1"/>
    <x v="0"/>
    <x v="60"/>
    <x v="60"/>
    <x v="60"/>
    <x v="2"/>
    <x v="60"/>
    <x v="60"/>
    <x v="60"/>
    <x v="56"/>
    <x v="60"/>
    <x v="56"/>
    <x v="60"/>
  </r>
  <r>
    <x v="10"/>
    <x v="1"/>
    <x v="1"/>
    <x v="0"/>
    <x v="61"/>
    <x v="61"/>
    <x v="61"/>
    <x v="33"/>
    <x v="61"/>
    <x v="61"/>
    <x v="61"/>
    <x v="57"/>
    <x v="61"/>
    <x v="57"/>
    <x v="61"/>
  </r>
  <r>
    <x v="10"/>
    <x v="2"/>
    <x v="1"/>
    <x v="0"/>
    <x v="62"/>
    <x v="62"/>
    <x v="62"/>
    <x v="34"/>
    <x v="62"/>
    <x v="62"/>
    <x v="62"/>
    <x v="58"/>
    <x v="62"/>
    <x v="58"/>
    <x v="62"/>
  </r>
  <r>
    <x v="10"/>
    <x v="3"/>
    <x v="1"/>
    <x v="0"/>
    <x v="63"/>
    <x v="63"/>
    <x v="63"/>
    <x v="35"/>
    <x v="63"/>
    <x v="63"/>
    <x v="63"/>
    <x v="59"/>
    <x v="63"/>
    <x v="59"/>
    <x v="63"/>
  </r>
  <r>
    <x v="10"/>
    <x v="4"/>
    <x v="1"/>
    <x v="0"/>
    <x v="64"/>
    <x v="64"/>
    <x v="64"/>
    <x v="36"/>
    <x v="64"/>
    <x v="64"/>
    <x v="64"/>
    <x v="60"/>
    <x v="64"/>
    <x v="60"/>
    <x v="64"/>
  </r>
  <r>
    <x v="10"/>
    <x v="5"/>
    <x v="1"/>
    <x v="0"/>
    <x v="65"/>
    <x v="65"/>
    <x v="65"/>
    <x v="2"/>
    <x v="65"/>
    <x v="65"/>
    <x v="65"/>
    <x v="61"/>
    <x v="65"/>
    <x v="61"/>
    <x v="65"/>
  </r>
  <r>
    <x v="11"/>
    <x v="0"/>
    <x v="0"/>
    <x v="0"/>
    <x v="66"/>
    <x v="66"/>
    <x v="66"/>
    <x v="2"/>
    <x v="66"/>
    <x v="66"/>
    <x v="66"/>
    <x v="62"/>
    <x v="66"/>
    <x v="62"/>
    <x v="66"/>
  </r>
  <r>
    <x v="11"/>
    <x v="1"/>
    <x v="0"/>
    <x v="0"/>
    <x v="67"/>
    <x v="67"/>
    <x v="67"/>
    <x v="37"/>
    <x v="67"/>
    <x v="67"/>
    <x v="67"/>
    <x v="63"/>
    <x v="67"/>
    <x v="63"/>
    <x v="67"/>
  </r>
  <r>
    <x v="11"/>
    <x v="2"/>
    <x v="0"/>
    <x v="0"/>
    <x v="68"/>
    <x v="68"/>
    <x v="68"/>
    <x v="2"/>
    <x v="68"/>
    <x v="68"/>
    <x v="68"/>
    <x v="64"/>
    <x v="68"/>
    <x v="64"/>
    <x v="68"/>
  </r>
  <r>
    <x v="11"/>
    <x v="3"/>
    <x v="0"/>
    <x v="0"/>
    <x v="69"/>
    <x v="69"/>
    <x v="69"/>
    <x v="2"/>
    <x v="69"/>
    <x v="69"/>
    <x v="69"/>
    <x v="65"/>
    <x v="69"/>
    <x v="65"/>
    <x v="69"/>
  </r>
  <r>
    <x v="11"/>
    <x v="4"/>
    <x v="0"/>
    <x v="0"/>
    <x v="70"/>
    <x v="70"/>
    <x v="70"/>
    <x v="38"/>
    <x v="70"/>
    <x v="70"/>
    <x v="70"/>
    <x v="66"/>
    <x v="70"/>
    <x v="66"/>
    <x v="70"/>
  </r>
  <r>
    <x v="11"/>
    <x v="5"/>
    <x v="0"/>
    <x v="0"/>
    <x v="71"/>
    <x v="71"/>
    <x v="71"/>
    <x v="39"/>
    <x v="71"/>
    <x v="71"/>
    <x v="71"/>
    <x v="67"/>
    <x v="71"/>
    <x v="67"/>
    <x v="71"/>
  </r>
  <r>
    <x v="12"/>
    <x v="0"/>
    <x v="4"/>
    <x v="1"/>
    <x v="72"/>
    <x v="72"/>
    <x v="72"/>
    <x v="40"/>
    <x v="72"/>
    <x v="72"/>
    <x v="35"/>
    <x v="68"/>
    <x v="72"/>
    <x v="68"/>
    <x v="72"/>
  </r>
  <r>
    <x v="12"/>
    <x v="1"/>
    <x v="4"/>
    <x v="1"/>
    <x v="73"/>
    <x v="73"/>
    <x v="73"/>
    <x v="2"/>
    <x v="73"/>
    <x v="73"/>
    <x v="72"/>
    <x v="69"/>
    <x v="73"/>
    <x v="69"/>
    <x v="73"/>
  </r>
  <r>
    <x v="12"/>
    <x v="2"/>
    <x v="4"/>
    <x v="1"/>
    <x v="74"/>
    <x v="74"/>
    <x v="74"/>
    <x v="2"/>
    <x v="74"/>
    <x v="74"/>
    <x v="73"/>
    <x v="70"/>
    <x v="74"/>
    <x v="70"/>
    <x v="74"/>
  </r>
  <r>
    <x v="12"/>
    <x v="3"/>
    <x v="4"/>
    <x v="1"/>
    <x v="75"/>
    <x v="75"/>
    <x v="75"/>
    <x v="2"/>
    <x v="75"/>
    <x v="75"/>
    <x v="74"/>
    <x v="71"/>
    <x v="75"/>
    <x v="71"/>
    <x v="75"/>
  </r>
  <r>
    <x v="12"/>
    <x v="4"/>
    <x v="4"/>
    <x v="1"/>
    <x v="76"/>
    <x v="76"/>
    <x v="76"/>
    <x v="2"/>
    <x v="76"/>
    <x v="76"/>
    <x v="75"/>
    <x v="72"/>
    <x v="76"/>
    <x v="72"/>
    <x v="76"/>
  </r>
  <r>
    <x v="12"/>
    <x v="5"/>
    <x v="4"/>
    <x v="1"/>
    <x v="77"/>
    <x v="77"/>
    <x v="77"/>
    <x v="2"/>
    <x v="77"/>
    <x v="77"/>
    <x v="76"/>
    <x v="73"/>
    <x v="77"/>
    <x v="73"/>
    <x v="77"/>
  </r>
  <r>
    <x v="13"/>
    <x v="0"/>
    <x v="2"/>
    <x v="0"/>
    <x v="78"/>
    <x v="78"/>
    <x v="78"/>
    <x v="2"/>
    <x v="78"/>
    <x v="78"/>
    <x v="77"/>
    <x v="74"/>
    <x v="78"/>
    <x v="74"/>
    <x v="78"/>
  </r>
  <r>
    <x v="13"/>
    <x v="1"/>
    <x v="2"/>
    <x v="0"/>
    <x v="79"/>
    <x v="79"/>
    <x v="79"/>
    <x v="41"/>
    <x v="79"/>
    <x v="79"/>
    <x v="78"/>
    <x v="75"/>
    <x v="79"/>
    <x v="75"/>
    <x v="79"/>
  </r>
  <r>
    <x v="13"/>
    <x v="2"/>
    <x v="2"/>
    <x v="0"/>
    <x v="80"/>
    <x v="80"/>
    <x v="80"/>
    <x v="2"/>
    <x v="80"/>
    <x v="80"/>
    <x v="79"/>
    <x v="76"/>
    <x v="80"/>
    <x v="76"/>
    <x v="80"/>
  </r>
  <r>
    <x v="13"/>
    <x v="3"/>
    <x v="2"/>
    <x v="0"/>
    <x v="81"/>
    <x v="81"/>
    <x v="81"/>
    <x v="2"/>
    <x v="81"/>
    <x v="81"/>
    <x v="80"/>
    <x v="77"/>
    <x v="81"/>
    <x v="77"/>
    <x v="81"/>
  </r>
  <r>
    <x v="13"/>
    <x v="4"/>
    <x v="2"/>
    <x v="0"/>
    <x v="82"/>
    <x v="82"/>
    <x v="82"/>
    <x v="2"/>
    <x v="82"/>
    <x v="82"/>
    <x v="81"/>
    <x v="78"/>
    <x v="82"/>
    <x v="78"/>
    <x v="82"/>
  </r>
  <r>
    <x v="13"/>
    <x v="5"/>
    <x v="2"/>
    <x v="0"/>
    <x v="83"/>
    <x v="83"/>
    <x v="77"/>
    <x v="2"/>
    <x v="83"/>
    <x v="83"/>
    <x v="82"/>
    <x v="79"/>
    <x v="83"/>
    <x v="79"/>
    <x v="83"/>
  </r>
  <r>
    <x v="14"/>
    <x v="0"/>
    <x v="3"/>
    <x v="1"/>
    <x v="84"/>
    <x v="84"/>
    <x v="83"/>
    <x v="2"/>
    <x v="59"/>
    <x v="84"/>
    <x v="83"/>
    <x v="80"/>
    <x v="84"/>
    <x v="80"/>
    <x v="84"/>
  </r>
  <r>
    <x v="14"/>
    <x v="1"/>
    <x v="3"/>
    <x v="1"/>
    <x v="85"/>
    <x v="85"/>
    <x v="84"/>
    <x v="2"/>
    <x v="84"/>
    <x v="85"/>
    <x v="84"/>
    <x v="81"/>
    <x v="85"/>
    <x v="81"/>
    <x v="85"/>
  </r>
  <r>
    <x v="14"/>
    <x v="2"/>
    <x v="3"/>
    <x v="1"/>
    <x v="86"/>
    <x v="86"/>
    <x v="85"/>
    <x v="2"/>
    <x v="85"/>
    <x v="86"/>
    <x v="85"/>
    <x v="82"/>
    <x v="86"/>
    <x v="82"/>
    <x v="86"/>
  </r>
  <r>
    <x v="14"/>
    <x v="3"/>
    <x v="3"/>
    <x v="1"/>
    <x v="87"/>
    <x v="87"/>
    <x v="86"/>
    <x v="42"/>
    <x v="86"/>
    <x v="87"/>
    <x v="86"/>
    <x v="83"/>
    <x v="87"/>
    <x v="83"/>
    <x v="87"/>
  </r>
  <r>
    <x v="14"/>
    <x v="4"/>
    <x v="3"/>
    <x v="1"/>
    <x v="88"/>
    <x v="88"/>
    <x v="87"/>
    <x v="43"/>
    <x v="87"/>
    <x v="88"/>
    <x v="87"/>
    <x v="84"/>
    <x v="88"/>
    <x v="84"/>
    <x v="88"/>
  </r>
  <r>
    <x v="14"/>
    <x v="5"/>
    <x v="3"/>
    <x v="1"/>
    <x v="89"/>
    <x v="89"/>
    <x v="88"/>
    <x v="2"/>
    <x v="88"/>
    <x v="89"/>
    <x v="88"/>
    <x v="85"/>
    <x v="89"/>
    <x v="85"/>
    <x v="89"/>
  </r>
  <r>
    <x v="15"/>
    <x v="0"/>
    <x v="0"/>
    <x v="1"/>
    <x v="90"/>
    <x v="90"/>
    <x v="89"/>
    <x v="2"/>
    <x v="89"/>
    <x v="90"/>
    <x v="89"/>
    <x v="86"/>
    <x v="90"/>
    <x v="86"/>
    <x v="90"/>
  </r>
  <r>
    <x v="15"/>
    <x v="1"/>
    <x v="0"/>
    <x v="1"/>
    <x v="91"/>
    <x v="91"/>
    <x v="90"/>
    <x v="44"/>
    <x v="90"/>
    <x v="91"/>
    <x v="90"/>
    <x v="87"/>
    <x v="91"/>
    <x v="87"/>
    <x v="91"/>
  </r>
  <r>
    <x v="15"/>
    <x v="2"/>
    <x v="0"/>
    <x v="1"/>
    <x v="92"/>
    <x v="92"/>
    <x v="91"/>
    <x v="2"/>
    <x v="91"/>
    <x v="92"/>
    <x v="91"/>
    <x v="88"/>
    <x v="92"/>
    <x v="88"/>
    <x v="92"/>
  </r>
  <r>
    <x v="15"/>
    <x v="3"/>
    <x v="0"/>
    <x v="1"/>
    <x v="93"/>
    <x v="93"/>
    <x v="92"/>
    <x v="2"/>
    <x v="92"/>
    <x v="93"/>
    <x v="92"/>
    <x v="89"/>
    <x v="93"/>
    <x v="89"/>
    <x v="93"/>
  </r>
  <r>
    <x v="15"/>
    <x v="4"/>
    <x v="0"/>
    <x v="1"/>
    <x v="94"/>
    <x v="94"/>
    <x v="93"/>
    <x v="45"/>
    <x v="93"/>
    <x v="94"/>
    <x v="93"/>
    <x v="90"/>
    <x v="94"/>
    <x v="90"/>
    <x v="94"/>
  </r>
  <r>
    <x v="15"/>
    <x v="5"/>
    <x v="0"/>
    <x v="1"/>
    <x v="95"/>
    <x v="95"/>
    <x v="94"/>
    <x v="2"/>
    <x v="94"/>
    <x v="95"/>
    <x v="94"/>
    <x v="91"/>
    <x v="95"/>
    <x v="91"/>
    <x v="95"/>
  </r>
  <r>
    <x v="16"/>
    <x v="0"/>
    <x v="4"/>
    <x v="1"/>
    <x v="96"/>
    <x v="96"/>
    <x v="95"/>
    <x v="2"/>
    <x v="95"/>
    <x v="96"/>
    <x v="95"/>
    <x v="92"/>
    <x v="96"/>
    <x v="92"/>
    <x v="96"/>
  </r>
  <r>
    <x v="16"/>
    <x v="1"/>
    <x v="4"/>
    <x v="1"/>
    <x v="97"/>
    <x v="97"/>
    <x v="96"/>
    <x v="2"/>
    <x v="96"/>
    <x v="97"/>
    <x v="96"/>
    <x v="93"/>
    <x v="97"/>
    <x v="93"/>
    <x v="97"/>
  </r>
  <r>
    <x v="16"/>
    <x v="2"/>
    <x v="4"/>
    <x v="1"/>
    <x v="98"/>
    <x v="98"/>
    <x v="97"/>
    <x v="46"/>
    <x v="97"/>
    <x v="98"/>
    <x v="97"/>
    <x v="94"/>
    <x v="98"/>
    <x v="94"/>
    <x v="98"/>
  </r>
  <r>
    <x v="16"/>
    <x v="3"/>
    <x v="4"/>
    <x v="1"/>
    <x v="99"/>
    <x v="99"/>
    <x v="98"/>
    <x v="2"/>
    <x v="98"/>
    <x v="99"/>
    <x v="98"/>
    <x v="95"/>
    <x v="99"/>
    <x v="95"/>
    <x v="99"/>
  </r>
  <r>
    <x v="16"/>
    <x v="4"/>
    <x v="4"/>
    <x v="1"/>
    <x v="100"/>
    <x v="100"/>
    <x v="99"/>
    <x v="2"/>
    <x v="99"/>
    <x v="100"/>
    <x v="99"/>
    <x v="96"/>
    <x v="100"/>
    <x v="96"/>
    <x v="100"/>
  </r>
  <r>
    <x v="16"/>
    <x v="5"/>
    <x v="4"/>
    <x v="1"/>
    <x v="101"/>
    <x v="101"/>
    <x v="100"/>
    <x v="47"/>
    <x v="100"/>
    <x v="101"/>
    <x v="100"/>
    <x v="97"/>
    <x v="101"/>
    <x v="97"/>
    <x v="101"/>
  </r>
  <r>
    <x v="17"/>
    <x v="0"/>
    <x v="3"/>
    <x v="1"/>
    <x v="102"/>
    <x v="102"/>
    <x v="101"/>
    <x v="48"/>
    <x v="101"/>
    <x v="102"/>
    <x v="101"/>
    <x v="98"/>
    <x v="102"/>
    <x v="98"/>
    <x v="102"/>
  </r>
  <r>
    <x v="17"/>
    <x v="1"/>
    <x v="3"/>
    <x v="1"/>
    <x v="103"/>
    <x v="103"/>
    <x v="102"/>
    <x v="49"/>
    <x v="102"/>
    <x v="103"/>
    <x v="102"/>
    <x v="99"/>
    <x v="103"/>
    <x v="99"/>
    <x v="103"/>
  </r>
  <r>
    <x v="17"/>
    <x v="2"/>
    <x v="3"/>
    <x v="1"/>
    <x v="104"/>
    <x v="104"/>
    <x v="103"/>
    <x v="50"/>
    <x v="103"/>
    <x v="104"/>
    <x v="103"/>
    <x v="100"/>
    <x v="104"/>
    <x v="100"/>
    <x v="104"/>
  </r>
  <r>
    <x v="17"/>
    <x v="3"/>
    <x v="3"/>
    <x v="1"/>
    <x v="105"/>
    <x v="105"/>
    <x v="104"/>
    <x v="2"/>
    <x v="104"/>
    <x v="105"/>
    <x v="104"/>
    <x v="101"/>
    <x v="105"/>
    <x v="101"/>
    <x v="105"/>
  </r>
  <r>
    <x v="17"/>
    <x v="4"/>
    <x v="3"/>
    <x v="1"/>
    <x v="106"/>
    <x v="106"/>
    <x v="1"/>
    <x v="2"/>
    <x v="105"/>
    <x v="106"/>
    <x v="91"/>
    <x v="102"/>
    <x v="106"/>
    <x v="102"/>
    <x v="106"/>
  </r>
  <r>
    <x v="17"/>
    <x v="5"/>
    <x v="3"/>
    <x v="1"/>
    <x v="107"/>
    <x v="107"/>
    <x v="105"/>
    <x v="2"/>
    <x v="106"/>
    <x v="107"/>
    <x v="29"/>
    <x v="103"/>
    <x v="107"/>
    <x v="103"/>
    <x v="107"/>
  </r>
  <r>
    <x v="18"/>
    <x v="0"/>
    <x v="0"/>
    <x v="1"/>
    <x v="108"/>
    <x v="108"/>
    <x v="106"/>
    <x v="51"/>
    <x v="107"/>
    <x v="108"/>
    <x v="105"/>
    <x v="104"/>
    <x v="108"/>
    <x v="104"/>
    <x v="108"/>
  </r>
  <r>
    <x v="18"/>
    <x v="1"/>
    <x v="0"/>
    <x v="1"/>
    <x v="109"/>
    <x v="109"/>
    <x v="107"/>
    <x v="52"/>
    <x v="108"/>
    <x v="109"/>
    <x v="106"/>
    <x v="5"/>
    <x v="109"/>
    <x v="5"/>
    <x v="109"/>
  </r>
  <r>
    <x v="18"/>
    <x v="2"/>
    <x v="0"/>
    <x v="1"/>
    <x v="110"/>
    <x v="110"/>
    <x v="108"/>
    <x v="2"/>
    <x v="109"/>
    <x v="110"/>
    <x v="107"/>
    <x v="105"/>
    <x v="110"/>
    <x v="105"/>
    <x v="110"/>
  </r>
  <r>
    <x v="18"/>
    <x v="3"/>
    <x v="0"/>
    <x v="1"/>
    <x v="111"/>
    <x v="111"/>
    <x v="109"/>
    <x v="2"/>
    <x v="110"/>
    <x v="111"/>
    <x v="108"/>
    <x v="106"/>
    <x v="111"/>
    <x v="106"/>
    <x v="111"/>
  </r>
  <r>
    <x v="18"/>
    <x v="4"/>
    <x v="0"/>
    <x v="1"/>
    <x v="112"/>
    <x v="112"/>
    <x v="110"/>
    <x v="53"/>
    <x v="111"/>
    <x v="112"/>
    <x v="109"/>
    <x v="107"/>
    <x v="112"/>
    <x v="107"/>
    <x v="112"/>
  </r>
  <r>
    <x v="18"/>
    <x v="5"/>
    <x v="0"/>
    <x v="1"/>
    <x v="113"/>
    <x v="113"/>
    <x v="111"/>
    <x v="2"/>
    <x v="112"/>
    <x v="113"/>
    <x v="110"/>
    <x v="108"/>
    <x v="113"/>
    <x v="108"/>
    <x v="113"/>
  </r>
  <r>
    <x v="19"/>
    <x v="0"/>
    <x v="1"/>
    <x v="1"/>
    <x v="114"/>
    <x v="114"/>
    <x v="112"/>
    <x v="54"/>
    <x v="113"/>
    <x v="114"/>
    <x v="111"/>
    <x v="109"/>
    <x v="114"/>
    <x v="109"/>
    <x v="114"/>
  </r>
  <r>
    <x v="19"/>
    <x v="1"/>
    <x v="1"/>
    <x v="1"/>
    <x v="115"/>
    <x v="115"/>
    <x v="113"/>
    <x v="2"/>
    <x v="114"/>
    <x v="115"/>
    <x v="112"/>
    <x v="110"/>
    <x v="115"/>
    <x v="110"/>
    <x v="115"/>
  </r>
  <r>
    <x v="19"/>
    <x v="2"/>
    <x v="1"/>
    <x v="1"/>
    <x v="116"/>
    <x v="116"/>
    <x v="114"/>
    <x v="2"/>
    <x v="115"/>
    <x v="116"/>
    <x v="113"/>
    <x v="111"/>
    <x v="116"/>
    <x v="111"/>
    <x v="116"/>
  </r>
  <r>
    <x v="19"/>
    <x v="3"/>
    <x v="1"/>
    <x v="1"/>
    <x v="117"/>
    <x v="117"/>
    <x v="115"/>
    <x v="55"/>
    <x v="116"/>
    <x v="117"/>
    <x v="114"/>
    <x v="112"/>
    <x v="117"/>
    <x v="112"/>
    <x v="117"/>
  </r>
  <r>
    <x v="19"/>
    <x v="4"/>
    <x v="1"/>
    <x v="1"/>
    <x v="118"/>
    <x v="118"/>
    <x v="116"/>
    <x v="56"/>
    <x v="117"/>
    <x v="118"/>
    <x v="115"/>
    <x v="113"/>
    <x v="118"/>
    <x v="113"/>
    <x v="118"/>
  </r>
  <r>
    <x v="19"/>
    <x v="5"/>
    <x v="1"/>
    <x v="1"/>
    <x v="119"/>
    <x v="119"/>
    <x v="117"/>
    <x v="57"/>
    <x v="118"/>
    <x v="119"/>
    <x v="116"/>
    <x v="114"/>
    <x v="119"/>
    <x v="114"/>
    <x v="119"/>
  </r>
  <r>
    <x v="20"/>
    <x v="0"/>
    <x v="4"/>
    <x v="1"/>
    <x v="120"/>
    <x v="120"/>
    <x v="118"/>
    <x v="2"/>
    <x v="119"/>
    <x v="120"/>
    <x v="117"/>
    <x v="115"/>
    <x v="120"/>
    <x v="115"/>
    <x v="120"/>
  </r>
  <r>
    <x v="20"/>
    <x v="1"/>
    <x v="4"/>
    <x v="1"/>
    <x v="121"/>
    <x v="121"/>
    <x v="119"/>
    <x v="2"/>
    <x v="120"/>
    <x v="121"/>
    <x v="118"/>
    <x v="116"/>
    <x v="121"/>
    <x v="116"/>
    <x v="121"/>
  </r>
  <r>
    <x v="20"/>
    <x v="2"/>
    <x v="4"/>
    <x v="1"/>
    <x v="122"/>
    <x v="122"/>
    <x v="120"/>
    <x v="58"/>
    <x v="121"/>
    <x v="122"/>
    <x v="119"/>
    <x v="117"/>
    <x v="122"/>
    <x v="117"/>
    <x v="122"/>
  </r>
  <r>
    <x v="20"/>
    <x v="3"/>
    <x v="4"/>
    <x v="1"/>
    <x v="123"/>
    <x v="123"/>
    <x v="121"/>
    <x v="59"/>
    <x v="122"/>
    <x v="123"/>
    <x v="120"/>
    <x v="5"/>
    <x v="123"/>
    <x v="5"/>
    <x v="123"/>
  </r>
  <r>
    <x v="20"/>
    <x v="4"/>
    <x v="4"/>
    <x v="1"/>
    <x v="124"/>
    <x v="124"/>
    <x v="122"/>
    <x v="60"/>
    <x v="123"/>
    <x v="124"/>
    <x v="121"/>
    <x v="118"/>
    <x v="124"/>
    <x v="118"/>
    <x v="124"/>
  </r>
  <r>
    <x v="20"/>
    <x v="5"/>
    <x v="4"/>
    <x v="1"/>
    <x v="125"/>
    <x v="125"/>
    <x v="123"/>
    <x v="2"/>
    <x v="124"/>
    <x v="125"/>
    <x v="122"/>
    <x v="119"/>
    <x v="125"/>
    <x v="119"/>
    <x v="125"/>
  </r>
  <r>
    <x v="21"/>
    <x v="0"/>
    <x v="1"/>
    <x v="1"/>
    <x v="126"/>
    <x v="126"/>
    <x v="124"/>
    <x v="2"/>
    <x v="125"/>
    <x v="126"/>
    <x v="123"/>
    <x v="120"/>
    <x v="126"/>
    <x v="120"/>
    <x v="126"/>
  </r>
  <r>
    <x v="21"/>
    <x v="1"/>
    <x v="1"/>
    <x v="1"/>
    <x v="127"/>
    <x v="127"/>
    <x v="125"/>
    <x v="61"/>
    <x v="126"/>
    <x v="127"/>
    <x v="124"/>
    <x v="121"/>
    <x v="127"/>
    <x v="121"/>
    <x v="127"/>
  </r>
  <r>
    <x v="21"/>
    <x v="2"/>
    <x v="1"/>
    <x v="1"/>
    <x v="128"/>
    <x v="128"/>
    <x v="126"/>
    <x v="62"/>
    <x v="127"/>
    <x v="128"/>
    <x v="125"/>
    <x v="122"/>
    <x v="128"/>
    <x v="122"/>
    <x v="128"/>
  </r>
  <r>
    <x v="21"/>
    <x v="3"/>
    <x v="1"/>
    <x v="1"/>
    <x v="129"/>
    <x v="129"/>
    <x v="127"/>
    <x v="2"/>
    <x v="128"/>
    <x v="129"/>
    <x v="126"/>
    <x v="123"/>
    <x v="129"/>
    <x v="123"/>
    <x v="129"/>
  </r>
  <r>
    <x v="21"/>
    <x v="4"/>
    <x v="1"/>
    <x v="1"/>
    <x v="130"/>
    <x v="130"/>
    <x v="128"/>
    <x v="63"/>
    <x v="129"/>
    <x v="130"/>
    <x v="127"/>
    <x v="5"/>
    <x v="130"/>
    <x v="5"/>
    <x v="130"/>
  </r>
  <r>
    <x v="21"/>
    <x v="5"/>
    <x v="1"/>
    <x v="1"/>
    <x v="131"/>
    <x v="131"/>
    <x v="129"/>
    <x v="64"/>
    <x v="130"/>
    <x v="131"/>
    <x v="128"/>
    <x v="124"/>
    <x v="131"/>
    <x v="124"/>
    <x v="131"/>
  </r>
  <r>
    <x v="22"/>
    <x v="0"/>
    <x v="1"/>
    <x v="1"/>
    <x v="132"/>
    <x v="132"/>
    <x v="130"/>
    <x v="2"/>
    <x v="131"/>
    <x v="132"/>
    <x v="129"/>
    <x v="125"/>
    <x v="132"/>
    <x v="125"/>
    <x v="132"/>
  </r>
  <r>
    <x v="22"/>
    <x v="1"/>
    <x v="1"/>
    <x v="1"/>
    <x v="133"/>
    <x v="133"/>
    <x v="131"/>
    <x v="2"/>
    <x v="132"/>
    <x v="133"/>
    <x v="130"/>
    <x v="126"/>
    <x v="133"/>
    <x v="126"/>
    <x v="133"/>
  </r>
  <r>
    <x v="22"/>
    <x v="2"/>
    <x v="1"/>
    <x v="1"/>
    <x v="134"/>
    <x v="134"/>
    <x v="132"/>
    <x v="2"/>
    <x v="133"/>
    <x v="134"/>
    <x v="90"/>
    <x v="127"/>
    <x v="134"/>
    <x v="127"/>
    <x v="134"/>
  </r>
  <r>
    <x v="22"/>
    <x v="3"/>
    <x v="1"/>
    <x v="1"/>
    <x v="135"/>
    <x v="135"/>
    <x v="133"/>
    <x v="65"/>
    <x v="134"/>
    <x v="135"/>
    <x v="131"/>
    <x v="128"/>
    <x v="135"/>
    <x v="128"/>
    <x v="135"/>
  </r>
  <r>
    <x v="22"/>
    <x v="4"/>
    <x v="1"/>
    <x v="1"/>
    <x v="136"/>
    <x v="136"/>
    <x v="134"/>
    <x v="66"/>
    <x v="135"/>
    <x v="136"/>
    <x v="132"/>
    <x v="129"/>
    <x v="136"/>
    <x v="129"/>
    <x v="136"/>
  </r>
  <r>
    <x v="22"/>
    <x v="5"/>
    <x v="1"/>
    <x v="1"/>
    <x v="137"/>
    <x v="137"/>
    <x v="135"/>
    <x v="67"/>
    <x v="136"/>
    <x v="137"/>
    <x v="133"/>
    <x v="130"/>
    <x v="137"/>
    <x v="130"/>
    <x v="137"/>
  </r>
  <r>
    <x v="23"/>
    <x v="0"/>
    <x v="4"/>
    <x v="0"/>
    <x v="138"/>
    <x v="138"/>
    <x v="136"/>
    <x v="2"/>
    <x v="137"/>
    <x v="138"/>
    <x v="134"/>
    <x v="131"/>
    <x v="138"/>
    <x v="131"/>
    <x v="138"/>
  </r>
  <r>
    <x v="23"/>
    <x v="1"/>
    <x v="4"/>
    <x v="0"/>
    <x v="139"/>
    <x v="139"/>
    <x v="137"/>
    <x v="68"/>
    <x v="138"/>
    <x v="10"/>
    <x v="135"/>
    <x v="132"/>
    <x v="139"/>
    <x v="132"/>
    <x v="139"/>
  </r>
  <r>
    <x v="23"/>
    <x v="2"/>
    <x v="4"/>
    <x v="0"/>
    <x v="140"/>
    <x v="140"/>
    <x v="138"/>
    <x v="69"/>
    <x v="139"/>
    <x v="139"/>
    <x v="113"/>
    <x v="133"/>
    <x v="140"/>
    <x v="133"/>
    <x v="140"/>
  </r>
  <r>
    <x v="23"/>
    <x v="3"/>
    <x v="4"/>
    <x v="0"/>
    <x v="141"/>
    <x v="141"/>
    <x v="139"/>
    <x v="2"/>
    <x v="140"/>
    <x v="140"/>
    <x v="136"/>
    <x v="134"/>
    <x v="141"/>
    <x v="134"/>
    <x v="141"/>
  </r>
  <r>
    <x v="23"/>
    <x v="4"/>
    <x v="4"/>
    <x v="0"/>
    <x v="142"/>
    <x v="142"/>
    <x v="140"/>
    <x v="2"/>
    <x v="141"/>
    <x v="141"/>
    <x v="137"/>
    <x v="135"/>
    <x v="142"/>
    <x v="135"/>
    <x v="142"/>
  </r>
  <r>
    <x v="23"/>
    <x v="5"/>
    <x v="4"/>
    <x v="0"/>
    <x v="143"/>
    <x v="143"/>
    <x v="141"/>
    <x v="2"/>
    <x v="142"/>
    <x v="142"/>
    <x v="138"/>
    <x v="136"/>
    <x v="143"/>
    <x v="136"/>
    <x v="143"/>
  </r>
  <r>
    <x v="24"/>
    <x v="0"/>
    <x v="2"/>
    <x v="0"/>
    <x v="144"/>
    <x v="144"/>
    <x v="142"/>
    <x v="2"/>
    <x v="143"/>
    <x v="143"/>
    <x v="97"/>
    <x v="137"/>
    <x v="144"/>
    <x v="137"/>
    <x v="144"/>
  </r>
  <r>
    <x v="24"/>
    <x v="1"/>
    <x v="2"/>
    <x v="0"/>
    <x v="145"/>
    <x v="145"/>
    <x v="101"/>
    <x v="2"/>
    <x v="144"/>
    <x v="144"/>
    <x v="139"/>
    <x v="138"/>
    <x v="145"/>
    <x v="138"/>
    <x v="145"/>
  </r>
  <r>
    <x v="24"/>
    <x v="2"/>
    <x v="2"/>
    <x v="0"/>
    <x v="146"/>
    <x v="146"/>
    <x v="143"/>
    <x v="2"/>
    <x v="145"/>
    <x v="145"/>
    <x v="140"/>
    <x v="139"/>
    <x v="146"/>
    <x v="139"/>
    <x v="146"/>
  </r>
  <r>
    <x v="24"/>
    <x v="3"/>
    <x v="2"/>
    <x v="0"/>
    <x v="147"/>
    <x v="147"/>
    <x v="144"/>
    <x v="2"/>
    <x v="146"/>
    <x v="146"/>
    <x v="141"/>
    <x v="140"/>
    <x v="147"/>
    <x v="140"/>
    <x v="147"/>
  </r>
  <r>
    <x v="24"/>
    <x v="4"/>
    <x v="2"/>
    <x v="0"/>
    <x v="148"/>
    <x v="148"/>
    <x v="145"/>
    <x v="2"/>
    <x v="147"/>
    <x v="147"/>
    <x v="142"/>
    <x v="141"/>
    <x v="148"/>
    <x v="141"/>
    <x v="148"/>
  </r>
  <r>
    <x v="24"/>
    <x v="5"/>
    <x v="2"/>
    <x v="0"/>
    <x v="149"/>
    <x v="149"/>
    <x v="146"/>
    <x v="2"/>
    <x v="148"/>
    <x v="148"/>
    <x v="143"/>
    <x v="142"/>
    <x v="149"/>
    <x v="142"/>
    <x v="149"/>
  </r>
  <r>
    <x v="25"/>
    <x v="0"/>
    <x v="2"/>
    <x v="1"/>
    <x v="150"/>
    <x v="150"/>
    <x v="147"/>
    <x v="70"/>
    <x v="149"/>
    <x v="149"/>
    <x v="144"/>
    <x v="143"/>
    <x v="150"/>
    <x v="143"/>
    <x v="150"/>
  </r>
  <r>
    <x v="25"/>
    <x v="1"/>
    <x v="2"/>
    <x v="1"/>
    <x v="151"/>
    <x v="151"/>
    <x v="148"/>
    <x v="71"/>
    <x v="150"/>
    <x v="150"/>
    <x v="145"/>
    <x v="144"/>
    <x v="151"/>
    <x v="144"/>
    <x v="151"/>
  </r>
  <r>
    <x v="25"/>
    <x v="2"/>
    <x v="2"/>
    <x v="1"/>
    <x v="152"/>
    <x v="152"/>
    <x v="149"/>
    <x v="2"/>
    <x v="151"/>
    <x v="151"/>
    <x v="146"/>
    <x v="145"/>
    <x v="152"/>
    <x v="145"/>
    <x v="152"/>
  </r>
  <r>
    <x v="25"/>
    <x v="3"/>
    <x v="2"/>
    <x v="1"/>
    <x v="153"/>
    <x v="153"/>
    <x v="150"/>
    <x v="72"/>
    <x v="152"/>
    <x v="152"/>
    <x v="147"/>
    <x v="146"/>
    <x v="153"/>
    <x v="146"/>
    <x v="153"/>
  </r>
  <r>
    <x v="25"/>
    <x v="4"/>
    <x v="2"/>
    <x v="1"/>
    <x v="154"/>
    <x v="154"/>
    <x v="151"/>
    <x v="73"/>
    <x v="153"/>
    <x v="153"/>
    <x v="148"/>
    <x v="147"/>
    <x v="154"/>
    <x v="147"/>
    <x v="154"/>
  </r>
  <r>
    <x v="25"/>
    <x v="5"/>
    <x v="2"/>
    <x v="1"/>
    <x v="155"/>
    <x v="155"/>
    <x v="152"/>
    <x v="2"/>
    <x v="154"/>
    <x v="154"/>
    <x v="149"/>
    <x v="148"/>
    <x v="155"/>
    <x v="148"/>
    <x v="155"/>
  </r>
  <r>
    <x v="26"/>
    <x v="0"/>
    <x v="3"/>
    <x v="1"/>
    <x v="156"/>
    <x v="156"/>
    <x v="153"/>
    <x v="74"/>
    <x v="155"/>
    <x v="155"/>
    <x v="150"/>
    <x v="5"/>
    <x v="156"/>
    <x v="5"/>
    <x v="156"/>
  </r>
  <r>
    <x v="26"/>
    <x v="1"/>
    <x v="3"/>
    <x v="1"/>
    <x v="157"/>
    <x v="157"/>
    <x v="154"/>
    <x v="2"/>
    <x v="156"/>
    <x v="156"/>
    <x v="151"/>
    <x v="149"/>
    <x v="157"/>
    <x v="149"/>
    <x v="157"/>
  </r>
  <r>
    <x v="26"/>
    <x v="2"/>
    <x v="3"/>
    <x v="1"/>
    <x v="158"/>
    <x v="158"/>
    <x v="155"/>
    <x v="2"/>
    <x v="157"/>
    <x v="157"/>
    <x v="152"/>
    <x v="150"/>
    <x v="158"/>
    <x v="150"/>
    <x v="158"/>
  </r>
  <r>
    <x v="26"/>
    <x v="3"/>
    <x v="3"/>
    <x v="1"/>
    <x v="159"/>
    <x v="159"/>
    <x v="156"/>
    <x v="2"/>
    <x v="158"/>
    <x v="158"/>
    <x v="153"/>
    <x v="151"/>
    <x v="159"/>
    <x v="151"/>
    <x v="159"/>
  </r>
  <r>
    <x v="26"/>
    <x v="4"/>
    <x v="3"/>
    <x v="1"/>
    <x v="160"/>
    <x v="160"/>
    <x v="157"/>
    <x v="75"/>
    <x v="139"/>
    <x v="159"/>
    <x v="154"/>
    <x v="152"/>
    <x v="160"/>
    <x v="152"/>
    <x v="160"/>
  </r>
  <r>
    <x v="26"/>
    <x v="5"/>
    <x v="3"/>
    <x v="1"/>
    <x v="161"/>
    <x v="161"/>
    <x v="158"/>
    <x v="2"/>
    <x v="159"/>
    <x v="160"/>
    <x v="155"/>
    <x v="153"/>
    <x v="161"/>
    <x v="153"/>
    <x v="161"/>
  </r>
  <r>
    <x v="27"/>
    <x v="0"/>
    <x v="4"/>
    <x v="1"/>
    <x v="162"/>
    <x v="162"/>
    <x v="159"/>
    <x v="76"/>
    <x v="160"/>
    <x v="161"/>
    <x v="156"/>
    <x v="154"/>
    <x v="162"/>
    <x v="154"/>
    <x v="162"/>
  </r>
  <r>
    <x v="27"/>
    <x v="1"/>
    <x v="4"/>
    <x v="1"/>
    <x v="163"/>
    <x v="163"/>
    <x v="92"/>
    <x v="77"/>
    <x v="161"/>
    <x v="162"/>
    <x v="157"/>
    <x v="155"/>
    <x v="163"/>
    <x v="155"/>
    <x v="163"/>
  </r>
  <r>
    <x v="27"/>
    <x v="2"/>
    <x v="4"/>
    <x v="1"/>
    <x v="164"/>
    <x v="164"/>
    <x v="160"/>
    <x v="78"/>
    <x v="162"/>
    <x v="163"/>
    <x v="158"/>
    <x v="156"/>
    <x v="164"/>
    <x v="156"/>
    <x v="164"/>
  </r>
  <r>
    <x v="27"/>
    <x v="3"/>
    <x v="4"/>
    <x v="1"/>
    <x v="165"/>
    <x v="165"/>
    <x v="161"/>
    <x v="2"/>
    <x v="163"/>
    <x v="164"/>
    <x v="159"/>
    <x v="157"/>
    <x v="165"/>
    <x v="157"/>
    <x v="165"/>
  </r>
  <r>
    <x v="27"/>
    <x v="4"/>
    <x v="4"/>
    <x v="1"/>
    <x v="166"/>
    <x v="166"/>
    <x v="162"/>
    <x v="2"/>
    <x v="164"/>
    <x v="165"/>
    <x v="160"/>
    <x v="158"/>
    <x v="166"/>
    <x v="158"/>
    <x v="166"/>
  </r>
  <r>
    <x v="27"/>
    <x v="5"/>
    <x v="4"/>
    <x v="1"/>
    <x v="167"/>
    <x v="167"/>
    <x v="163"/>
    <x v="2"/>
    <x v="165"/>
    <x v="166"/>
    <x v="161"/>
    <x v="159"/>
    <x v="167"/>
    <x v="159"/>
    <x v="167"/>
  </r>
  <r>
    <x v="28"/>
    <x v="0"/>
    <x v="4"/>
    <x v="1"/>
    <x v="168"/>
    <x v="168"/>
    <x v="164"/>
    <x v="2"/>
    <x v="166"/>
    <x v="167"/>
    <x v="162"/>
    <x v="160"/>
    <x v="168"/>
    <x v="160"/>
    <x v="168"/>
  </r>
  <r>
    <x v="28"/>
    <x v="1"/>
    <x v="4"/>
    <x v="1"/>
    <x v="169"/>
    <x v="169"/>
    <x v="165"/>
    <x v="79"/>
    <x v="167"/>
    <x v="168"/>
    <x v="163"/>
    <x v="161"/>
    <x v="169"/>
    <x v="161"/>
    <x v="169"/>
  </r>
  <r>
    <x v="28"/>
    <x v="2"/>
    <x v="4"/>
    <x v="1"/>
    <x v="170"/>
    <x v="170"/>
    <x v="166"/>
    <x v="80"/>
    <x v="168"/>
    <x v="169"/>
    <x v="164"/>
    <x v="162"/>
    <x v="170"/>
    <x v="162"/>
    <x v="170"/>
  </r>
  <r>
    <x v="28"/>
    <x v="3"/>
    <x v="4"/>
    <x v="1"/>
    <x v="171"/>
    <x v="171"/>
    <x v="167"/>
    <x v="81"/>
    <x v="169"/>
    <x v="170"/>
    <x v="165"/>
    <x v="163"/>
    <x v="171"/>
    <x v="163"/>
    <x v="171"/>
  </r>
  <r>
    <x v="28"/>
    <x v="4"/>
    <x v="4"/>
    <x v="1"/>
    <x v="172"/>
    <x v="172"/>
    <x v="168"/>
    <x v="2"/>
    <x v="170"/>
    <x v="171"/>
    <x v="166"/>
    <x v="164"/>
    <x v="172"/>
    <x v="164"/>
    <x v="172"/>
  </r>
  <r>
    <x v="28"/>
    <x v="5"/>
    <x v="4"/>
    <x v="1"/>
    <x v="173"/>
    <x v="173"/>
    <x v="169"/>
    <x v="2"/>
    <x v="171"/>
    <x v="172"/>
    <x v="167"/>
    <x v="165"/>
    <x v="173"/>
    <x v="165"/>
    <x v="173"/>
  </r>
  <r>
    <x v="29"/>
    <x v="0"/>
    <x v="0"/>
    <x v="1"/>
    <x v="174"/>
    <x v="174"/>
    <x v="170"/>
    <x v="82"/>
    <x v="172"/>
    <x v="173"/>
    <x v="168"/>
    <x v="166"/>
    <x v="174"/>
    <x v="166"/>
    <x v="174"/>
  </r>
  <r>
    <x v="29"/>
    <x v="1"/>
    <x v="0"/>
    <x v="1"/>
    <x v="175"/>
    <x v="175"/>
    <x v="171"/>
    <x v="2"/>
    <x v="173"/>
    <x v="174"/>
    <x v="169"/>
    <x v="167"/>
    <x v="175"/>
    <x v="167"/>
    <x v="175"/>
  </r>
  <r>
    <x v="29"/>
    <x v="2"/>
    <x v="0"/>
    <x v="1"/>
    <x v="176"/>
    <x v="176"/>
    <x v="172"/>
    <x v="2"/>
    <x v="174"/>
    <x v="175"/>
    <x v="170"/>
    <x v="168"/>
    <x v="176"/>
    <x v="168"/>
    <x v="176"/>
  </r>
  <r>
    <x v="29"/>
    <x v="3"/>
    <x v="0"/>
    <x v="1"/>
    <x v="177"/>
    <x v="177"/>
    <x v="173"/>
    <x v="83"/>
    <x v="175"/>
    <x v="176"/>
    <x v="171"/>
    <x v="169"/>
    <x v="177"/>
    <x v="169"/>
    <x v="177"/>
  </r>
  <r>
    <x v="29"/>
    <x v="4"/>
    <x v="0"/>
    <x v="1"/>
    <x v="178"/>
    <x v="178"/>
    <x v="174"/>
    <x v="84"/>
    <x v="122"/>
    <x v="177"/>
    <x v="172"/>
    <x v="170"/>
    <x v="178"/>
    <x v="170"/>
    <x v="178"/>
  </r>
  <r>
    <x v="29"/>
    <x v="5"/>
    <x v="0"/>
    <x v="1"/>
    <x v="179"/>
    <x v="179"/>
    <x v="175"/>
    <x v="85"/>
    <x v="176"/>
    <x v="178"/>
    <x v="173"/>
    <x v="171"/>
    <x v="72"/>
    <x v="171"/>
    <x v="179"/>
  </r>
  <r>
    <x v="30"/>
    <x v="0"/>
    <x v="2"/>
    <x v="0"/>
    <x v="180"/>
    <x v="180"/>
    <x v="176"/>
    <x v="2"/>
    <x v="177"/>
    <x v="179"/>
    <x v="174"/>
    <x v="172"/>
    <x v="179"/>
    <x v="172"/>
    <x v="180"/>
  </r>
  <r>
    <x v="30"/>
    <x v="1"/>
    <x v="2"/>
    <x v="0"/>
    <x v="181"/>
    <x v="181"/>
    <x v="177"/>
    <x v="86"/>
    <x v="178"/>
    <x v="180"/>
    <x v="175"/>
    <x v="173"/>
    <x v="180"/>
    <x v="173"/>
    <x v="181"/>
  </r>
  <r>
    <x v="30"/>
    <x v="2"/>
    <x v="2"/>
    <x v="0"/>
    <x v="182"/>
    <x v="182"/>
    <x v="178"/>
    <x v="2"/>
    <x v="179"/>
    <x v="181"/>
    <x v="176"/>
    <x v="174"/>
    <x v="181"/>
    <x v="174"/>
    <x v="182"/>
  </r>
  <r>
    <x v="30"/>
    <x v="3"/>
    <x v="2"/>
    <x v="0"/>
    <x v="183"/>
    <x v="183"/>
    <x v="179"/>
    <x v="2"/>
    <x v="180"/>
    <x v="182"/>
    <x v="177"/>
    <x v="175"/>
    <x v="182"/>
    <x v="175"/>
    <x v="183"/>
  </r>
  <r>
    <x v="30"/>
    <x v="4"/>
    <x v="2"/>
    <x v="0"/>
    <x v="184"/>
    <x v="184"/>
    <x v="180"/>
    <x v="2"/>
    <x v="181"/>
    <x v="183"/>
    <x v="178"/>
    <x v="176"/>
    <x v="183"/>
    <x v="176"/>
    <x v="184"/>
  </r>
  <r>
    <x v="30"/>
    <x v="5"/>
    <x v="2"/>
    <x v="0"/>
    <x v="185"/>
    <x v="185"/>
    <x v="127"/>
    <x v="2"/>
    <x v="182"/>
    <x v="184"/>
    <x v="179"/>
    <x v="177"/>
    <x v="184"/>
    <x v="177"/>
    <x v="185"/>
  </r>
  <r>
    <x v="31"/>
    <x v="0"/>
    <x v="4"/>
    <x v="1"/>
    <x v="186"/>
    <x v="186"/>
    <x v="181"/>
    <x v="2"/>
    <x v="183"/>
    <x v="185"/>
    <x v="180"/>
    <x v="178"/>
    <x v="185"/>
    <x v="178"/>
    <x v="186"/>
  </r>
  <r>
    <x v="31"/>
    <x v="1"/>
    <x v="4"/>
    <x v="1"/>
    <x v="187"/>
    <x v="187"/>
    <x v="182"/>
    <x v="2"/>
    <x v="184"/>
    <x v="186"/>
    <x v="181"/>
    <x v="179"/>
    <x v="186"/>
    <x v="179"/>
    <x v="187"/>
  </r>
  <r>
    <x v="31"/>
    <x v="2"/>
    <x v="4"/>
    <x v="1"/>
    <x v="188"/>
    <x v="188"/>
    <x v="183"/>
    <x v="2"/>
    <x v="185"/>
    <x v="187"/>
    <x v="182"/>
    <x v="180"/>
    <x v="187"/>
    <x v="180"/>
    <x v="188"/>
  </r>
  <r>
    <x v="31"/>
    <x v="3"/>
    <x v="4"/>
    <x v="1"/>
    <x v="189"/>
    <x v="189"/>
    <x v="184"/>
    <x v="87"/>
    <x v="186"/>
    <x v="188"/>
    <x v="183"/>
    <x v="181"/>
    <x v="188"/>
    <x v="181"/>
    <x v="189"/>
  </r>
  <r>
    <x v="31"/>
    <x v="4"/>
    <x v="4"/>
    <x v="1"/>
    <x v="190"/>
    <x v="190"/>
    <x v="185"/>
    <x v="2"/>
    <x v="187"/>
    <x v="189"/>
    <x v="184"/>
    <x v="182"/>
    <x v="189"/>
    <x v="182"/>
    <x v="190"/>
  </r>
  <r>
    <x v="31"/>
    <x v="5"/>
    <x v="4"/>
    <x v="1"/>
    <x v="191"/>
    <x v="191"/>
    <x v="186"/>
    <x v="2"/>
    <x v="188"/>
    <x v="190"/>
    <x v="185"/>
    <x v="183"/>
    <x v="190"/>
    <x v="183"/>
    <x v="191"/>
  </r>
  <r>
    <x v="32"/>
    <x v="0"/>
    <x v="2"/>
    <x v="1"/>
    <x v="192"/>
    <x v="192"/>
    <x v="187"/>
    <x v="88"/>
    <x v="189"/>
    <x v="191"/>
    <x v="186"/>
    <x v="184"/>
    <x v="191"/>
    <x v="184"/>
    <x v="192"/>
  </r>
  <r>
    <x v="32"/>
    <x v="1"/>
    <x v="2"/>
    <x v="1"/>
    <x v="193"/>
    <x v="193"/>
    <x v="188"/>
    <x v="89"/>
    <x v="190"/>
    <x v="20"/>
    <x v="187"/>
    <x v="185"/>
    <x v="192"/>
    <x v="185"/>
    <x v="193"/>
  </r>
  <r>
    <x v="32"/>
    <x v="2"/>
    <x v="2"/>
    <x v="1"/>
    <x v="194"/>
    <x v="194"/>
    <x v="189"/>
    <x v="2"/>
    <x v="191"/>
    <x v="192"/>
    <x v="188"/>
    <x v="186"/>
    <x v="193"/>
    <x v="186"/>
    <x v="194"/>
  </r>
  <r>
    <x v="32"/>
    <x v="3"/>
    <x v="2"/>
    <x v="1"/>
    <x v="195"/>
    <x v="195"/>
    <x v="190"/>
    <x v="2"/>
    <x v="192"/>
    <x v="193"/>
    <x v="189"/>
    <x v="187"/>
    <x v="194"/>
    <x v="187"/>
    <x v="195"/>
  </r>
  <r>
    <x v="32"/>
    <x v="4"/>
    <x v="2"/>
    <x v="1"/>
    <x v="196"/>
    <x v="196"/>
    <x v="191"/>
    <x v="2"/>
    <x v="193"/>
    <x v="194"/>
    <x v="190"/>
    <x v="188"/>
    <x v="195"/>
    <x v="188"/>
    <x v="196"/>
  </r>
  <r>
    <x v="32"/>
    <x v="5"/>
    <x v="2"/>
    <x v="1"/>
    <x v="197"/>
    <x v="197"/>
    <x v="192"/>
    <x v="90"/>
    <x v="194"/>
    <x v="195"/>
    <x v="191"/>
    <x v="189"/>
    <x v="196"/>
    <x v="189"/>
    <x v="197"/>
  </r>
  <r>
    <x v="33"/>
    <x v="0"/>
    <x v="0"/>
    <x v="1"/>
    <x v="198"/>
    <x v="198"/>
    <x v="193"/>
    <x v="91"/>
    <x v="195"/>
    <x v="196"/>
    <x v="192"/>
    <x v="190"/>
    <x v="197"/>
    <x v="190"/>
    <x v="198"/>
  </r>
  <r>
    <x v="33"/>
    <x v="1"/>
    <x v="0"/>
    <x v="1"/>
    <x v="199"/>
    <x v="199"/>
    <x v="194"/>
    <x v="92"/>
    <x v="196"/>
    <x v="197"/>
    <x v="193"/>
    <x v="191"/>
    <x v="198"/>
    <x v="191"/>
    <x v="199"/>
  </r>
  <r>
    <x v="33"/>
    <x v="2"/>
    <x v="0"/>
    <x v="1"/>
    <x v="200"/>
    <x v="200"/>
    <x v="195"/>
    <x v="93"/>
    <x v="197"/>
    <x v="198"/>
    <x v="194"/>
    <x v="192"/>
    <x v="199"/>
    <x v="192"/>
    <x v="200"/>
  </r>
  <r>
    <x v="33"/>
    <x v="3"/>
    <x v="0"/>
    <x v="1"/>
    <x v="201"/>
    <x v="201"/>
    <x v="196"/>
    <x v="94"/>
    <x v="198"/>
    <x v="199"/>
    <x v="180"/>
    <x v="5"/>
    <x v="200"/>
    <x v="5"/>
    <x v="201"/>
  </r>
  <r>
    <x v="33"/>
    <x v="4"/>
    <x v="0"/>
    <x v="1"/>
    <x v="202"/>
    <x v="202"/>
    <x v="197"/>
    <x v="95"/>
    <x v="199"/>
    <x v="200"/>
    <x v="195"/>
    <x v="193"/>
    <x v="201"/>
    <x v="193"/>
    <x v="202"/>
  </r>
  <r>
    <x v="33"/>
    <x v="5"/>
    <x v="0"/>
    <x v="1"/>
    <x v="203"/>
    <x v="203"/>
    <x v="198"/>
    <x v="2"/>
    <x v="200"/>
    <x v="201"/>
    <x v="196"/>
    <x v="194"/>
    <x v="202"/>
    <x v="194"/>
    <x v="203"/>
  </r>
  <r>
    <x v="34"/>
    <x v="0"/>
    <x v="1"/>
    <x v="1"/>
    <x v="204"/>
    <x v="204"/>
    <x v="199"/>
    <x v="96"/>
    <x v="201"/>
    <x v="202"/>
    <x v="197"/>
    <x v="195"/>
    <x v="203"/>
    <x v="195"/>
    <x v="204"/>
  </r>
  <r>
    <x v="34"/>
    <x v="1"/>
    <x v="1"/>
    <x v="1"/>
    <x v="205"/>
    <x v="205"/>
    <x v="200"/>
    <x v="97"/>
    <x v="202"/>
    <x v="203"/>
    <x v="198"/>
    <x v="5"/>
    <x v="204"/>
    <x v="5"/>
    <x v="205"/>
  </r>
  <r>
    <x v="34"/>
    <x v="2"/>
    <x v="1"/>
    <x v="1"/>
    <x v="206"/>
    <x v="206"/>
    <x v="201"/>
    <x v="2"/>
    <x v="203"/>
    <x v="204"/>
    <x v="199"/>
    <x v="196"/>
    <x v="205"/>
    <x v="196"/>
    <x v="206"/>
  </r>
  <r>
    <x v="34"/>
    <x v="3"/>
    <x v="1"/>
    <x v="1"/>
    <x v="207"/>
    <x v="207"/>
    <x v="202"/>
    <x v="2"/>
    <x v="204"/>
    <x v="41"/>
    <x v="200"/>
    <x v="197"/>
    <x v="206"/>
    <x v="197"/>
    <x v="207"/>
  </r>
  <r>
    <x v="34"/>
    <x v="4"/>
    <x v="1"/>
    <x v="1"/>
    <x v="208"/>
    <x v="208"/>
    <x v="203"/>
    <x v="2"/>
    <x v="205"/>
    <x v="205"/>
    <x v="201"/>
    <x v="198"/>
    <x v="207"/>
    <x v="198"/>
    <x v="208"/>
  </r>
  <r>
    <x v="34"/>
    <x v="5"/>
    <x v="1"/>
    <x v="1"/>
    <x v="209"/>
    <x v="209"/>
    <x v="112"/>
    <x v="2"/>
    <x v="206"/>
    <x v="206"/>
    <x v="202"/>
    <x v="199"/>
    <x v="208"/>
    <x v="199"/>
    <x v="209"/>
  </r>
  <r>
    <x v="35"/>
    <x v="0"/>
    <x v="1"/>
    <x v="1"/>
    <x v="210"/>
    <x v="210"/>
    <x v="204"/>
    <x v="2"/>
    <x v="207"/>
    <x v="207"/>
    <x v="203"/>
    <x v="200"/>
    <x v="209"/>
    <x v="200"/>
    <x v="210"/>
  </r>
  <r>
    <x v="35"/>
    <x v="1"/>
    <x v="1"/>
    <x v="1"/>
    <x v="211"/>
    <x v="211"/>
    <x v="205"/>
    <x v="98"/>
    <x v="208"/>
    <x v="208"/>
    <x v="204"/>
    <x v="201"/>
    <x v="210"/>
    <x v="201"/>
    <x v="211"/>
  </r>
  <r>
    <x v="35"/>
    <x v="2"/>
    <x v="1"/>
    <x v="1"/>
    <x v="212"/>
    <x v="212"/>
    <x v="206"/>
    <x v="2"/>
    <x v="209"/>
    <x v="209"/>
    <x v="205"/>
    <x v="202"/>
    <x v="211"/>
    <x v="202"/>
    <x v="212"/>
  </r>
  <r>
    <x v="35"/>
    <x v="3"/>
    <x v="1"/>
    <x v="1"/>
    <x v="213"/>
    <x v="213"/>
    <x v="207"/>
    <x v="2"/>
    <x v="210"/>
    <x v="210"/>
    <x v="206"/>
    <x v="203"/>
    <x v="212"/>
    <x v="203"/>
    <x v="213"/>
  </r>
  <r>
    <x v="35"/>
    <x v="4"/>
    <x v="1"/>
    <x v="1"/>
    <x v="214"/>
    <x v="214"/>
    <x v="208"/>
    <x v="2"/>
    <x v="211"/>
    <x v="211"/>
    <x v="207"/>
    <x v="204"/>
    <x v="213"/>
    <x v="204"/>
    <x v="214"/>
  </r>
  <r>
    <x v="35"/>
    <x v="5"/>
    <x v="1"/>
    <x v="1"/>
    <x v="215"/>
    <x v="215"/>
    <x v="209"/>
    <x v="2"/>
    <x v="212"/>
    <x v="212"/>
    <x v="208"/>
    <x v="205"/>
    <x v="214"/>
    <x v="205"/>
    <x v="215"/>
  </r>
  <r>
    <x v="36"/>
    <x v="0"/>
    <x v="4"/>
    <x v="0"/>
    <x v="216"/>
    <x v="216"/>
    <x v="210"/>
    <x v="99"/>
    <x v="213"/>
    <x v="213"/>
    <x v="38"/>
    <x v="206"/>
    <x v="215"/>
    <x v="206"/>
    <x v="216"/>
  </r>
  <r>
    <x v="36"/>
    <x v="1"/>
    <x v="4"/>
    <x v="0"/>
    <x v="217"/>
    <x v="217"/>
    <x v="211"/>
    <x v="100"/>
    <x v="214"/>
    <x v="214"/>
    <x v="209"/>
    <x v="207"/>
    <x v="216"/>
    <x v="207"/>
    <x v="217"/>
  </r>
  <r>
    <x v="36"/>
    <x v="2"/>
    <x v="4"/>
    <x v="0"/>
    <x v="218"/>
    <x v="218"/>
    <x v="212"/>
    <x v="101"/>
    <x v="215"/>
    <x v="215"/>
    <x v="210"/>
    <x v="208"/>
    <x v="217"/>
    <x v="208"/>
    <x v="218"/>
  </r>
  <r>
    <x v="36"/>
    <x v="3"/>
    <x v="4"/>
    <x v="0"/>
    <x v="219"/>
    <x v="219"/>
    <x v="213"/>
    <x v="102"/>
    <x v="216"/>
    <x v="216"/>
    <x v="211"/>
    <x v="209"/>
    <x v="218"/>
    <x v="209"/>
    <x v="219"/>
  </r>
  <r>
    <x v="36"/>
    <x v="4"/>
    <x v="4"/>
    <x v="0"/>
    <x v="220"/>
    <x v="220"/>
    <x v="214"/>
    <x v="2"/>
    <x v="217"/>
    <x v="217"/>
    <x v="212"/>
    <x v="210"/>
    <x v="219"/>
    <x v="210"/>
    <x v="220"/>
  </r>
  <r>
    <x v="36"/>
    <x v="5"/>
    <x v="4"/>
    <x v="0"/>
    <x v="221"/>
    <x v="221"/>
    <x v="215"/>
    <x v="103"/>
    <x v="218"/>
    <x v="218"/>
    <x v="213"/>
    <x v="211"/>
    <x v="220"/>
    <x v="211"/>
    <x v="221"/>
  </r>
  <r>
    <x v="37"/>
    <x v="0"/>
    <x v="2"/>
    <x v="1"/>
    <x v="222"/>
    <x v="222"/>
    <x v="216"/>
    <x v="2"/>
    <x v="219"/>
    <x v="219"/>
    <x v="214"/>
    <x v="212"/>
    <x v="221"/>
    <x v="212"/>
    <x v="222"/>
  </r>
  <r>
    <x v="37"/>
    <x v="1"/>
    <x v="2"/>
    <x v="1"/>
    <x v="223"/>
    <x v="223"/>
    <x v="217"/>
    <x v="2"/>
    <x v="220"/>
    <x v="220"/>
    <x v="215"/>
    <x v="213"/>
    <x v="222"/>
    <x v="213"/>
    <x v="223"/>
  </r>
  <r>
    <x v="37"/>
    <x v="2"/>
    <x v="2"/>
    <x v="1"/>
    <x v="224"/>
    <x v="224"/>
    <x v="218"/>
    <x v="104"/>
    <x v="221"/>
    <x v="221"/>
    <x v="216"/>
    <x v="214"/>
    <x v="223"/>
    <x v="214"/>
    <x v="224"/>
  </r>
  <r>
    <x v="37"/>
    <x v="3"/>
    <x v="2"/>
    <x v="1"/>
    <x v="225"/>
    <x v="225"/>
    <x v="219"/>
    <x v="2"/>
    <x v="222"/>
    <x v="222"/>
    <x v="217"/>
    <x v="215"/>
    <x v="224"/>
    <x v="215"/>
    <x v="225"/>
  </r>
  <r>
    <x v="37"/>
    <x v="4"/>
    <x v="2"/>
    <x v="1"/>
    <x v="226"/>
    <x v="226"/>
    <x v="220"/>
    <x v="105"/>
    <x v="223"/>
    <x v="223"/>
    <x v="37"/>
    <x v="216"/>
    <x v="225"/>
    <x v="216"/>
    <x v="226"/>
  </r>
  <r>
    <x v="37"/>
    <x v="5"/>
    <x v="2"/>
    <x v="1"/>
    <x v="227"/>
    <x v="227"/>
    <x v="221"/>
    <x v="2"/>
    <x v="224"/>
    <x v="224"/>
    <x v="218"/>
    <x v="217"/>
    <x v="226"/>
    <x v="217"/>
    <x v="227"/>
  </r>
  <r>
    <x v="38"/>
    <x v="0"/>
    <x v="1"/>
    <x v="1"/>
    <x v="228"/>
    <x v="228"/>
    <x v="222"/>
    <x v="106"/>
    <x v="220"/>
    <x v="225"/>
    <x v="219"/>
    <x v="218"/>
    <x v="227"/>
    <x v="218"/>
    <x v="228"/>
  </r>
  <r>
    <x v="38"/>
    <x v="1"/>
    <x v="1"/>
    <x v="1"/>
    <x v="229"/>
    <x v="229"/>
    <x v="223"/>
    <x v="2"/>
    <x v="225"/>
    <x v="226"/>
    <x v="177"/>
    <x v="219"/>
    <x v="228"/>
    <x v="219"/>
    <x v="229"/>
  </r>
  <r>
    <x v="38"/>
    <x v="2"/>
    <x v="1"/>
    <x v="1"/>
    <x v="230"/>
    <x v="230"/>
    <x v="224"/>
    <x v="107"/>
    <x v="226"/>
    <x v="227"/>
    <x v="220"/>
    <x v="5"/>
    <x v="229"/>
    <x v="5"/>
    <x v="230"/>
  </r>
  <r>
    <x v="38"/>
    <x v="3"/>
    <x v="1"/>
    <x v="1"/>
    <x v="231"/>
    <x v="231"/>
    <x v="225"/>
    <x v="108"/>
    <x v="227"/>
    <x v="228"/>
    <x v="221"/>
    <x v="220"/>
    <x v="230"/>
    <x v="220"/>
    <x v="231"/>
  </r>
  <r>
    <x v="38"/>
    <x v="4"/>
    <x v="1"/>
    <x v="1"/>
    <x v="184"/>
    <x v="232"/>
    <x v="226"/>
    <x v="109"/>
    <x v="228"/>
    <x v="229"/>
    <x v="222"/>
    <x v="221"/>
    <x v="231"/>
    <x v="221"/>
    <x v="232"/>
  </r>
  <r>
    <x v="38"/>
    <x v="5"/>
    <x v="1"/>
    <x v="1"/>
    <x v="232"/>
    <x v="233"/>
    <x v="227"/>
    <x v="2"/>
    <x v="229"/>
    <x v="230"/>
    <x v="223"/>
    <x v="222"/>
    <x v="232"/>
    <x v="222"/>
    <x v="233"/>
  </r>
  <r>
    <x v="39"/>
    <x v="0"/>
    <x v="2"/>
    <x v="1"/>
    <x v="233"/>
    <x v="234"/>
    <x v="228"/>
    <x v="2"/>
    <x v="230"/>
    <x v="86"/>
    <x v="224"/>
    <x v="223"/>
    <x v="233"/>
    <x v="223"/>
    <x v="234"/>
  </r>
  <r>
    <x v="39"/>
    <x v="1"/>
    <x v="2"/>
    <x v="1"/>
    <x v="234"/>
    <x v="235"/>
    <x v="229"/>
    <x v="2"/>
    <x v="231"/>
    <x v="231"/>
    <x v="225"/>
    <x v="224"/>
    <x v="234"/>
    <x v="224"/>
    <x v="235"/>
  </r>
  <r>
    <x v="39"/>
    <x v="2"/>
    <x v="2"/>
    <x v="1"/>
    <x v="235"/>
    <x v="236"/>
    <x v="230"/>
    <x v="110"/>
    <x v="232"/>
    <x v="232"/>
    <x v="226"/>
    <x v="225"/>
    <x v="235"/>
    <x v="225"/>
    <x v="236"/>
  </r>
  <r>
    <x v="39"/>
    <x v="3"/>
    <x v="2"/>
    <x v="1"/>
    <x v="236"/>
    <x v="237"/>
    <x v="231"/>
    <x v="2"/>
    <x v="233"/>
    <x v="233"/>
    <x v="227"/>
    <x v="226"/>
    <x v="236"/>
    <x v="226"/>
    <x v="237"/>
  </r>
  <r>
    <x v="39"/>
    <x v="4"/>
    <x v="2"/>
    <x v="1"/>
    <x v="237"/>
    <x v="238"/>
    <x v="232"/>
    <x v="2"/>
    <x v="234"/>
    <x v="234"/>
    <x v="228"/>
    <x v="227"/>
    <x v="237"/>
    <x v="227"/>
    <x v="238"/>
  </r>
  <r>
    <x v="39"/>
    <x v="5"/>
    <x v="2"/>
    <x v="1"/>
    <x v="238"/>
    <x v="239"/>
    <x v="233"/>
    <x v="111"/>
    <x v="235"/>
    <x v="235"/>
    <x v="229"/>
    <x v="228"/>
    <x v="238"/>
    <x v="228"/>
    <x v="239"/>
  </r>
  <r>
    <x v="40"/>
    <x v="0"/>
    <x v="3"/>
    <x v="1"/>
    <x v="239"/>
    <x v="240"/>
    <x v="234"/>
    <x v="2"/>
    <x v="236"/>
    <x v="236"/>
    <x v="230"/>
    <x v="229"/>
    <x v="239"/>
    <x v="229"/>
    <x v="240"/>
  </r>
  <r>
    <x v="40"/>
    <x v="1"/>
    <x v="3"/>
    <x v="1"/>
    <x v="240"/>
    <x v="241"/>
    <x v="235"/>
    <x v="2"/>
    <x v="237"/>
    <x v="237"/>
    <x v="231"/>
    <x v="230"/>
    <x v="240"/>
    <x v="230"/>
    <x v="241"/>
  </r>
  <r>
    <x v="40"/>
    <x v="2"/>
    <x v="3"/>
    <x v="1"/>
    <x v="241"/>
    <x v="242"/>
    <x v="236"/>
    <x v="112"/>
    <x v="238"/>
    <x v="102"/>
    <x v="232"/>
    <x v="231"/>
    <x v="241"/>
    <x v="231"/>
    <x v="242"/>
  </r>
  <r>
    <x v="40"/>
    <x v="3"/>
    <x v="3"/>
    <x v="1"/>
    <x v="242"/>
    <x v="243"/>
    <x v="237"/>
    <x v="2"/>
    <x v="239"/>
    <x v="238"/>
    <x v="233"/>
    <x v="232"/>
    <x v="242"/>
    <x v="232"/>
    <x v="243"/>
  </r>
  <r>
    <x v="40"/>
    <x v="4"/>
    <x v="3"/>
    <x v="1"/>
    <x v="243"/>
    <x v="244"/>
    <x v="238"/>
    <x v="113"/>
    <x v="240"/>
    <x v="239"/>
    <x v="234"/>
    <x v="233"/>
    <x v="243"/>
    <x v="233"/>
    <x v="244"/>
  </r>
  <r>
    <x v="40"/>
    <x v="5"/>
    <x v="3"/>
    <x v="1"/>
    <x v="244"/>
    <x v="245"/>
    <x v="239"/>
    <x v="2"/>
    <x v="241"/>
    <x v="240"/>
    <x v="235"/>
    <x v="234"/>
    <x v="244"/>
    <x v="234"/>
    <x v="245"/>
  </r>
  <r>
    <x v="41"/>
    <x v="0"/>
    <x v="1"/>
    <x v="1"/>
    <x v="245"/>
    <x v="246"/>
    <x v="240"/>
    <x v="2"/>
    <x v="242"/>
    <x v="241"/>
    <x v="236"/>
    <x v="235"/>
    <x v="245"/>
    <x v="235"/>
    <x v="246"/>
  </r>
  <r>
    <x v="41"/>
    <x v="1"/>
    <x v="1"/>
    <x v="1"/>
    <x v="246"/>
    <x v="247"/>
    <x v="241"/>
    <x v="114"/>
    <x v="243"/>
    <x v="242"/>
    <x v="237"/>
    <x v="236"/>
    <x v="246"/>
    <x v="236"/>
    <x v="247"/>
  </r>
  <r>
    <x v="41"/>
    <x v="2"/>
    <x v="1"/>
    <x v="1"/>
    <x v="247"/>
    <x v="248"/>
    <x v="242"/>
    <x v="2"/>
    <x v="76"/>
    <x v="243"/>
    <x v="238"/>
    <x v="237"/>
    <x v="247"/>
    <x v="237"/>
    <x v="248"/>
  </r>
  <r>
    <x v="41"/>
    <x v="3"/>
    <x v="1"/>
    <x v="1"/>
    <x v="248"/>
    <x v="249"/>
    <x v="243"/>
    <x v="2"/>
    <x v="244"/>
    <x v="244"/>
    <x v="239"/>
    <x v="238"/>
    <x v="248"/>
    <x v="238"/>
    <x v="249"/>
  </r>
  <r>
    <x v="41"/>
    <x v="4"/>
    <x v="1"/>
    <x v="1"/>
    <x v="249"/>
    <x v="250"/>
    <x v="244"/>
    <x v="115"/>
    <x v="245"/>
    <x v="245"/>
    <x v="240"/>
    <x v="239"/>
    <x v="249"/>
    <x v="239"/>
    <x v="250"/>
  </r>
  <r>
    <x v="41"/>
    <x v="5"/>
    <x v="1"/>
    <x v="1"/>
    <x v="250"/>
    <x v="251"/>
    <x v="245"/>
    <x v="116"/>
    <x v="246"/>
    <x v="246"/>
    <x v="241"/>
    <x v="240"/>
    <x v="250"/>
    <x v="240"/>
    <x v="251"/>
  </r>
  <r>
    <x v="42"/>
    <x v="0"/>
    <x v="3"/>
    <x v="1"/>
    <x v="251"/>
    <x v="252"/>
    <x v="246"/>
    <x v="117"/>
    <x v="247"/>
    <x v="247"/>
    <x v="242"/>
    <x v="241"/>
    <x v="251"/>
    <x v="241"/>
    <x v="252"/>
  </r>
  <r>
    <x v="42"/>
    <x v="1"/>
    <x v="3"/>
    <x v="1"/>
    <x v="252"/>
    <x v="253"/>
    <x v="247"/>
    <x v="2"/>
    <x v="248"/>
    <x v="248"/>
    <x v="243"/>
    <x v="242"/>
    <x v="252"/>
    <x v="242"/>
    <x v="253"/>
  </r>
  <r>
    <x v="42"/>
    <x v="2"/>
    <x v="3"/>
    <x v="1"/>
    <x v="253"/>
    <x v="254"/>
    <x v="248"/>
    <x v="2"/>
    <x v="249"/>
    <x v="249"/>
    <x v="244"/>
    <x v="243"/>
    <x v="253"/>
    <x v="243"/>
    <x v="254"/>
  </r>
  <r>
    <x v="42"/>
    <x v="3"/>
    <x v="3"/>
    <x v="1"/>
    <x v="254"/>
    <x v="255"/>
    <x v="249"/>
    <x v="2"/>
    <x v="89"/>
    <x v="250"/>
    <x v="245"/>
    <x v="244"/>
    <x v="254"/>
    <x v="244"/>
    <x v="255"/>
  </r>
  <r>
    <x v="42"/>
    <x v="4"/>
    <x v="3"/>
    <x v="1"/>
    <x v="255"/>
    <x v="256"/>
    <x v="250"/>
    <x v="2"/>
    <x v="250"/>
    <x v="251"/>
    <x v="246"/>
    <x v="245"/>
    <x v="255"/>
    <x v="245"/>
    <x v="256"/>
  </r>
  <r>
    <x v="42"/>
    <x v="5"/>
    <x v="3"/>
    <x v="1"/>
    <x v="256"/>
    <x v="257"/>
    <x v="251"/>
    <x v="2"/>
    <x v="251"/>
    <x v="252"/>
    <x v="247"/>
    <x v="246"/>
    <x v="256"/>
    <x v="246"/>
    <x v="257"/>
  </r>
  <r>
    <x v="43"/>
    <x v="0"/>
    <x v="2"/>
    <x v="0"/>
    <x v="257"/>
    <x v="258"/>
    <x v="252"/>
    <x v="118"/>
    <x v="242"/>
    <x v="253"/>
    <x v="248"/>
    <x v="5"/>
    <x v="257"/>
    <x v="5"/>
    <x v="258"/>
  </r>
  <r>
    <x v="43"/>
    <x v="1"/>
    <x v="2"/>
    <x v="0"/>
    <x v="258"/>
    <x v="259"/>
    <x v="253"/>
    <x v="119"/>
    <x v="252"/>
    <x v="254"/>
    <x v="249"/>
    <x v="5"/>
    <x v="258"/>
    <x v="5"/>
    <x v="259"/>
  </r>
  <r>
    <x v="43"/>
    <x v="2"/>
    <x v="2"/>
    <x v="0"/>
    <x v="259"/>
    <x v="260"/>
    <x v="254"/>
    <x v="120"/>
    <x v="253"/>
    <x v="255"/>
    <x v="250"/>
    <x v="5"/>
    <x v="259"/>
    <x v="5"/>
    <x v="260"/>
  </r>
  <r>
    <x v="43"/>
    <x v="3"/>
    <x v="2"/>
    <x v="0"/>
    <x v="260"/>
    <x v="261"/>
    <x v="255"/>
    <x v="121"/>
    <x v="254"/>
    <x v="256"/>
    <x v="251"/>
    <x v="247"/>
    <x v="260"/>
    <x v="247"/>
    <x v="261"/>
  </r>
  <r>
    <x v="43"/>
    <x v="4"/>
    <x v="2"/>
    <x v="0"/>
    <x v="261"/>
    <x v="262"/>
    <x v="256"/>
    <x v="122"/>
    <x v="255"/>
    <x v="257"/>
    <x v="252"/>
    <x v="248"/>
    <x v="261"/>
    <x v="248"/>
    <x v="262"/>
  </r>
  <r>
    <x v="43"/>
    <x v="5"/>
    <x v="2"/>
    <x v="0"/>
    <x v="262"/>
    <x v="263"/>
    <x v="257"/>
    <x v="2"/>
    <x v="256"/>
    <x v="258"/>
    <x v="253"/>
    <x v="249"/>
    <x v="262"/>
    <x v="249"/>
    <x v="263"/>
  </r>
  <r>
    <x v="44"/>
    <x v="0"/>
    <x v="3"/>
    <x v="1"/>
    <x v="263"/>
    <x v="264"/>
    <x v="258"/>
    <x v="123"/>
    <x v="257"/>
    <x v="259"/>
    <x v="254"/>
    <x v="250"/>
    <x v="263"/>
    <x v="250"/>
    <x v="264"/>
  </r>
  <r>
    <x v="44"/>
    <x v="1"/>
    <x v="3"/>
    <x v="1"/>
    <x v="264"/>
    <x v="265"/>
    <x v="259"/>
    <x v="2"/>
    <x v="258"/>
    <x v="260"/>
    <x v="255"/>
    <x v="251"/>
    <x v="264"/>
    <x v="251"/>
    <x v="265"/>
  </r>
  <r>
    <x v="44"/>
    <x v="2"/>
    <x v="3"/>
    <x v="1"/>
    <x v="265"/>
    <x v="266"/>
    <x v="260"/>
    <x v="124"/>
    <x v="259"/>
    <x v="261"/>
    <x v="256"/>
    <x v="252"/>
    <x v="265"/>
    <x v="252"/>
    <x v="266"/>
  </r>
  <r>
    <x v="44"/>
    <x v="3"/>
    <x v="3"/>
    <x v="1"/>
    <x v="266"/>
    <x v="267"/>
    <x v="261"/>
    <x v="2"/>
    <x v="260"/>
    <x v="262"/>
    <x v="257"/>
    <x v="253"/>
    <x v="266"/>
    <x v="253"/>
    <x v="267"/>
  </r>
  <r>
    <x v="44"/>
    <x v="4"/>
    <x v="3"/>
    <x v="1"/>
    <x v="267"/>
    <x v="268"/>
    <x v="262"/>
    <x v="125"/>
    <x v="261"/>
    <x v="263"/>
    <x v="258"/>
    <x v="254"/>
    <x v="267"/>
    <x v="254"/>
    <x v="268"/>
  </r>
  <r>
    <x v="44"/>
    <x v="5"/>
    <x v="3"/>
    <x v="1"/>
    <x v="268"/>
    <x v="269"/>
    <x v="83"/>
    <x v="126"/>
    <x v="262"/>
    <x v="264"/>
    <x v="259"/>
    <x v="255"/>
    <x v="268"/>
    <x v="255"/>
    <x v="269"/>
  </r>
  <r>
    <x v="45"/>
    <x v="0"/>
    <x v="1"/>
    <x v="1"/>
    <x v="269"/>
    <x v="270"/>
    <x v="263"/>
    <x v="127"/>
    <x v="263"/>
    <x v="265"/>
    <x v="260"/>
    <x v="256"/>
    <x v="269"/>
    <x v="256"/>
    <x v="270"/>
  </r>
  <r>
    <x v="45"/>
    <x v="1"/>
    <x v="1"/>
    <x v="1"/>
    <x v="270"/>
    <x v="271"/>
    <x v="264"/>
    <x v="2"/>
    <x v="264"/>
    <x v="266"/>
    <x v="261"/>
    <x v="257"/>
    <x v="270"/>
    <x v="257"/>
    <x v="271"/>
  </r>
  <r>
    <x v="45"/>
    <x v="2"/>
    <x v="1"/>
    <x v="1"/>
    <x v="271"/>
    <x v="272"/>
    <x v="265"/>
    <x v="128"/>
    <x v="265"/>
    <x v="267"/>
    <x v="262"/>
    <x v="258"/>
    <x v="271"/>
    <x v="258"/>
    <x v="272"/>
  </r>
  <r>
    <x v="45"/>
    <x v="3"/>
    <x v="1"/>
    <x v="1"/>
    <x v="272"/>
    <x v="273"/>
    <x v="266"/>
    <x v="2"/>
    <x v="266"/>
    <x v="268"/>
    <x v="263"/>
    <x v="259"/>
    <x v="272"/>
    <x v="259"/>
    <x v="273"/>
  </r>
  <r>
    <x v="45"/>
    <x v="4"/>
    <x v="1"/>
    <x v="1"/>
    <x v="273"/>
    <x v="274"/>
    <x v="267"/>
    <x v="129"/>
    <x v="267"/>
    <x v="269"/>
    <x v="264"/>
    <x v="260"/>
    <x v="273"/>
    <x v="260"/>
    <x v="274"/>
  </r>
  <r>
    <x v="45"/>
    <x v="5"/>
    <x v="1"/>
    <x v="1"/>
    <x v="274"/>
    <x v="275"/>
    <x v="268"/>
    <x v="130"/>
    <x v="268"/>
    <x v="270"/>
    <x v="265"/>
    <x v="261"/>
    <x v="274"/>
    <x v="261"/>
    <x v="275"/>
  </r>
  <r>
    <x v="46"/>
    <x v="0"/>
    <x v="3"/>
    <x v="1"/>
    <x v="275"/>
    <x v="276"/>
    <x v="269"/>
    <x v="131"/>
    <x v="269"/>
    <x v="271"/>
    <x v="266"/>
    <x v="262"/>
    <x v="275"/>
    <x v="262"/>
    <x v="276"/>
  </r>
  <r>
    <x v="46"/>
    <x v="1"/>
    <x v="3"/>
    <x v="1"/>
    <x v="276"/>
    <x v="277"/>
    <x v="270"/>
    <x v="2"/>
    <x v="270"/>
    <x v="272"/>
    <x v="267"/>
    <x v="263"/>
    <x v="276"/>
    <x v="263"/>
    <x v="277"/>
  </r>
  <r>
    <x v="46"/>
    <x v="2"/>
    <x v="3"/>
    <x v="1"/>
    <x v="277"/>
    <x v="278"/>
    <x v="271"/>
    <x v="2"/>
    <x v="271"/>
    <x v="273"/>
    <x v="268"/>
    <x v="264"/>
    <x v="277"/>
    <x v="264"/>
    <x v="278"/>
  </r>
  <r>
    <x v="46"/>
    <x v="3"/>
    <x v="3"/>
    <x v="1"/>
    <x v="278"/>
    <x v="279"/>
    <x v="272"/>
    <x v="132"/>
    <x v="272"/>
    <x v="274"/>
    <x v="269"/>
    <x v="265"/>
    <x v="278"/>
    <x v="265"/>
    <x v="279"/>
  </r>
  <r>
    <x v="46"/>
    <x v="4"/>
    <x v="3"/>
    <x v="1"/>
    <x v="279"/>
    <x v="280"/>
    <x v="273"/>
    <x v="2"/>
    <x v="273"/>
    <x v="275"/>
    <x v="270"/>
    <x v="266"/>
    <x v="279"/>
    <x v="266"/>
    <x v="280"/>
  </r>
  <r>
    <x v="46"/>
    <x v="5"/>
    <x v="3"/>
    <x v="1"/>
    <x v="280"/>
    <x v="281"/>
    <x v="274"/>
    <x v="2"/>
    <x v="112"/>
    <x v="276"/>
    <x v="271"/>
    <x v="267"/>
    <x v="280"/>
    <x v="267"/>
    <x v="281"/>
  </r>
  <r>
    <x v="47"/>
    <x v="0"/>
    <x v="0"/>
    <x v="1"/>
    <x v="281"/>
    <x v="282"/>
    <x v="31"/>
    <x v="2"/>
    <x v="274"/>
    <x v="277"/>
    <x v="272"/>
    <x v="268"/>
    <x v="281"/>
    <x v="268"/>
    <x v="282"/>
  </r>
  <r>
    <x v="47"/>
    <x v="1"/>
    <x v="0"/>
    <x v="1"/>
    <x v="282"/>
    <x v="283"/>
    <x v="275"/>
    <x v="133"/>
    <x v="275"/>
    <x v="278"/>
    <x v="273"/>
    <x v="269"/>
    <x v="282"/>
    <x v="269"/>
    <x v="283"/>
  </r>
  <r>
    <x v="47"/>
    <x v="2"/>
    <x v="0"/>
    <x v="1"/>
    <x v="283"/>
    <x v="284"/>
    <x v="276"/>
    <x v="2"/>
    <x v="276"/>
    <x v="279"/>
    <x v="274"/>
    <x v="270"/>
    <x v="283"/>
    <x v="270"/>
    <x v="284"/>
  </r>
  <r>
    <x v="47"/>
    <x v="3"/>
    <x v="0"/>
    <x v="1"/>
    <x v="284"/>
    <x v="285"/>
    <x v="277"/>
    <x v="134"/>
    <x v="277"/>
    <x v="280"/>
    <x v="275"/>
    <x v="271"/>
    <x v="284"/>
    <x v="271"/>
    <x v="285"/>
  </r>
  <r>
    <x v="47"/>
    <x v="4"/>
    <x v="0"/>
    <x v="1"/>
    <x v="285"/>
    <x v="286"/>
    <x v="278"/>
    <x v="2"/>
    <x v="278"/>
    <x v="281"/>
    <x v="276"/>
    <x v="272"/>
    <x v="285"/>
    <x v="272"/>
    <x v="286"/>
  </r>
  <r>
    <x v="47"/>
    <x v="5"/>
    <x v="0"/>
    <x v="1"/>
    <x v="286"/>
    <x v="287"/>
    <x v="279"/>
    <x v="135"/>
    <x v="25"/>
    <x v="282"/>
    <x v="277"/>
    <x v="273"/>
    <x v="286"/>
    <x v="273"/>
    <x v="287"/>
  </r>
  <r>
    <x v="48"/>
    <x v="0"/>
    <x v="0"/>
    <x v="1"/>
    <x v="287"/>
    <x v="288"/>
    <x v="280"/>
    <x v="2"/>
    <x v="279"/>
    <x v="283"/>
    <x v="278"/>
    <x v="274"/>
    <x v="287"/>
    <x v="274"/>
    <x v="288"/>
  </r>
  <r>
    <x v="48"/>
    <x v="1"/>
    <x v="0"/>
    <x v="1"/>
    <x v="288"/>
    <x v="289"/>
    <x v="197"/>
    <x v="136"/>
    <x v="280"/>
    <x v="284"/>
    <x v="279"/>
    <x v="5"/>
    <x v="288"/>
    <x v="5"/>
    <x v="289"/>
  </r>
  <r>
    <x v="48"/>
    <x v="2"/>
    <x v="0"/>
    <x v="1"/>
    <x v="289"/>
    <x v="290"/>
    <x v="281"/>
    <x v="2"/>
    <x v="281"/>
    <x v="285"/>
    <x v="280"/>
    <x v="275"/>
    <x v="289"/>
    <x v="275"/>
    <x v="290"/>
  </r>
  <r>
    <x v="48"/>
    <x v="3"/>
    <x v="0"/>
    <x v="1"/>
    <x v="290"/>
    <x v="291"/>
    <x v="282"/>
    <x v="137"/>
    <x v="282"/>
    <x v="125"/>
    <x v="281"/>
    <x v="276"/>
    <x v="290"/>
    <x v="276"/>
    <x v="291"/>
  </r>
  <r>
    <x v="48"/>
    <x v="4"/>
    <x v="0"/>
    <x v="1"/>
    <x v="291"/>
    <x v="292"/>
    <x v="283"/>
    <x v="2"/>
    <x v="283"/>
    <x v="286"/>
    <x v="136"/>
    <x v="277"/>
    <x v="291"/>
    <x v="277"/>
    <x v="292"/>
  </r>
  <r>
    <x v="48"/>
    <x v="5"/>
    <x v="0"/>
    <x v="1"/>
    <x v="292"/>
    <x v="293"/>
    <x v="284"/>
    <x v="2"/>
    <x v="284"/>
    <x v="287"/>
    <x v="282"/>
    <x v="278"/>
    <x v="292"/>
    <x v="278"/>
    <x v="293"/>
  </r>
  <r>
    <x v="49"/>
    <x v="0"/>
    <x v="3"/>
    <x v="1"/>
    <x v="293"/>
    <x v="294"/>
    <x v="285"/>
    <x v="2"/>
    <x v="285"/>
    <x v="288"/>
    <x v="283"/>
    <x v="279"/>
    <x v="293"/>
    <x v="279"/>
    <x v="294"/>
  </r>
  <r>
    <x v="49"/>
    <x v="1"/>
    <x v="3"/>
    <x v="1"/>
    <x v="294"/>
    <x v="295"/>
    <x v="286"/>
    <x v="138"/>
    <x v="286"/>
    <x v="289"/>
    <x v="284"/>
    <x v="280"/>
    <x v="294"/>
    <x v="280"/>
    <x v="295"/>
  </r>
  <r>
    <x v="49"/>
    <x v="2"/>
    <x v="3"/>
    <x v="1"/>
    <x v="295"/>
    <x v="296"/>
    <x v="287"/>
    <x v="2"/>
    <x v="287"/>
    <x v="290"/>
    <x v="285"/>
    <x v="281"/>
    <x v="295"/>
    <x v="281"/>
    <x v="296"/>
  </r>
  <r>
    <x v="49"/>
    <x v="3"/>
    <x v="3"/>
    <x v="1"/>
    <x v="296"/>
    <x v="297"/>
    <x v="288"/>
    <x v="139"/>
    <x v="288"/>
    <x v="291"/>
    <x v="286"/>
    <x v="282"/>
    <x v="296"/>
    <x v="282"/>
    <x v="297"/>
  </r>
  <r>
    <x v="49"/>
    <x v="4"/>
    <x v="3"/>
    <x v="1"/>
    <x v="297"/>
    <x v="298"/>
    <x v="289"/>
    <x v="140"/>
    <x v="289"/>
    <x v="292"/>
    <x v="287"/>
    <x v="283"/>
    <x v="297"/>
    <x v="283"/>
    <x v="298"/>
  </r>
  <r>
    <x v="49"/>
    <x v="5"/>
    <x v="3"/>
    <x v="1"/>
    <x v="298"/>
    <x v="299"/>
    <x v="58"/>
    <x v="2"/>
    <x v="290"/>
    <x v="293"/>
    <x v="118"/>
    <x v="284"/>
    <x v="298"/>
    <x v="284"/>
    <x v="2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9" firstHeaderRow="1" firstDataRow="1" firstDataCol="1"/>
  <pivotFields count="15">
    <pivotField compact="0" showAll="0"/>
    <pivotField compact="0" showAll="0">
      <items count="7">
        <item x="0"/>
        <item x="1"/>
        <item x="2"/>
        <item x="3"/>
        <item x="4"/>
        <item x="5"/>
        <item t="default"/>
      </items>
    </pivotField>
    <pivotField axis="axisRow" compact="0" showAll="0">
      <items count="6">
        <item x="3"/>
        <item x="0"/>
        <item x="2"/>
        <item x="4"/>
        <item x="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>
      <items count="300">
        <item x="35"/>
        <item x="266"/>
        <item x="144"/>
        <item x="33"/>
        <item x="121"/>
        <item x="213"/>
        <item x="276"/>
        <item x="147"/>
        <item x="173"/>
        <item x="295"/>
        <item x="126"/>
        <item x="247"/>
        <item x="90"/>
        <item x="60"/>
        <item x="132"/>
        <item x="93"/>
        <item x="32"/>
        <item x="125"/>
        <item x="233"/>
        <item x="77"/>
        <item x="236"/>
        <item x="242"/>
        <item x="16"/>
        <item x="50"/>
        <item x="181"/>
        <item x="2"/>
        <item x="106"/>
        <item x="83"/>
        <item x="161"/>
        <item x="179"/>
        <item x="226"/>
        <item x="283"/>
        <item x="28"/>
        <item x="254"/>
        <item x="129"/>
        <item x="143"/>
        <item x="58"/>
        <item x="186"/>
        <item x="66"/>
        <item x="205"/>
        <item x="202"/>
        <item x="279"/>
        <item x="37"/>
        <item x="69"/>
        <item x="240"/>
        <item x="65"/>
        <item x="175"/>
        <item x="256"/>
        <item x="272"/>
        <item x="22"/>
        <item x="248"/>
        <item x="43"/>
        <item x="113"/>
        <item x="149"/>
        <item x="167"/>
        <item x="25"/>
        <item x="89"/>
        <item x="148"/>
        <item x="115"/>
        <item x="36"/>
        <item x="159"/>
        <item x="59"/>
        <item x="221"/>
        <item x="262"/>
        <item x="21"/>
        <item x="189"/>
        <item x="291"/>
        <item x="134"/>
        <item x="157"/>
        <item x="208"/>
        <item x="4"/>
        <item x="92"/>
        <item x="6"/>
        <item x="183"/>
        <item x="38"/>
        <item x="176"/>
        <item x="76"/>
        <item x="206"/>
        <item x="298"/>
        <item x="184"/>
        <item x="100"/>
        <item x="82"/>
        <item x="13"/>
        <item x="107"/>
        <item x="168"/>
        <item x="10"/>
        <item x="162"/>
        <item x="111"/>
        <item x="73"/>
        <item x="97"/>
        <item x="292"/>
        <item x="75"/>
        <item x="105"/>
        <item x="224"/>
        <item x="239"/>
        <item x="146"/>
        <item x="185"/>
        <item x="264"/>
        <item x="15"/>
        <item x="120"/>
        <item x="287"/>
        <item x="222"/>
        <item x="232"/>
        <item x="234"/>
        <item x="86"/>
        <item x="158"/>
        <item x="155"/>
        <item x="274"/>
        <item x="42"/>
        <item x="95"/>
        <item x="53"/>
        <item x="270"/>
        <item x="198"/>
        <item x="293"/>
        <item x="152"/>
        <item x="78"/>
        <item x="193"/>
        <item x="216"/>
        <item x="67"/>
        <item x="7"/>
        <item x="114"/>
        <item x="211"/>
        <item x="47"/>
        <item x="237"/>
        <item x="57"/>
        <item x="245"/>
        <item x="289"/>
        <item x="194"/>
        <item x="102"/>
        <item x="68"/>
        <item x="18"/>
        <item x="214"/>
        <item x="244"/>
        <item x="228"/>
        <item x="212"/>
        <item x="182"/>
        <item x="74"/>
        <item x="9"/>
        <item x="209"/>
        <item x="172"/>
        <item x="19"/>
        <item x="81"/>
        <item x="263"/>
        <item x="235"/>
        <item x="45"/>
        <item x="280"/>
        <item x="20"/>
        <item x="145"/>
        <item x="56"/>
        <item x="3"/>
        <item x="277"/>
        <item x="165"/>
        <item x="252"/>
        <item x="96"/>
        <item x="282"/>
        <item x="84"/>
        <item x="269"/>
        <item x="116"/>
        <item x="138"/>
        <item x="281"/>
        <item x="124"/>
        <item x="110"/>
        <item x="133"/>
        <item x="190"/>
        <item x="219"/>
        <item x="87"/>
        <item x="99"/>
        <item x="253"/>
        <item x="265"/>
        <item x="284"/>
        <item x="180"/>
        <item x="127"/>
        <item x="195"/>
        <item x="80"/>
        <item x="85"/>
        <item x="62"/>
        <item x="103"/>
        <item x="91"/>
        <item x="255"/>
        <item x="98"/>
        <item x="122"/>
        <item x="142"/>
        <item x="250"/>
        <item x="187"/>
        <item x="290"/>
        <item x="207"/>
        <item x="141"/>
        <item x="61"/>
        <item x="118"/>
        <item x="297"/>
        <item x="63"/>
        <item x="27"/>
        <item x="139"/>
        <item x="108"/>
        <item x="88"/>
        <item x="261"/>
        <item x="203"/>
        <item x="285"/>
        <item x="286"/>
        <item x="24"/>
        <item x="11"/>
        <item x="104"/>
        <item x="55"/>
        <item x="271"/>
        <item x="178"/>
        <item x="251"/>
        <item x="117"/>
        <item x="72"/>
        <item x="246"/>
        <item x="200"/>
        <item x="79"/>
        <item x="220"/>
        <item x="49"/>
        <item x="166"/>
        <item x="34"/>
        <item x="40"/>
        <item x="64"/>
        <item x="1"/>
        <item x="52"/>
        <item x="218"/>
        <item x="197"/>
        <item x="238"/>
        <item x="278"/>
        <item x="119"/>
        <item x="48"/>
        <item x="154"/>
        <item x="196"/>
        <item x="169"/>
        <item x="227"/>
        <item x="14"/>
        <item x="137"/>
        <item x="160"/>
        <item x="191"/>
        <item x="135"/>
        <item x="8"/>
        <item x="201"/>
        <item x="231"/>
        <item x="243"/>
        <item x="249"/>
        <item x="273"/>
        <item x="164"/>
        <item x="174"/>
        <item x="94"/>
        <item x="217"/>
        <item x="225"/>
        <item x="71"/>
        <item x="229"/>
        <item x="131"/>
        <item x="123"/>
        <item x="223"/>
        <item x="268"/>
        <item x="0"/>
        <item x="150"/>
        <item x="128"/>
        <item x="215"/>
        <item x="136"/>
        <item x="170"/>
        <item x="23"/>
        <item x="199"/>
        <item x="41"/>
        <item x="17"/>
        <item x="192"/>
        <item x="296"/>
        <item x="177"/>
        <item x="260"/>
        <item x="51"/>
        <item x="29"/>
        <item x="130"/>
        <item x="275"/>
        <item x="241"/>
        <item x="101"/>
        <item x="163"/>
        <item x="70"/>
        <item x="151"/>
        <item x="26"/>
        <item x="171"/>
        <item x="210"/>
        <item x="12"/>
        <item x="156"/>
        <item x="204"/>
        <item x="46"/>
        <item x="39"/>
        <item x="31"/>
        <item x="30"/>
        <item x="267"/>
        <item x="288"/>
        <item x="5"/>
        <item x="259"/>
        <item x="230"/>
        <item x="188"/>
        <item x="257"/>
        <item x="153"/>
        <item x="294"/>
        <item x="44"/>
        <item x="112"/>
        <item x="109"/>
        <item x="258"/>
        <item x="54"/>
        <item x="140"/>
        <item t="default"/>
      </items>
    </pivotField>
    <pivotField compact="0" numFmtId="179" showAll="0"/>
    <pivotField compact="0" numFmtId="179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Savings" fld="11" subtotal="average" baseField="0" baseItem="0"/>
  </dataFields>
  <formats count="2">
    <format dxfId="0">
      <pivotArea collapsedLevelsAreSubtotals="1" fieldPosition="0"/>
    </format>
    <format dxfId="1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21:C28" firstHeaderRow="0" firstDataRow="1" firstDataCol="1"/>
  <pivotFields count="15">
    <pivotField compact="0" showAll="0"/>
    <pivotField axis="axisRow"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numFmtId="179" showAll="0"/>
    <pivotField compact="0" numFmtId="179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Income" fld="4" subtotal="average" baseField="0" baseItem="0"/>
    <dataField name="Average of Savings" fld="11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O301" totalsRowShown="0">
  <autoFilter xmlns:etc="http://www.wps.cn/officeDocument/2017/etCustomData" ref="A1:O301" etc:filterBottomFollowUsedRange="0"/>
  <tableColumns count="15">
    <tableColumn id="1" name="Student_ID"/>
    <tableColumn id="2" name="Month"/>
    <tableColumn id="3" name="School_Level"/>
    <tableColumn id="4" name="Gender"/>
    <tableColumn id="5" name="Income"/>
    <tableColumn id="6" name="Feeding"/>
    <tableColumn id="7" name="Transport"/>
    <tableColumn id="8" name="Rent"/>
    <tableColumn id="9" name="Utilities"/>
    <tableColumn id="10" name="Entertainment"/>
    <tableColumn id="11" name="Other_Expenses"/>
    <tableColumn id="12" name="Savings"/>
    <tableColumn id="13" name="total_expenses" dataDxfId="2">
      <calculatedColumnFormula>SUM(F2:K2)</calculatedColumnFormula>
    </tableColumn>
    <tableColumn id="14" name="Savings_rate %" dataDxfId="3">
      <calculatedColumnFormula>IF(Table1[[#This Row],[Income]]&gt;0,Table1[[#This Row],[Savings]]/Table1[[#This Row],[Income]],"")</calculatedColumnFormula>
    </tableColumn>
    <tableColumn id="15" name="Expenses_to_income_ratio" dataDxfId="4">
      <calculatedColumnFormula>E2/M2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1"/>
  <sheetViews>
    <sheetView topLeftCell="A264" workbookViewId="0">
      <selection activeCell="M6" sqref="M6"/>
    </sheetView>
  </sheetViews>
  <sheetFormatPr defaultColWidth="9" defaultRowHeight="15"/>
  <cols>
    <col min="1" max="1" width="12.8571428571429" customWidth="1"/>
    <col min="2" max="2" width="12.4285714285714" customWidth="1"/>
    <col min="3" max="3" width="14.5714285714286" customWidth="1"/>
    <col min="4" max="4" width="10.4285714285714" customWidth="1"/>
    <col min="5" max="5" width="11.4285714285714" customWidth="1"/>
    <col min="6" max="6" width="11.7142857142857" customWidth="1"/>
    <col min="7" max="7" width="10.7142857142857" customWidth="1"/>
    <col min="8" max="8" width="10.1428571428571" customWidth="1"/>
    <col min="9" max="9" width="10.4285714285714" customWidth="1"/>
    <col min="10" max="10" width="14.1428571428571" customWidth="1"/>
    <col min="14" max="15" width="12.8571428571429" style="2"/>
  </cols>
  <sheetData>
    <row r="1" spans="1: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t="s">
        <v>12</v>
      </c>
      <c r="N1" s="4" t="s">
        <v>13</v>
      </c>
      <c r="O1" s="2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>
        <v>69013</v>
      </c>
      <c r="F2">
        <v>24735</v>
      </c>
      <c r="G2">
        <v>7189</v>
      </c>
      <c r="H2">
        <v>10589</v>
      </c>
      <c r="I2">
        <v>2952</v>
      </c>
      <c r="J2">
        <v>1104</v>
      </c>
      <c r="K2">
        <v>2244</v>
      </c>
      <c r="L2">
        <v>20200</v>
      </c>
      <c r="M2" s="5">
        <f t="shared" ref="M2:M65" si="0">SUM(F2:K2)</f>
        <v>48813</v>
      </c>
      <c r="N2" s="2">
        <f>IF(Table1[[#This Row],[Income]]&gt;0,Table1[[#This Row],[Savings]]/Table1[[#This Row],[Income]],"")</f>
        <v>0.292698477098518</v>
      </c>
      <c r="O2" s="2">
        <f t="shared" ref="O2:O65" si="1">E2/M2</f>
        <v>1.41382418617991</v>
      </c>
    </row>
    <row r="3" spans="1:15">
      <c r="A3" t="s">
        <v>15</v>
      </c>
      <c r="B3" t="s">
        <v>19</v>
      </c>
      <c r="C3" t="s">
        <v>17</v>
      </c>
      <c r="D3" t="s">
        <v>18</v>
      </c>
      <c r="E3">
        <v>56514</v>
      </c>
      <c r="F3">
        <v>20583</v>
      </c>
      <c r="G3">
        <v>6972</v>
      </c>
      <c r="H3">
        <v>9545</v>
      </c>
      <c r="I3">
        <v>2969</v>
      </c>
      <c r="J3">
        <v>4364</v>
      </c>
      <c r="K3">
        <v>1164</v>
      </c>
      <c r="L3">
        <v>10917</v>
      </c>
      <c r="M3" s="6">
        <f t="shared" si="0"/>
        <v>45597</v>
      </c>
      <c r="N3" s="2">
        <f>IF(Table1[[#This Row],[Income]]&gt;0,Table1[[#This Row],[Savings]]/Table1[[#This Row],[Income]],"")</f>
        <v>0.19317337296953</v>
      </c>
      <c r="O3" s="2">
        <f t="shared" si="1"/>
        <v>1.23942364629252</v>
      </c>
    </row>
    <row r="4" spans="1:15">
      <c r="A4" t="s">
        <v>15</v>
      </c>
      <c r="B4" t="s">
        <v>20</v>
      </c>
      <c r="C4" t="s">
        <v>17</v>
      </c>
      <c r="D4" t="s">
        <v>18</v>
      </c>
      <c r="E4">
        <v>84554</v>
      </c>
      <c r="F4">
        <v>14601</v>
      </c>
      <c r="G4">
        <v>3437</v>
      </c>
      <c r="H4">
        <v>0</v>
      </c>
      <c r="I4">
        <v>4009</v>
      </c>
      <c r="J4">
        <v>2507</v>
      </c>
      <c r="K4">
        <v>4899</v>
      </c>
      <c r="L4">
        <v>55101</v>
      </c>
      <c r="M4" s="6">
        <f t="shared" si="0"/>
        <v>29453</v>
      </c>
      <c r="N4" s="2">
        <f>IF(Table1[[#This Row],[Income]]&gt;0,Table1[[#This Row],[Savings]]/Table1[[#This Row],[Income]],"")</f>
        <v>0.651666390708896</v>
      </c>
      <c r="O4" s="2">
        <f t="shared" si="1"/>
        <v>2.87081112280583</v>
      </c>
    </row>
    <row r="5" spans="1:15">
      <c r="A5" t="s">
        <v>15</v>
      </c>
      <c r="B5" t="s">
        <v>21</v>
      </c>
      <c r="C5" t="s">
        <v>17</v>
      </c>
      <c r="D5" t="s">
        <v>18</v>
      </c>
      <c r="E5">
        <v>67221</v>
      </c>
      <c r="F5">
        <v>21334</v>
      </c>
      <c r="G5">
        <v>5825</v>
      </c>
      <c r="H5">
        <v>0</v>
      </c>
      <c r="I5">
        <v>3731</v>
      </c>
      <c r="J5">
        <v>4473</v>
      </c>
      <c r="K5">
        <v>3518</v>
      </c>
      <c r="L5">
        <v>28340</v>
      </c>
      <c r="M5" s="6">
        <f t="shared" si="0"/>
        <v>38881</v>
      </c>
      <c r="N5" s="2">
        <f>IF(Table1[[#This Row],[Income]]&gt;0,Table1[[#This Row],[Savings]]/Table1[[#This Row],[Income]],"")</f>
        <v>0.421594442212999</v>
      </c>
      <c r="O5" s="2">
        <f t="shared" si="1"/>
        <v>1.72889071783133</v>
      </c>
    </row>
    <row r="6" spans="1:15">
      <c r="A6" t="s">
        <v>15</v>
      </c>
      <c r="B6" t="s">
        <v>22</v>
      </c>
      <c r="C6" t="s">
        <v>17</v>
      </c>
      <c r="D6" t="s">
        <v>18</v>
      </c>
      <c r="E6">
        <v>61887</v>
      </c>
      <c r="F6">
        <v>22540</v>
      </c>
      <c r="G6">
        <v>4926</v>
      </c>
      <c r="H6">
        <v>0</v>
      </c>
      <c r="I6">
        <v>2105</v>
      </c>
      <c r="J6">
        <v>1046</v>
      </c>
      <c r="K6">
        <v>2725</v>
      </c>
      <c r="L6">
        <v>28545</v>
      </c>
      <c r="M6" s="6">
        <f t="shared" si="0"/>
        <v>33342</v>
      </c>
      <c r="N6" s="2">
        <f>IF(Table1[[#This Row],[Income]]&gt;0,Table1[[#This Row],[Savings]]/Table1[[#This Row],[Income]],"")</f>
        <v>0.461243879974793</v>
      </c>
      <c r="O6" s="2">
        <f t="shared" si="1"/>
        <v>1.85612740687421</v>
      </c>
    </row>
    <row r="7" spans="1:15">
      <c r="A7" t="s">
        <v>15</v>
      </c>
      <c r="B7" t="s">
        <v>23</v>
      </c>
      <c r="C7" t="s">
        <v>17</v>
      </c>
      <c r="D7" t="s">
        <v>18</v>
      </c>
      <c r="E7">
        <v>50576</v>
      </c>
      <c r="F7">
        <v>24011</v>
      </c>
      <c r="G7">
        <v>4889</v>
      </c>
      <c r="H7">
        <v>13981</v>
      </c>
      <c r="I7">
        <v>3125</v>
      </c>
      <c r="J7">
        <v>3948</v>
      </c>
      <c r="K7">
        <v>3591</v>
      </c>
      <c r="L7">
        <v>0</v>
      </c>
      <c r="M7" s="6">
        <f t="shared" si="0"/>
        <v>53545</v>
      </c>
      <c r="N7" s="2">
        <f>IF(Table1[[#This Row],[Income]]&gt;0,Table1[[#This Row],[Savings]]/Table1[[#This Row],[Income]],"")</f>
        <v>0</v>
      </c>
      <c r="O7" s="2">
        <f t="shared" si="1"/>
        <v>0.944551311980577</v>
      </c>
    </row>
    <row r="8" spans="1:15">
      <c r="A8" t="s">
        <v>24</v>
      </c>
      <c r="B8" t="s">
        <v>16</v>
      </c>
      <c r="C8" t="s">
        <v>25</v>
      </c>
      <c r="D8" t="s">
        <v>26</v>
      </c>
      <c r="E8">
        <v>76092</v>
      </c>
      <c r="F8">
        <v>23656</v>
      </c>
      <c r="G8">
        <v>3791</v>
      </c>
      <c r="H8">
        <v>0</v>
      </c>
      <c r="I8">
        <v>3380</v>
      </c>
      <c r="J8">
        <v>1378</v>
      </c>
      <c r="K8">
        <v>1400</v>
      </c>
      <c r="L8">
        <v>42487</v>
      </c>
      <c r="M8" s="6">
        <f t="shared" si="0"/>
        <v>33605</v>
      </c>
      <c r="N8" s="2">
        <f>IF(Table1[[#This Row],[Income]]&gt;0,Table1[[#This Row],[Savings]]/Table1[[#This Row],[Income]],"")</f>
        <v>0.558363559901172</v>
      </c>
      <c r="O8" s="2">
        <f t="shared" si="1"/>
        <v>2.2643059068591</v>
      </c>
    </row>
    <row r="9" spans="1:15">
      <c r="A9" t="s">
        <v>24</v>
      </c>
      <c r="B9" t="s">
        <v>19</v>
      </c>
      <c r="C9" t="s">
        <v>25</v>
      </c>
      <c r="D9" t="s">
        <v>26</v>
      </c>
      <c r="E9">
        <v>90288</v>
      </c>
      <c r="F9">
        <v>24010</v>
      </c>
      <c r="G9">
        <v>3944</v>
      </c>
      <c r="H9">
        <v>0</v>
      </c>
      <c r="I9">
        <v>3739</v>
      </c>
      <c r="J9">
        <v>1578</v>
      </c>
      <c r="K9">
        <v>3422</v>
      </c>
      <c r="L9">
        <v>53595</v>
      </c>
      <c r="M9" s="6">
        <f t="shared" si="0"/>
        <v>36693</v>
      </c>
      <c r="N9" s="2">
        <f>IF(Table1[[#This Row],[Income]]&gt;0,Table1[[#This Row],[Savings]]/Table1[[#This Row],[Income]],"")</f>
        <v>0.5936004784689</v>
      </c>
      <c r="O9" s="2">
        <f t="shared" si="1"/>
        <v>2.46063281824871</v>
      </c>
    </row>
    <row r="10" spans="1:15">
      <c r="A10" t="s">
        <v>24</v>
      </c>
      <c r="B10" t="s">
        <v>20</v>
      </c>
      <c r="C10" t="s">
        <v>25</v>
      </c>
      <c r="D10" t="s">
        <v>26</v>
      </c>
      <c r="E10">
        <v>40363</v>
      </c>
      <c r="F10">
        <v>16947</v>
      </c>
      <c r="G10">
        <v>4669</v>
      </c>
      <c r="H10">
        <v>13020</v>
      </c>
      <c r="I10">
        <v>4607</v>
      </c>
      <c r="J10">
        <v>3720</v>
      </c>
      <c r="K10">
        <v>3885</v>
      </c>
      <c r="L10">
        <v>0</v>
      </c>
      <c r="M10" s="6">
        <f t="shared" si="0"/>
        <v>46848</v>
      </c>
      <c r="N10" s="2">
        <f>IF(Table1[[#This Row],[Income]]&gt;0,Table1[[#This Row],[Savings]]/Table1[[#This Row],[Income]],"")</f>
        <v>0</v>
      </c>
      <c r="O10" s="2">
        <f t="shared" si="1"/>
        <v>0.861573599726776</v>
      </c>
    </row>
    <row r="11" spans="1:15">
      <c r="A11" t="s">
        <v>24</v>
      </c>
      <c r="B11" t="s">
        <v>21</v>
      </c>
      <c r="C11" t="s">
        <v>25</v>
      </c>
      <c r="D11" t="s">
        <v>26</v>
      </c>
      <c r="E11">
        <v>44414</v>
      </c>
      <c r="F11">
        <v>14147</v>
      </c>
      <c r="G11">
        <v>6472</v>
      </c>
      <c r="H11">
        <v>12657</v>
      </c>
      <c r="I11">
        <v>2217</v>
      </c>
      <c r="J11">
        <v>1298</v>
      </c>
      <c r="K11">
        <v>1290</v>
      </c>
      <c r="L11">
        <v>6333</v>
      </c>
      <c r="M11" s="6">
        <f t="shared" si="0"/>
        <v>38081</v>
      </c>
      <c r="N11" s="2">
        <f>IF(Table1[[#This Row],[Income]]&gt;0,Table1[[#This Row],[Savings]]/Table1[[#This Row],[Income]],"")</f>
        <v>0.142590174269375</v>
      </c>
      <c r="O11" s="2">
        <f t="shared" si="1"/>
        <v>1.16630340589795</v>
      </c>
    </row>
    <row r="12" spans="1:15">
      <c r="A12" t="s">
        <v>24</v>
      </c>
      <c r="B12" t="s">
        <v>22</v>
      </c>
      <c r="C12" t="s">
        <v>25</v>
      </c>
      <c r="D12" t="s">
        <v>26</v>
      </c>
      <c r="E12">
        <v>73233</v>
      </c>
      <c r="F12">
        <v>18470</v>
      </c>
      <c r="G12">
        <v>5945</v>
      </c>
      <c r="H12">
        <v>0</v>
      </c>
      <c r="I12">
        <v>5295</v>
      </c>
      <c r="J12">
        <v>2776</v>
      </c>
      <c r="K12">
        <v>2361</v>
      </c>
      <c r="L12">
        <v>38386</v>
      </c>
      <c r="M12" s="6">
        <f t="shared" si="0"/>
        <v>34847</v>
      </c>
      <c r="N12" s="2">
        <f>IF(Table1[[#This Row],[Income]]&gt;0,Table1[[#This Row],[Savings]]/Table1[[#This Row],[Income]],"")</f>
        <v>0.524162604290416</v>
      </c>
      <c r="O12" s="2">
        <f t="shared" si="1"/>
        <v>2.10155824030763</v>
      </c>
    </row>
    <row r="13" spans="1:15">
      <c r="A13" t="s">
        <v>24</v>
      </c>
      <c r="B13" t="s">
        <v>23</v>
      </c>
      <c r="C13" t="s">
        <v>25</v>
      </c>
      <c r="D13" t="s">
        <v>26</v>
      </c>
      <c r="E13">
        <v>46972</v>
      </c>
      <c r="F13">
        <v>22680</v>
      </c>
      <c r="G13">
        <v>5993</v>
      </c>
      <c r="H13">
        <v>8809</v>
      </c>
      <c r="I13">
        <v>3464</v>
      </c>
      <c r="J13">
        <v>1437</v>
      </c>
      <c r="K13">
        <v>1627</v>
      </c>
      <c r="L13">
        <v>2962</v>
      </c>
      <c r="M13" s="6">
        <f t="shared" si="0"/>
        <v>44010</v>
      </c>
      <c r="N13" s="2">
        <f>IF(Table1[[#This Row],[Income]]&gt;0,Table1[[#This Row],[Savings]]/Table1[[#This Row],[Income]],"")</f>
        <v>0.06305884356638</v>
      </c>
      <c r="O13" s="2">
        <f t="shared" si="1"/>
        <v>1.06730288570779</v>
      </c>
    </row>
    <row r="14" spans="1:15">
      <c r="A14" t="s">
        <v>27</v>
      </c>
      <c r="B14" t="s">
        <v>16</v>
      </c>
      <c r="C14" t="s">
        <v>25</v>
      </c>
      <c r="D14" t="s">
        <v>26</v>
      </c>
      <c r="E14">
        <v>42333</v>
      </c>
      <c r="F14">
        <v>21709</v>
      </c>
      <c r="G14">
        <v>7294</v>
      </c>
      <c r="H14">
        <v>12783</v>
      </c>
      <c r="I14">
        <v>3490</v>
      </c>
      <c r="J14">
        <v>2085</v>
      </c>
      <c r="K14">
        <v>4801</v>
      </c>
      <c r="L14">
        <v>0</v>
      </c>
      <c r="M14" s="6">
        <f t="shared" si="0"/>
        <v>52162</v>
      </c>
      <c r="N14" s="2">
        <f>IF(Table1[[#This Row],[Income]]&gt;0,Table1[[#This Row],[Savings]]/Table1[[#This Row],[Income]],"")</f>
        <v>0</v>
      </c>
      <c r="O14" s="2">
        <f t="shared" si="1"/>
        <v>0.811567807982823</v>
      </c>
    </row>
    <row r="15" spans="1:15">
      <c r="A15" t="s">
        <v>27</v>
      </c>
      <c r="B15" t="s">
        <v>19</v>
      </c>
      <c r="C15" t="s">
        <v>25</v>
      </c>
      <c r="D15" t="s">
        <v>26</v>
      </c>
      <c r="E15">
        <v>74753</v>
      </c>
      <c r="F15">
        <v>17952</v>
      </c>
      <c r="G15">
        <v>3241</v>
      </c>
      <c r="H15">
        <v>0</v>
      </c>
      <c r="I15">
        <v>5791</v>
      </c>
      <c r="J15">
        <v>4876</v>
      </c>
      <c r="K15">
        <v>2528</v>
      </c>
      <c r="L15">
        <v>40365</v>
      </c>
      <c r="M15" s="6">
        <f t="shared" si="0"/>
        <v>34388</v>
      </c>
      <c r="N15" s="2">
        <f>IF(Table1[[#This Row],[Income]]&gt;0,Table1[[#This Row],[Savings]]/Table1[[#This Row],[Income]],"")</f>
        <v>0.539978328628951</v>
      </c>
      <c r="O15" s="2">
        <f t="shared" si="1"/>
        <v>2.17381063161568</v>
      </c>
    </row>
    <row r="16" spans="1:15">
      <c r="A16" t="s">
        <v>27</v>
      </c>
      <c r="B16" t="s">
        <v>20</v>
      </c>
      <c r="C16" t="s">
        <v>25</v>
      </c>
      <c r="D16" t="s">
        <v>26</v>
      </c>
      <c r="E16">
        <v>79260</v>
      </c>
      <c r="F16">
        <v>19708</v>
      </c>
      <c r="G16">
        <v>5440</v>
      </c>
      <c r="H16">
        <v>13335</v>
      </c>
      <c r="I16">
        <v>2417</v>
      </c>
      <c r="J16">
        <v>2758</v>
      </c>
      <c r="K16">
        <v>2756</v>
      </c>
      <c r="L16">
        <v>32846</v>
      </c>
      <c r="M16" s="6">
        <f t="shared" si="0"/>
        <v>46414</v>
      </c>
      <c r="N16" s="2">
        <f>IF(Table1[[#This Row],[Income]]&gt;0,Table1[[#This Row],[Savings]]/Table1[[#This Row],[Income]],"")</f>
        <v>0.414408276558163</v>
      </c>
      <c r="O16" s="2">
        <f t="shared" si="1"/>
        <v>1.70767440858362</v>
      </c>
    </row>
    <row r="17" spans="1:15">
      <c r="A17" t="s">
        <v>27</v>
      </c>
      <c r="B17" t="s">
        <v>21</v>
      </c>
      <c r="C17" t="s">
        <v>25</v>
      </c>
      <c r="D17" t="s">
        <v>26</v>
      </c>
      <c r="E17">
        <v>51879</v>
      </c>
      <c r="F17">
        <v>22963</v>
      </c>
      <c r="G17">
        <v>4433</v>
      </c>
      <c r="H17">
        <v>0</v>
      </c>
      <c r="I17">
        <v>2726</v>
      </c>
      <c r="J17">
        <v>4399</v>
      </c>
      <c r="K17">
        <v>1055</v>
      </c>
      <c r="L17">
        <v>16303</v>
      </c>
      <c r="M17" s="6">
        <f t="shared" si="0"/>
        <v>35576</v>
      </c>
      <c r="N17" s="2">
        <f>IF(Table1[[#This Row],[Income]]&gt;0,Table1[[#This Row],[Savings]]/Table1[[#This Row],[Income]],"")</f>
        <v>0.314250467433836</v>
      </c>
      <c r="O17" s="2">
        <f t="shared" si="1"/>
        <v>1.45825837643355</v>
      </c>
    </row>
    <row r="18" spans="1:15">
      <c r="A18" t="s">
        <v>27</v>
      </c>
      <c r="B18" t="s">
        <v>22</v>
      </c>
      <c r="C18" t="s">
        <v>25</v>
      </c>
      <c r="D18" t="s">
        <v>26</v>
      </c>
      <c r="E18">
        <v>90923</v>
      </c>
      <c r="F18">
        <v>18839</v>
      </c>
      <c r="G18">
        <v>3615</v>
      </c>
      <c r="H18">
        <v>0</v>
      </c>
      <c r="I18">
        <v>2200</v>
      </c>
      <c r="J18">
        <v>1434</v>
      </c>
      <c r="K18">
        <v>2965</v>
      </c>
      <c r="L18">
        <v>61870</v>
      </c>
      <c r="M18" s="6">
        <f t="shared" si="0"/>
        <v>29053</v>
      </c>
      <c r="N18" s="2">
        <f>IF(Table1[[#This Row],[Income]]&gt;0,Table1[[#This Row],[Savings]]/Table1[[#This Row],[Income]],"")</f>
        <v>0.680465888719026</v>
      </c>
      <c r="O18" s="2">
        <f t="shared" si="1"/>
        <v>3.12955632809004</v>
      </c>
    </row>
    <row r="19" spans="1:15">
      <c r="A19" t="s">
        <v>27</v>
      </c>
      <c r="B19" t="s">
        <v>23</v>
      </c>
      <c r="C19" t="s">
        <v>25</v>
      </c>
      <c r="D19" t="s">
        <v>26</v>
      </c>
      <c r="E19">
        <v>79440</v>
      </c>
      <c r="F19">
        <v>24399</v>
      </c>
      <c r="G19">
        <v>4013</v>
      </c>
      <c r="H19">
        <v>12066</v>
      </c>
      <c r="I19">
        <v>2236</v>
      </c>
      <c r="J19">
        <v>4484</v>
      </c>
      <c r="K19">
        <v>2412</v>
      </c>
      <c r="L19">
        <v>29830</v>
      </c>
      <c r="M19" s="6">
        <f t="shared" si="0"/>
        <v>49610</v>
      </c>
      <c r="N19" s="2">
        <f>IF(Table1[[#This Row],[Income]]&gt;0,Table1[[#This Row],[Savings]]/Table1[[#This Row],[Income]],"")</f>
        <v>0.375503524672709</v>
      </c>
      <c r="O19" s="2">
        <f t="shared" si="1"/>
        <v>1.6012900624874</v>
      </c>
    </row>
    <row r="20" spans="1:15">
      <c r="A20" t="s">
        <v>28</v>
      </c>
      <c r="B20" t="s">
        <v>16</v>
      </c>
      <c r="C20" t="s">
        <v>29</v>
      </c>
      <c r="D20" t="s">
        <v>18</v>
      </c>
      <c r="E20">
        <v>53113</v>
      </c>
      <c r="F20">
        <v>21633</v>
      </c>
      <c r="G20">
        <v>7292</v>
      </c>
      <c r="H20">
        <v>0</v>
      </c>
      <c r="I20">
        <v>4021</v>
      </c>
      <c r="J20">
        <v>2598</v>
      </c>
      <c r="K20">
        <v>2104</v>
      </c>
      <c r="L20">
        <v>15465</v>
      </c>
      <c r="M20" s="6">
        <f t="shared" si="0"/>
        <v>37648</v>
      </c>
      <c r="N20" s="2">
        <f>IF(Table1[[#This Row],[Income]]&gt;0,Table1[[#This Row],[Savings]]/Table1[[#This Row],[Income]],"")</f>
        <v>0.291171652891006</v>
      </c>
      <c r="O20" s="2">
        <f t="shared" si="1"/>
        <v>1.41077879303017</v>
      </c>
    </row>
    <row r="21" spans="1:15">
      <c r="A21" t="s">
        <v>28</v>
      </c>
      <c r="B21" t="s">
        <v>19</v>
      </c>
      <c r="C21" t="s">
        <v>29</v>
      </c>
      <c r="D21" t="s">
        <v>18</v>
      </c>
      <c r="E21">
        <v>84491</v>
      </c>
      <c r="F21">
        <v>23738</v>
      </c>
      <c r="G21">
        <v>3781</v>
      </c>
      <c r="H21">
        <v>0</v>
      </c>
      <c r="I21">
        <v>5954</v>
      </c>
      <c r="J21">
        <v>1215</v>
      </c>
      <c r="K21">
        <v>3617</v>
      </c>
      <c r="L21">
        <v>46186</v>
      </c>
      <c r="M21" s="6">
        <f t="shared" si="0"/>
        <v>38305</v>
      </c>
      <c r="N21" s="2">
        <f>IF(Table1[[#This Row],[Income]]&gt;0,Table1[[#This Row],[Savings]]/Table1[[#This Row],[Income]],"")</f>
        <v>0.546638103466641</v>
      </c>
      <c r="O21" s="2">
        <f t="shared" si="1"/>
        <v>2.20574337553844</v>
      </c>
    </row>
    <row r="22" spans="1:15">
      <c r="A22" t="s">
        <v>28</v>
      </c>
      <c r="B22" t="s">
        <v>20</v>
      </c>
      <c r="C22" t="s">
        <v>29</v>
      </c>
      <c r="D22" t="s">
        <v>18</v>
      </c>
      <c r="E22">
        <v>72844</v>
      </c>
      <c r="F22">
        <v>16491</v>
      </c>
      <c r="G22">
        <v>3189</v>
      </c>
      <c r="H22">
        <v>9145</v>
      </c>
      <c r="I22">
        <v>3243</v>
      </c>
      <c r="J22">
        <v>3924</v>
      </c>
      <c r="K22">
        <v>2708</v>
      </c>
      <c r="L22">
        <v>34144</v>
      </c>
      <c r="M22" s="6">
        <f t="shared" si="0"/>
        <v>38700</v>
      </c>
      <c r="N22" s="2">
        <f>IF(Table1[[#This Row],[Income]]&gt;0,Table1[[#This Row],[Savings]]/Table1[[#This Row],[Income]],"")</f>
        <v>0.468727692054253</v>
      </c>
      <c r="O22" s="2">
        <f t="shared" si="1"/>
        <v>1.88227390180879</v>
      </c>
    </row>
    <row r="23" spans="1:15">
      <c r="A23" t="s">
        <v>28</v>
      </c>
      <c r="B23" t="s">
        <v>21</v>
      </c>
      <c r="C23" t="s">
        <v>29</v>
      </c>
      <c r="D23" t="s">
        <v>18</v>
      </c>
      <c r="E23">
        <v>75521</v>
      </c>
      <c r="F23">
        <v>15060</v>
      </c>
      <c r="G23">
        <v>7554</v>
      </c>
      <c r="H23">
        <v>0</v>
      </c>
      <c r="I23">
        <v>5086</v>
      </c>
      <c r="J23">
        <v>2890</v>
      </c>
      <c r="K23">
        <v>2151</v>
      </c>
      <c r="L23">
        <v>42780</v>
      </c>
      <c r="M23" s="6">
        <f t="shared" si="0"/>
        <v>32741</v>
      </c>
      <c r="N23" s="2">
        <f>IF(Table1[[#This Row],[Income]]&gt;0,Table1[[#This Row],[Savings]]/Table1[[#This Row],[Income]],"")</f>
        <v>0.566464956766992</v>
      </c>
      <c r="O23" s="2">
        <f t="shared" si="1"/>
        <v>2.30661861274854</v>
      </c>
    </row>
    <row r="24" spans="1:15">
      <c r="A24" t="s">
        <v>28</v>
      </c>
      <c r="B24" t="s">
        <v>22</v>
      </c>
      <c r="C24" t="s">
        <v>29</v>
      </c>
      <c r="D24" t="s">
        <v>18</v>
      </c>
      <c r="E24">
        <v>56251</v>
      </c>
      <c r="F24">
        <v>19197</v>
      </c>
      <c r="G24">
        <v>3178</v>
      </c>
      <c r="H24">
        <v>0</v>
      </c>
      <c r="I24">
        <v>5332</v>
      </c>
      <c r="J24">
        <v>2770</v>
      </c>
      <c r="K24">
        <v>1147</v>
      </c>
      <c r="L24">
        <v>24627</v>
      </c>
      <c r="M24" s="6">
        <f t="shared" si="0"/>
        <v>31624</v>
      </c>
      <c r="N24" s="2">
        <f>IF(Table1[[#This Row],[Income]]&gt;0,Table1[[#This Row],[Savings]]/Table1[[#This Row],[Income]],"")</f>
        <v>0.437805550123553</v>
      </c>
      <c r="O24" s="2">
        <f t="shared" si="1"/>
        <v>1.77874399190488</v>
      </c>
    </row>
    <row r="25" spans="1:15">
      <c r="A25" t="s">
        <v>28</v>
      </c>
      <c r="B25" t="s">
        <v>23</v>
      </c>
      <c r="C25" t="s">
        <v>29</v>
      </c>
      <c r="D25" t="s">
        <v>18</v>
      </c>
      <c r="E25">
        <v>43911</v>
      </c>
      <c r="F25">
        <v>24650</v>
      </c>
      <c r="G25">
        <v>3616</v>
      </c>
      <c r="H25">
        <v>10019</v>
      </c>
      <c r="I25">
        <v>5505</v>
      </c>
      <c r="J25">
        <v>2064</v>
      </c>
      <c r="K25">
        <v>3447</v>
      </c>
      <c r="L25">
        <v>0</v>
      </c>
      <c r="M25" s="6">
        <f t="shared" si="0"/>
        <v>49301</v>
      </c>
      <c r="N25" s="2">
        <f>IF(Table1[[#This Row],[Income]]&gt;0,Table1[[#This Row],[Savings]]/Table1[[#This Row],[Income]],"")</f>
        <v>0</v>
      </c>
      <c r="O25" s="2">
        <f t="shared" si="1"/>
        <v>0.890671588811586</v>
      </c>
    </row>
    <row r="26" spans="1:15">
      <c r="A26" t="s">
        <v>30</v>
      </c>
      <c r="B26" t="s">
        <v>16</v>
      </c>
      <c r="C26" t="s">
        <v>31</v>
      </c>
      <c r="D26" t="s">
        <v>26</v>
      </c>
      <c r="E26">
        <v>91551</v>
      </c>
      <c r="F26">
        <v>22234</v>
      </c>
      <c r="G26">
        <v>3171</v>
      </c>
      <c r="H26">
        <v>12018</v>
      </c>
      <c r="I26">
        <v>2729</v>
      </c>
      <c r="J26">
        <v>1975</v>
      </c>
      <c r="K26">
        <v>1671</v>
      </c>
      <c r="L26">
        <v>47753</v>
      </c>
      <c r="M26" s="6">
        <f t="shared" si="0"/>
        <v>43798</v>
      </c>
      <c r="N26" s="2">
        <f>IF(Table1[[#This Row],[Income]]&gt;0,Table1[[#This Row],[Savings]]/Table1[[#This Row],[Income]],"")</f>
        <v>0.521599982523402</v>
      </c>
      <c r="O26" s="2">
        <f t="shared" si="1"/>
        <v>2.09030092698297</v>
      </c>
    </row>
    <row r="27" spans="1:15">
      <c r="A27" t="s">
        <v>30</v>
      </c>
      <c r="B27" t="s">
        <v>19</v>
      </c>
      <c r="C27" t="s">
        <v>31</v>
      </c>
      <c r="D27" t="s">
        <v>26</v>
      </c>
      <c r="E27">
        <v>84471</v>
      </c>
      <c r="F27">
        <v>17107</v>
      </c>
      <c r="G27">
        <v>3529</v>
      </c>
      <c r="H27">
        <v>0</v>
      </c>
      <c r="I27">
        <v>4636</v>
      </c>
      <c r="J27">
        <v>2693</v>
      </c>
      <c r="K27">
        <v>4165</v>
      </c>
      <c r="L27">
        <v>52341</v>
      </c>
      <c r="M27" s="6">
        <f t="shared" si="0"/>
        <v>32130</v>
      </c>
      <c r="N27" s="2">
        <f>IF(Table1[[#This Row],[Income]]&gt;0,Table1[[#This Row],[Savings]]/Table1[[#This Row],[Income]],"")</f>
        <v>0.619632773377846</v>
      </c>
      <c r="O27" s="2">
        <f t="shared" si="1"/>
        <v>2.62903828197946</v>
      </c>
    </row>
    <row r="28" spans="1:15">
      <c r="A28" t="s">
        <v>30</v>
      </c>
      <c r="B28" t="s">
        <v>20</v>
      </c>
      <c r="C28" t="s">
        <v>31</v>
      </c>
      <c r="D28" t="s">
        <v>26</v>
      </c>
      <c r="E28">
        <v>98098</v>
      </c>
      <c r="F28">
        <v>24396</v>
      </c>
      <c r="G28">
        <v>5515</v>
      </c>
      <c r="H28">
        <v>8068</v>
      </c>
      <c r="I28">
        <v>5143</v>
      </c>
      <c r="J28">
        <v>4976</v>
      </c>
      <c r="K28">
        <v>3869</v>
      </c>
      <c r="L28">
        <v>46131</v>
      </c>
      <c r="M28" s="6">
        <f t="shared" si="0"/>
        <v>51967</v>
      </c>
      <c r="N28" s="2">
        <f>IF(Table1[[#This Row],[Income]]&gt;0,Table1[[#This Row],[Savings]]/Table1[[#This Row],[Income]],"")</f>
        <v>0.470254235560358</v>
      </c>
      <c r="O28" s="2">
        <f t="shared" si="1"/>
        <v>1.8876979621683</v>
      </c>
    </row>
    <row r="29" spans="1:15">
      <c r="A29" t="s">
        <v>30</v>
      </c>
      <c r="B29" t="s">
        <v>21</v>
      </c>
      <c r="C29" t="s">
        <v>31</v>
      </c>
      <c r="D29" t="s">
        <v>26</v>
      </c>
      <c r="E29">
        <v>64495</v>
      </c>
      <c r="F29">
        <v>17110</v>
      </c>
      <c r="G29">
        <v>4482</v>
      </c>
      <c r="H29">
        <v>10271</v>
      </c>
      <c r="I29">
        <v>4696</v>
      </c>
      <c r="J29">
        <v>3896</v>
      </c>
      <c r="K29">
        <v>2494</v>
      </c>
      <c r="L29">
        <v>21546</v>
      </c>
      <c r="M29" s="6">
        <f t="shared" si="0"/>
        <v>42949</v>
      </c>
      <c r="N29" s="2">
        <f>IF(Table1[[#This Row],[Income]]&gt;0,Table1[[#This Row],[Savings]]/Table1[[#This Row],[Income]],"")</f>
        <v>0.334072408713854</v>
      </c>
      <c r="O29" s="2">
        <f t="shared" si="1"/>
        <v>1.50166476518662</v>
      </c>
    </row>
    <row r="30" spans="1:15">
      <c r="A30" t="s">
        <v>30</v>
      </c>
      <c r="B30" t="s">
        <v>22</v>
      </c>
      <c r="C30" t="s">
        <v>31</v>
      </c>
      <c r="D30" t="s">
        <v>26</v>
      </c>
      <c r="E30">
        <v>42137</v>
      </c>
      <c r="F30">
        <v>13250</v>
      </c>
      <c r="G30">
        <v>5698</v>
      </c>
      <c r="H30">
        <v>0</v>
      </c>
      <c r="I30">
        <v>4978</v>
      </c>
      <c r="J30">
        <v>3450</v>
      </c>
      <c r="K30">
        <v>2777</v>
      </c>
      <c r="L30">
        <v>11984</v>
      </c>
      <c r="M30" s="6">
        <f t="shared" si="0"/>
        <v>30153</v>
      </c>
      <c r="N30" s="2">
        <f>IF(Table1[[#This Row],[Income]]&gt;0,Table1[[#This Row],[Savings]]/Table1[[#This Row],[Income]],"")</f>
        <v>0.284405629256948</v>
      </c>
      <c r="O30" s="2">
        <f t="shared" si="1"/>
        <v>1.39743972407389</v>
      </c>
    </row>
    <row r="31" spans="1:15">
      <c r="A31" t="s">
        <v>30</v>
      </c>
      <c r="B31" t="s">
        <v>23</v>
      </c>
      <c r="C31" t="s">
        <v>31</v>
      </c>
      <c r="D31" t="s">
        <v>26</v>
      </c>
      <c r="E31">
        <v>61234</v>
      </c>
      <c r="F31">
        <v>24323</v>
      </c>
      <c r="G31">
        <v>5357</v>
      </c>
      <c r="H31">
        <v>12278</v>
      </c>
      <c r="I31">
        <v>3455</v>
      </c>
      <c r="J31">
        <v>2665</v>
      </c>
      <c r="K31">
        <v>2592</v>
      </c>
      <c r="L31">
        <v>10564</v>
      </c>
      <c r="M31" s="6">
        <f t="shared" si="0"/>
        <v>50670</v>
      </c>
      <c r="N31" s="2">
        <f>IF(Table1[[#This Row],[Income]]&gt;0,Table1[[#This Row],[Savings]]/Table1[[#This Row],[Income]],"")</f>
        <v>0.172518535454159</v>
      </c>
      <c r="O31" s="2">
        <f t="shared" si="1"/>
        <v>1.20848628379712</v>
      </c>
    </row>
    <row r="32" spans="1:15">
      <c r="A32" t="s">
        <v>32</v>
      </c>
      <c r="B32" t="s">
        <v>16</v>
      </c>
      <c r="C32" t="s">
        <v>17</v>
      </c>
      <c r="D32" t="s">
        <v>26</v>
      </c>
      <c r="E32">
        <v>98160</v>
      </c>
      <c r="F32">
        <v>23710</v>
      </c>
      <c r="G32">
        <v>4345</v>
      </c>
      <c r="H32">
        <v>13226</v>
      </c>
      <c r="I32">
        <v>4396</v>
      </c>
      <c r="J32">
        <v>2180</v>
      </c>
      <c r="K32">
        <v>4881</v>
      </c>
      <c r="L32">
        <v>45422</v>
      </c>
      <c r="M32" s="6">
        <f t="shared" si="0"/>
        <v>52738</v>
      </c>
      <c r="N32" s="2">
        <f>IF(Table1[[#This Row],[Income]]&gt;0,Table1[[#This Row],[Savings]]/Table1[[#This Row],[Income]],"")</f>
        <v>0.462734311328443</v>
      </c>
      <c r="O32" s="2">
        <f t="shared" si="1"/>
        <v>1.86127649891919</v>
      </c>
    </row>
    <row r="33" spans="1:15">
      <c r="A33" t="s">
        <v>32</v>
      </c>
      <c r="B33" t="s">
        <v>19</v>
      </c>
      <c r="C33" t="s">
        <v>17</v>
      </c>
      <c r="D33" t="s">
        <v>26</v>
      </c>
      <c r="E33">
        <v>90963</v>
      </c>
      <c r="F33">
        <v>21706</v>
      </c>
      <c r="G33">
        <v>7187</v>
      </c>
      <c r="H33">
        <v>12049</v>
      </c>
      <c r="I33">
        <v>3914</v>
      </c>
      <c r="J33">
        <v>3235</v>
      </c>
      <c r="K33">
        <v>4636</v>
      </c>
      <c r="L33">
        <v>38236</v>
      </c>
      <c r="M33" s="6">
        <f t="shared" si="0"/>
        <v>52727</v>
      </c>
      <c r="N33" s="2">
        <f>IF(Table1[[#This Row],[Income]]&gt;0,Table1[[#This Row],[Savings]]/Table1[[#This Row],[Income]],"")</f>
        <v>0.420346734386509</v>
      </c>
      <c r="O33" s="2">
        <f t="shared" si="1"/>
        <v>1.7251692681169</v>
      </c>
    </row>
    <row r="34" spans="1:15">
      <c r="A34" t="s">
        <v>32</v>
      </c>
      <c r="B34" t="s">
        <v>20</v>
      </c>
      <c r="C34" t="s">
        <v>17</v>
      </c>
      <c r="D34" t="s">
        <v>26</v>
      </c>
      <c r="E34">
        <v>90793</v>
      </c>
      <c r="F34">
        <v>16372</v>
      </c>
      <c r="G34">
        <v>4580</v>
      </c>
      <c r="H34">
        <v>0</v>
      </c>
      <c r="I34">
        <v>2184</v>
      </c>
      <c r="J34">
        <v>3600</v>
      </c>
      <c r="K34">
        <v>1366</v>
      </c>
      <c r="L34">
        <v>62691</v>
      </c>
      <c r="M34" s="6">
        <f t="shared" si="0"/>
        <v>28102</v>
      </c>
      <c r="N34" s="2">
        <f>IF(Table1[[#This Row],[Income]]&gt;0,Table1[[#This Row],[Savings]]/Table1[[#This Row],[Income]],"")</f>
        <v>0.690482746467239</v>
      </c>
      <c r="O34" s="2">
        <f t="shared" si="1"/>
        <v>3.2308376627998</v>
      </c>
    </row>
    <row r="35" spans="1:15">
      <c r="A35" t="s">
        <v>32</v>
      </c>
      <c r="B35" t="s">
        <v>21</v>
      </c>
      <c r="C35" t="s">
        <v>17</v>
      </c>
      <c r="D35" t="s">
        <v>26</v>
      </c>
      <c r="E35">
        <v>62926</v>
      </c>
      <c r="F35">
        <v>14152</v>
      </c>
      <c r="G35">
        <v>3156</v>
      </c>
      <c r="H35">
        <v>0</v>
      </c>
      <c r="I35">
        <v>4492</v>
      </c>
      <c r="J35">
        <v>1839</v>
      </c>
      <c r="K35">
        <v>2049</v>
      </c>
      <c r="L35">
        <v>37238</v>
      </c>
      <c r="M35" s="6">
        <f t="shared" si="0"/>
        <v>25688</v>
      </c>
      <c r="N35" s="2">
        <f>IF(Table1[[#This Row],[Income]]&gt;0,Table1[[#This Row],[Savings]]/Table1[[#This Row],[Income]],"")</f>
        <v>0.591774465244891</v>
      </c>
      <c r="O35" s="2">
        <f t="shared" si="1"/>
        <v>2.44962628464653</v>
      </c>
    </row>
    <row r="36" spans="1:15">
      <c r="A36" t="s">
        <v>32</v>
      </c>
      <c r="B36" t="s">
        <v>22</v>
      </c>
      <c r="C36" t="s">
        <v>17</v>
      </c>
      <c r="D36" t="s">
        <v>26</v>
      </c>
      <c r="E36">
        <v>66269</v>
      </c>
      <c r="F36">
        <v>15574</v>
      </c>
      <c r="G36">
        <v>5436</v>
      </c>
      <c r="H36">
        <v>12536</v>
      </c>
      <c r="I36">
        <v>4811</v>
      </c>
      <c r="J36">
        <v>3244</v>
      </c>
      <c r="K36">
        <v>3907</v>
      </c>
      <c r="L36">
        <v>20761</v>
      </c>
      <c r="M36" s="6">
        <f t="shared" si="0"/>
        <v>45508</v>
      </c>
      <c r="N36" s="2">
        <f>IF(Table1[[#This Row],[Income]]&gt;0,Table1[[#This Row],[Savings]]/Table1[[#This Row],[Income]],"")</f>
        <v>0.313283737494153</v>
      </c>
      <c r="O36" s="2">
        <f t="shared" si="1"/>
        <v>1.45620550232926</v>
      </c>
    </row>
    <row r="37" spans="1:15">
      <c r="A37" t="s">
        <v>32</v>
      </c>
      <c r="B37" t="s">
        <v>23</v>
      </c>
      <c r="C37" t="s">
        <v>17</v>
      </c>
      <c r="D37" t="s">
        <v>26</v>
      </c>
      <c r="E37">
        <v>62751</v>
      </c>
      <c r="F37">
        <v>13828</v>
      </c>
      <c r="G37">
        <v>4493</v>
      </c>
      <c r="H37">
        <v>0</v>
      </c>
      <c r="I37">
        <v>2811</v>
      </c>
      <c r="J37">
        <v>2488</v>
      </c>
      <c r="K37">
        <v>1388</v>
      </c>
      <c r="L37">
        <v>37743</v>
      </c>
      <c r="M37" s="6">
        <f t="shared" si="0"/>
        <v>25008</v>
      </c>
      <c r="N37" s="2">
        <f>IF(Table1[[#This Row],[Income]]&gt;0,Table1[[#This Row],[Savings]]/Table1[[#This Row],[Income]],"")</f>
        <v>0.601472486494239</v>
      </c>
      <c r="O37" s="2">
        <f t="shared" si="1"/>
        <v>2.50923704414587</v>
      </c>
    </row>
    <row r="38" spans="1:15">
      <c r="A38" t="s">
        <v>33</v>
      </c>
      <c r="B38" t="s">
        <v>16</v>
      </c>
      <c r="C38" t="s">
        <v>25</v>
      </c>
      <c r="D38" t="s">
        <v>18</v>
      </c>
      <c r="E38">
        <v>42988</v>
      </c>
      <c r="F38">
        <v>21404</v>
      </c>
      <c r="G38">
        <v>4348</v>
      </c>
      <c r="H38">
        <v>0</v>
      </c>
      <c r="I38">
        <v>3153</v>
      </c>
      <c r="J38">
        <v>1916</v>
      </c>
      <c r="K38">
        <v>1562</v>
      </c>
      <c r="L38">
        <v>10605</v>
      </c>
      <c r="M38" s="6">
        <f t="shared" si="0"/>
        <v>32383</v>
      </c>
      <c r="N38" s="2">
        <f>IF(Table1[[#This Row],[Income]]&gt;0,Table1[[#This Row],[Savings]]/Table1[[#This Row],[Income]],"")</f>
        <v>0.246696752582116</v>
      </c>
      <c r="O38" s="2">
        <f t="shared" si="1"/>
        <v>1.32748664422691</v>
      </c>
    </row>
    <row r="39" spans="1:15">
      <c r="A39" t="s">
        <v>33</v>
      </c>
      <c r="B39" t="s">
        <v>19</v>
      </c>
      <c r="C39" t="s">
        <v>25</v>
      </c>
      <c r="D39" t="s">
        <v>18</v>
      </c>
      <c r="E39">
        <v>97684</v>
      </c>
      <c r="F39">
        <v>18511</v>
      </c>
      <c r="G39">
        <v>4566</v>
      </c>
      <c r="H39">
        <v>0</v>
      </c>
      <c r="I39">
        <v>2833</v>
      </c>
      <c r="J39">
        <v>1282</v>
      </c>
      <c r="K39">
        <v>3857</v>
      </c>
      <c r="L39">
        <v>66635</v>
      </c>
      <c r="M39" s="6">
        <f t="shared" si="0"/>
        <v>31049</v>
      </c>
      <c r="N39" s="2">
        <f>IF(Table1[[#This Row],[Income]]&gt;0,Table1[[#This Row],[Savings]]/Table1[[#This Row],[Income]],"")</f>
        <v>0.682148560665001</v>
      </c>
      <c r="O39" s="2">
        <f t="shared" si="1"/>
        <v>3.14612386872363</v>
      </c>
    </row>
    <row r="40" spans="1:15">
      <c r="A40" t="s">
        <v>33</v>
      </c>
      <c r="B40" t="s">
        <v>20</v>
      </c>
      <c r="C40" t="s">
        <v>25</v>
      </c>
      <c r="D40" t="s">
        <v>18</v>
      </c>
      <c r="E40">
        <v>63265</v>
      </c>
      <c r="F40">
        <v>21263</v>
      </c>
      <c r="G40">
        <v>3137</v>
      </c>
      <c r="H40">
        <v>0</v>
      </c>
      <c r="I40">
        <v>3494</v>
      </c>
      <c r="J40">
        <v>2206</v>
      </c>
      <c r="K40">
        <v>3700</v>
      </c>
      <c r="L40">
        <v>29465</v>
      </c>
      <c r="M40" s="6">
        <f t="shared" si="0"/>
        <v>33800</v>
      </c>
      <c r="N40" s="2">
        <f>IF(Table1[[#This Row],[Income]]&gt;0,Table1[[#This Row],[Savings]]/Table1[[#This Row],[Income]],"")</f>
        <v>0.465739350351695</v>
      </c>
      <c r="O40" s="2">
        <f t="shared" si="1"/>
        <v>1.87174556213018</v>
      </c>
    </row>
    <row r="41" spans="1:15">
      <c r="A41" t="s">
        <v>33</v>
      </c>
      <c r="B41" t="s">
        <v>21</v>
      </c>
      <c r="C41" t="s">
        <v>25</v>
      </c>
      <c r="D41" t="s">
        <v>18</v>
      </c>
      <c r="E41">
        <v>77182</v>
      </c>
      <c r="F41">
        <v>20778</v>
      </c>
      <c r="G41">
        <v>6333</v>
      </c>
      <c r="H41">
        <v>13203</v>
      </c>
      <c r="I41">
        <v>4638</v>
      </c>
      <c r="J41">
        <v>2767</v>
      </c>
      <c r="K41">
        <v>4776</v>
      </c>
      <c r="L41">
        <v>24687</v>
      </c>
      <c r="M41" s="6">
        <f t="shared" si="0"/>
        <v>52495</v>
      </c>
      <c r="N41" s="2">
        <f>IF(Table1[[#This Row],[Income]]&gt;0,Table1[[#This Row],[Savings]]/Table1[[#This Row],[Income]],"")</f>
        <v>0.319854370189941</v>
      </c>
      <c r="O41" s="2">
        <f t="shared" si="1"/>
        <v>1.47027335936756</v>
      </c>
    </row>
    <row r="42" spans="1:15">
      <c r="A42" t="s">
        <v>33</v>
      </c>
      <c r="B42" t="s">
        <v>22</v>
      </c>
      <c r="C42" t="s">
        <v>25</v>
      </c>
      <c r="D42" t="s">
        <v>18</v>
      </c>
      <c r="E42">
        <v>93283</v>
      </c>
      <c r="F42">
        <v>14161</v>
      </c>
      <c r="G42">
        <v>3497</v>
      </c>
      <c r="H42">
        <v>14635</v>
      </c>
      <c r="I42">
        <v>3669</v>
      </c>
      <c r="J42">
        <v>4761</v>
      </c>
      <c r="K42">
        <v>4846</v>
      </c>
      <c r="L42">
        <v>47714</v>
      </c>
      <c r="M42" s="6">
        <f t="shared" si="0"/>
        <v>45569</v>
      </c>
      <c r="N42" s="2">
        <f>IF(Table1[[#This Row],[Income]]&gt;0,Table1[[#This Row],[Savings]]/Table1[[#This Row],[Income]],"")</f>
        <v>0.511497271742976</v>
      </c>
      <c r="O42" s="2">
        <f t="shared" si="1"/>
        <v>2.0470714740284</v>
      </c>
    </row>
    <row r="43" spans="1:15">
      <c r="A43" t="s">
        <v>33</v>
      </c>
      <c r="B43" t="s">
        <v>23</v>
      </c>
      <c r="C43" t="s">
        <v>25</v>
      </c>
      <c r="D43" t="s">
        <v>18</v>
      </c>
      <c r="E43">
        <v>96258</v>
      </c>
      <c r="F43">
        <v>24780</v>
      </c>
      <c r="G43">
        <v>4678</v>
      </c>
      <c r="H43">
        <v>12216</v>
      </c>
      <c r="I43">
        <v>3942</v>
      </c>
      <c r="J43">
        <v>1182</v>
      </c>
      <c r="K43">
        <v>2774</v>
      </c>
      <c r="L43">
        <v>46686</v>
      </c>
      <c r="M43" s="6">
        <f t="shared" si="0"/>
        <v>49572</v>
      </c>
      <c r="N43" s="2">
        <f>IF(Table1[[#This Row],[Income]]&gt;0,Table1[[#This Row],[Savings]]/Table1[[#This Row],[Income]],"")</f>
        <v>0.485009038209811</v>
      </c>
      <c r="O43" s="2">
        <f t="shared" si="1"/>
        <v>1.94178165093198</v>
      </c>
    </row>
    <row r="44" spans="1:15">
      <c r="A44" t="s">
        <v>34</v>
      </c>
      <c r="B44" t="s">
        <v>16</v>
      </c>
      <c r="C44" t="s">
        <v>31</v>
      </c>
      <c r="D44" t="s">
        <v>26</v>
      </c>
      <c r="E44">
        <v>93668</v>
      </c>
      <c r="F44">
        <v>19002</v>
      </c>
      <c r="G44">
        <v>6198</v>
      </c>
      <c r="H44">
        <v>0</v>
      </c>
      <c r="I44">
        <v>3449</v>
      </c>
      <c r="J44">
        <v>3029</v>
      </c>
      <c r="K44">
        <v>4586</v>
      </c>
      <c r="L44">
        <v>57404</v>
      </c>
      <c r="M44" s="6">
        <f t="shared" si="0"/>
        <v>36264</v>
      </c>
      <c r="N44" s="2">
        <f>IF(Table1[[#This Row],[Income]]&gt;0,Table1[[#This Row],[Savings]]/Table1[[#This Row],[Income]],"")</f>
        <v>0.612845368749199</v>
      </c>
      <c r="O44" s="2">
        <f t="shared" si="1"/>
        <v>2.58294727553497</v>
      </c>
    </row>
    <row r="45" spans="1:15">
      <c r="A45" t="s">
        <v>34</v>
      </c>
      <c r="B45" t="s">
        <v>19</v>
      </c>
      <c r="C45" t="s">
        <v>31</v>
      </c>
      <c r="D45" t="s">
        <v>26</v>
      </c>
      <c r="E45">
        <v>64701</v>
      </c>
      <c r="F45">
        <v>16816</v>
      </c>
      <c r="G45">
        <v>4866</v>
      </c>
      <c r="H45">
        <v>0</v>
      </c>
      <c r="I45">
        <v>4966</v>
      </c>
      <c r="J45">
        <v>1323</v>
      </c>
      <c r="K45">
        <v>3709</v>
      </c>
      <c r="L45">
        <v>33021</v>
      </c>
      <c r="M45" s="6">
        <f t="shared" si="0"/>
        <v>31680</v>
      </c>
      <c r="N45" s="2">
        <f>IF(Table1[[#This Row],[Income]]&gt;0,Table1[[#This Row],[Savings]]/Table1[[#This Row],[Income]],"")</f>
        <v>0.510363054666852</v>
      </c>
      <c r="O45" s="2">
        <f t="shared" si="1"/>
        <v>2.04232954545455</v>
      </c>
    </row>
    <row r="46" spans="1:15">
      <c r="A46" t="s">
        <v>34</v>
      </c>
      <c r="B46" t="s">
        <v>20</v>
      </c>
      <c r="C46" t="s">
        <v>31</v>
      </c>
      <c r="D46" t="s">
        <v>26</v>
      </c>
      <c r="E46">
        <v>73840</v>
      </c>
      <c r="F46">
        <v>23309</v>
      </c>
      <c r="G46">
        <v>6378</v>
      </c>
      <c r="H46">
        <v>14867</v>
      </c>
      <c r="I46">
        <v>4251</v>
      </c>
      <c r="J46">
        <v>2714</v>
      </c>
      <c r="K46">
        <v>3183</v>
      </c>
      <c r="L46">
        <v>19138</v>
      </c>
      <c r="M46" s="6">
        <f t="shared" si="0"/>
        <v>54702</v>
      </c>
      <c r="N46" s="2">
        <f>IF(Table1[[#This Row],[Income]]&gt;0,Table1[[#This Row],[Savings]]/Table1[[#This Row],[Income]],"")</f>
        <v>0.259182015167931</v>
      </c>
      <c r="O46" s="2">
        <f t="shared" si="1"/>
        <v>1.34985923732222</v>
      </c>
    </row>
    <row r="47" spans="1:15">
      <c r="A47" t="s">
        <v>34</v>
      </c>
      <c r="B47" t="s">
        <v>21</v>
      </c>
      <c r="C47" t="s">
        <v>31</v>
      </c>
      <c r="D47" t="s">
        <v>26</v>
      </c>
      <c r="E47">
        <v>85488</v>
      </c>
      <c r="F47">
        <v>13359</v>
      </c>
      <c r="G47">
        <v>3310</v>
      </c>
      <c r="H47">
        <v>13620</v>
      </c>
      <c r="I47">
        <v>3451</v>
      </c>
      <c r="J47">
        <v>2123</v>
      </c>
      <c r="K47">
        <v>2780</v>
      </c>
      <c r="L47">
        <v>46845</v>
      </c>
      <c r="M47" s="6">
        <f t="shared" si="0"/>
        <v>38643</v>
      </c>
      <c r="N47" s="2">
        <f>IF(Table1[[#This Row],[Income]]&gt;0,Table1[[#This Row],[Savings]]/Table1[[#This Row],[Income]],"")</f>
        <v>0.547971645143178</v>
      </c>
      <c r="O47" s="2">
        <f t="shared" si="1"/>
        <v>2.21225060166136</v>
      </c>
    </row>
    <row r="48" spans="1:15">
      <c r="A48" t="s">
        <v>34</v>
      </c>
      <c r="B48" t="s">
        <v>22</v>
      </c>
      <c r="C48" t="s">
        <v>31</v>
      </c>
      <c r="D48" t="s">
        <v>26</v>
      </c>
      <c r="E48">
        <v>83849</v>
      </c>
      <c r="F48">
        <v>24714</v>
      </c>
      <c r="G48">
        <v>4000</v>
      </c>
      <c r="H48">
        <v>13164</v>
      </c>
      <c r="I48">
        <v>3922</v>
      </c>
      <c r="J48">
        <v>3909</v>
      </c>
      <c r="K48">
        <v>2727</v>
      </c>
      <c r="L48">
        <v>31413</v>
      </c>
      <c r="M48" s="6">
        <f t="shared" si="0"/>
        <v>52436</v>
      </c>
      <c r="N48" s="2">
        <f>IF(Table1[[#This Row],[Income]]&gt;0,Table1[[#This Row],[Savings]]/Table1[[#This Row],[Income]],"")</f>
        <v>0.374637741654641</v>
      </c>
      <c r="O48" s="2">
        <f t="shared" si="1"/>
        <v>1.59907315584713</v>
      </c>
    </row>
    <row r="49" spans="1:15">
      <c r="A49" t="s">
        <v>34</v>
      </c>
      <c r="B49" t="s">
        <v>23</v>
      </c>
      <c r="C49" t="s">
        <v>31</v>
      </c>
      <c r="D49" t="s">
        <v>26</v>
      </c>
      <c r="E49">
        <v>83813</v>
      </c>
      <c r="F49">
        <v>18404</v>
      </c>
      <c r="G49">
        <v>5073</v>
      </c>
      <c r="H49">
        <v>8282</v>
      </c>
      <c r="I49">
        <v>2464</v>
      </c>
      <c r="J49">
        <v>1563</v>
      </c>
      <c r="K49">
        <v>1240</v>
      </c>
      <c r="L49">
        <v>46787</v>
      </c>
      <c r="M49" s="6">
        <f t="shared" si="0"/>
        <v>37026</v>
      </c>
      <c r="N49" s="2">
        <f>IF(Table1[[#This Row],[Income]]&gt;0,Table1[[#This Row],[Savings]]/Table1[[#This Row],[Income]],"")</f>
        <v>0.558230823380621</v>
      </c>
      <c r="O49" s="2">
        <f t="shared" si="1"/>
        <v>2.263625560417</v>
      </c>
    </row>
    <row r="50" spans="1:15">
      <c r="A50" t="s">
        <v>35</v>
      </c>
      <c r="B50" t="s">
        <v>16</v>
      </c>
      <c r="C50" t="s">
        <v>29</v>
      </c>
      <c r="D50" t="s">
        <v>26</v>
      </c>
      <c r="E50">
        <v>42104</v>
      </c>
      <c r="F50">
        <v>18346</v>
      </c>
      <c r="G50">
        <v>3443</v>
      </c>
      <c r="H50">
        <v>14346</v>
      </c>
      <c r="I50">
        <v>5633</v>
      </c>
      <c r="J50">
        <v>1516</v>
      </c>
      <c r="K50">
        <v>2921</v>
      </c>
      <c r="L50">
        <v>0</v>
      </c>
      <c r="M50" s="6">
        <f t="shared" si="0"/>
        <v>46205</v>
      </c>
      <c r="N50" s="2">
        <f>IF(Table1[[#This Row],[Income]]&gt;0,Table1[[#This Row],[Savings]]/Table1[[#This Row],[Income]],"")</f>
        <v>0</v>
      </c>
      <c r="O50" s="2">
        <f t="shared" si="1"/>
        <v>0.911243371929445</v>
      </c>
    </row>
    <row r="51" spans="1:15">
      <c r="A51" t="s">
        <v>35</v>
      </c>
      <c r="B51" t="s">
        <v>19</v>
      </c>
      <c r="C51" t="s">
        <v>29</v>
      </c>
      <c r="D51" t="s">
        <v>26</v>
      </c>
      <c r="E51">
        <v>74970</v>
      </c>
      <c r="F51">
        <v>20639</v>
      </c>
      <c r="G51">
        <v>5833</v>
      </c>
      <c r="H51">
        <v>8564</v>
      </c>
      <c r="I51">
        <v>5358</v>
      </c>
      <c r="J51">
        <v>3613</v>
      </c>
      <c r="K51">
        <v>1404</v>
      </c>
      <c r="L51">
        <v>29559</v>
      </c>
      <c r="M51" s="6">
        <f t="shared" si="0"/>
        <v>45411</v>
      </c>
      <c r="N51" s="2">
        <f>IF(Table1[[#This Row],[Income]]&gt;0,Table1[[#This Row],[Savings]]/Table1[[#This Row],[Income]],"")</f>
        <v>0.394277711084434</v>
      </c>
      <c r="O51" s="2">
        <f t="shared" si="1"/>
        <v>1.6509215828764</v>
      </c>
    </row>
    <row r="52" spans="1:15">
      <c r="A52" t="s">
        <v>35</v>
      </c>
      <c r="B52" t="s">
        <v>20</v>
      </c>
      <c r="C52" t="s">
        <v>29</v>
      </c>
      <c r="D52" t="s">
        <v>26</v>
      </c>
      <c r="E52">
        <v>97138</v>
      </c>
      <c r="F52">
        <v>14168</v>
      </c>
      <c r="G52">
        <v>6485</v>
      </c>
      <c r="H52">
        <v>0</v>
      </c>
      <c r="I52">
        <v>4912</v>
      </c>
      <c r="J52">
        <v>1996</v>
      </c>
      <c r="K52">
        <v>1494</v>
      </c>
      <c r="L52">
        <v>68083</v>
      </c>
      <c r="M52" s="6">
        <f t="shared" si="0"/>
        <v>29055</v>
      </c>
      <c r="N52" s="2">
        <f>IF(Table1[[#This Row],[Income]]&gt;0,Table1[[#This Row],[Savings]]/Table1[[#This Row],[Income]],"")</f>
        <v>0.700889456237518</v>
      </c>
      <c r="O52" s="2">
        <f t="shared" si="1"/>
        <v>3.34324556874892</v>
      </c>
    </row>
    <row r="53" spans="1:15">
      <c r="A53" t="s">
        <v>35</v>
      </c>
      <c r="B53" t="s">
        <v>21</v>
      </c>
      <c r="C53" t="s">
        <v>29</v>
      </c>
      <c r="D53" t="s">
        <v>26</v>
      </c>
      <c r="E53">
        <v>60234</v>
      </c>
      <c r="F53">
        <v>24089</v>
      </c>
      <c r="G53">
        <v>3369</v>
      </c>
      <c r="H53">
        <v>13493</v>
      </c>
      <c r="I53">
        <v>3879</v>
      </c>
      <c r="J53">
        <v>3073</v>
      </c>
      <c r="K53">
        <v>2658</v>
      </c>
      <c r="L53">
        <v>9673</v>
      </c>
      <c r="M53" s="6">
        <f t="shared" si="0"/>
        <v>50561</v>
      </c>
      <c r="N53" s="2">
        <f>IF(Table1[[#This Row],[Income]]&gt;0,Table1[[#This Row],[Savings]]/Table1[[#This Row],[Income]],"")</f>
        <v>0.160590364246107</v>
      </c>
      <c r="O53" s="2">
        <f t="shared" si="1"/>
        <v>1.19131346294575</v>
      </c>
    </row>
    <row r="54" spans="1:15">
      <c r="A54" t="s">
        <v>35</v>
      </c>
      <c r="B54" t="s">
        <v>22</v>
      </c>
      <c r="C54" t="s">
        <v>29</v>
      </c>
      <c r="D54" t="s">
        <v>26</v>
      </c>
      <c r="E54">
        <v>94705</v>
      </c>
      <c r="F54">
        <v>22376</v>
      </c>
      <c r="G54">
        <v>7659</v>
      </c>
      <c r="H54">
        <v>9537</v>
      </c>
      <c r="I54">
        <v>2266</v>
      </c>
      <c r="J54">
        <v>1680</v>
      </c>
      <c r="K54">
        <v>2234</v>
      </c>
      <c r="L54">
        <v>48953</v>
      </c>
      <c r="M54" s="6">
        <f t="shared" si="0"/>
        <v>45752</v>
      </c>
      <c r="N54" s="2">
        <f>IF(Table1[[#This Row],[Income]]&gt;0,Table1[[#This Row],[Savings]]/Table1[[#This Row],[Income]],"")</f>
        <v>0.516899846892984</v>
      </c>
      <c r="O54" s="2">
        <f t="shared" si="1"/>
        <v>2.06996415457248</v>
      </c>
    </row>
    <row r="55" spans="1:15">
      <c r="A55" t="s">
        <v>35</v>
      </c>
      <c r="B55" t="s">
        <v>23</v>
      </c>
      <c r="C55" t="s">
        <v>29</v>
      </c>
      <c r="D55" t="s">
        <v>26</v>
      </c>
      <c r="E55">
        <v>48711</v>
      </c>
      <c r="F55">
        <v>20638</v>
      </c>
      <c r="G55">
        <v>6867</v>
      </c>
      <c r="H55">
        <v>0</v>
      </c>
      <c r="I55">
        <v>3403</v>
      </c>
      <c r="J55">
        <v>3225</v>
      </c>
      <c r="K55">
        <v>2147</v>
      </c>
      <c r="L55">
        <v>12431</v>
      </c>
      <c r="M55" s="6">
        <f t="shared" si="0"/>
        <v>36280</v>
      </c>
      <c r="N55" s="2">
        <f>IF(Table1[[#This Row],[Income]]&gt;0,Table1[[#This Row],[Savings]]/Table1[[#This Row],[Income]],"")</f>
        <v>0.255199031019688</v>
      </c>
      <c r="O55" s="2">
        <f t="shared" si="1"/>
        <v>1.34264057331863</v>
      </c>
    </row>
    <row r="56" spans="1:15">
      <c r="A56" t="s">
        <v>36</v>
      </c>
      <c r="B56" t="s">
        <v>16</v>
      </c>
      <c r="C56" t="s">
        <v>37</v>
      </c>
      <c r="D56" t="s">
        <v>26</v>
      </c>
      <c r="E56">
        <v>99930</v>
      </c>
      <c r="F56">
        <v>23236</v>
      </c>
      <c r="G56">
        <v>6874</v>
      </c>
      <c r="H56">
        <v>13669</v>
      </c>
      <c r="I56">
        <v>5318</v>
      </c>
      <c r="J56">
        <v>1901</v>
      </c>
      <c r="K56">
        <v>4911</v>
      </c>
      <c r="L56">
        <v>44021</v>
      </c>
      <c r="M56" s="6">
        <f t="shared" si="0"/>
        <v>55909</v>
      </c>
      <c r="N56" s="2">
        <f>IF(Table1[[#This Row],[Income]]&gt;0,Table1[[#This Row],[Savings]]/Table1[[#This Row],[Income]],"")</f>
        <v>0.440518362853998</v>
      </c>
      <c r="O56" s="2">
        <f t="shared" si="1"/>
        <v>1.7873687599492</v>
      </c>
    </row>
    <row r="57" spans="1:15">
      <c r="A57" t="s">
        <v>36</v>
      </c>
      <c r="B57" t="s">
        <v>19</v>
      </c>
      <c r="C57" t="s">
        <v>37</v>
      </c>
      <c r="D57" t="s">
        <v>26</v>
      </c>
      <c r="E57">
        <v>83458</v>
      </c>
      <c r="F57">
        <v>16670</v>
      </c>
      <c r="G57">
        <v>3424</v>
      </c>
      <c r="H57">
        <v>14859</v>
      </c>
      <c r="I57">
        <v>2218</v>
      </c>
      <c r="J57">
        <v>3870</v>
      </c>
      <c r="K57">
        <v>3156</v>
      </c>
      <c r="L57">
        <v>39261</v>
      </c>
      <c r="M57" s="6">
        <f t="shared" si="0"/>
        <v>44197</v>
      </c>
      <c r="N57" s="2">
        <f>IF(Table1[[#This Row],[Income]]&gt;0,Table1[[#This Row],[Savings]]/Table1[[#This Row],[Income]],"")</f>
        <v>0.470428239353927</v>
      </c>
      <c r="O57" s="2">
        <f t="shared" si="1"/>
        <v>1.88831821164332</v>
      </c>
    </row>
    <row r="58" spans="1:15">
      <c r="A58" t="s">
        <v>36</v>
      </c>
      <c r="B58" t="s">
        <v>20</v>
      </c>
      <c r="C58" t="s">
        <v>37</v>
      </c>
      <c r="D58" t="s">
        <v>26</v>
      </c>
      <c r="E58">
        <v>73719</v>
      </c>
      <c r="F58">
        <v>12272</v>
      </c>
      <c r="G58">
        <v>4759</v>
      </c>
      <c r="H58">
        <v>11997</v>
      </c>
      <c r="I58">
        <v>2680</v>
      </c>
      <c r="J58">
        <v>3200</v>
      </c>
      <c r="K58">
        <v>3906</v>
      </c>
      <c r="L58">
        <v>34905</v>
      </c>
      <c r="M58" s="6">
        <f t="shared" si="0"/>
        <v>38814</v>
      </c>
      <c r="N58" s="2">
        <f>IF(Table1[[#This Row],[Income]]&gt;0,Table1[[#This Row],[Savings]]/Table1[[#This Row],[Income]],"")</f>
        <v>0.473487160704839</v>
      </c>
      <c r="O58" s="2">
        <f t="shared" si="1"/>
        <v>1.89928891637038</v>
      </c>
    </row>
    <row r="59" spans="1:15">
      <c r="A59" t="s">
        <v>36</v>
      </c>
      <c r="B59" t="s">
        <v>21</v>
      </c>
      <c r="C59" t="s">
        <v>37</v>
      </c>
      <c r="D59" t="s">
        <v>26</v>
      </c>
      <c r="E59">
        <v>96214</v>
      </c>
      <c r="F59">
        <v>21471</v>
      </c>
      <c r="G59">
        <v>6702</v>
      </c>
      <c r="H59">
        <v>0</v>
      </c>
      <c r="I59">
        <v>4561</v>
      </c>
      <c r="J59">
        <v>2266</v>
      </c>
      <c r="K59">
        <v>2354</v>
      </c>
      <c r="L59">
        <v>58860</v>
      </c>
      <c r="M59" s="6">
        <f t="shared" si="0"/>
        <v>37354</v>
      </c>
      <c r="N59" s="2">
        <f>IF(Table1[[#This Row],[Income]]&gt;0,Table1[[#This Row],[Savings]]/Table1[[#This Row],[Income]],"")</f>
        <v>0.611761282141892</v>
      </c>
      <c r="O59" s="2">
        <f t="shared" si="1"/>
        <v>2.57573486105906</v>
      </c>
    </row>
    <row r="60" spans="1:15">
      <c r="A60" t="s">
        <v>36</v>
      </c>
      <c r="B60" t="s">
        <v>22</v>
      </c>
      <c r="C60" t="s">
        <v>37</v>
      </c>
      <c r="D60" t="s">
        <v>26</v>
      </c>
      <c r="E60">
        <v>88338</v>
      </c>
      <c r="F60">
        <v>19261</v>
      </c>
      <c r="G60">
        <v>3177</v>
      </c>
      <c r="H60">
        <v>0</v>
      </c>
      <c r="I60">
        <v>2776</v>
      </c>
      <c r="J60">
        <v>2927</v>
      </c>
      <c r="K60">
        <v>2481</v>
      </c>
      <c r="L60">
        <v>57716</v>
      </c>
      <c r="M60" s="6">
        <f t="shared" si="0"/>
        <v>30622</v>
      </c>
      <c r="N60" s="2">
        <f>IF(Table1[[#This Row],[Income]]&gt;0,Table1[[#This Row],[Savings]]/Table1[[#This Row],[Income]],"")</f>
        <v>0.653354162421608</v>
      </c>
      <c r="O60" s="2">
        <f t="shared" si="1"/>
        <v>2.88478871399647</v>
      </c>
    </row>
    <row r="61" spans="1:15">
      <c r="A61" t="s">
        <v>36</v>
      </c>
      <c r="B61" t="s">
        <v>23</v>
      </c>
      <c r="C61" t="s">
        <v>37</v>
      </c>
      <c r="D61" t="s">
        <v>26</v>
      </c>
      <c r="E61">
        <v>75480</v>
      </c>
      <c r="F61">
        <v>20420</v>
      </c>
      <c r="G61">
        <v>3976</v>
      </c>
      <c r="H61">
        <v>0</v>
      </c>
      <c r="I61">
        <v>2371</v>
      </c>
      <c r="J61">
        <v>4091</v>
      </c>
      <c r="K61">
        <v>1743</v>
      </c>
      <c r="L61">
        <v>42879</v>
      </c>
      <c r="M61" s="6">
        <f t="shared" si="0"/>
        <v>32601</v>
      </c>
      <c r="N61" s="2">
        <f>IF(Table1[[#This Row],[Income]]&gt;0,Table1[[#This Row],[Savings]]/Table1[[#This Row],[Income]],"")</f>
        <v>0.56808426073132</v>
      </c>
      <c r="O61" s="2">
        <f t="shared" si="1"/>
        <v>2.31526640287108</v>
      </c>
    </row>
    <row r="62" spans="1:15">
      <c r="A62" t="s">
        <v>38</v>
      </c>
      <c r="B62" t="s">
        <v>16</v>
      </c>
      <c r="C62" t="s">
        <v>25</v>
      </c>
      <c r="D62" t="s">
        <v>18</v>
      </c>
      <c r="E62">
        <v>94463</v>
      </c>
      <c r="F62">
        <v>12882</v>
      </c>
      <c r="G62">
        <v>4838</v>
      </c>
      <c r="H62">
        <v>0</v>
      </c>
      <c r="I62">
        <v>2512</v>
      </c>
      <c r="J62">
        <v>4274</v>
      </c>
      <c r="K62">
        <v>3066</v>
      </c>
      <c r="L62">
        <v>66891</v>
      </c>
      <c r="M62" s="6">
        <f t="shared" si="0"/>
        <v>27572</v>
      </c>
      <c r="N62" s="2">
        <f>IF(Table1[[#This Row],[Income]]&gt;0,Table1[[#This Row],[Savings]]/Table1[[#This Row],[Income]],"")</f>
        <v>0.708118522596149</v>
      </c>
      <c r="O62" s="2">
        <f t="shared" si="1"/>
        <v>3.42604816480487</v>
      </c>
    </row>
    <row r="63" spans="1:15">
      <c r="A63" t="s">
        <v>38</v>
      </c>
      <c r="B63" t="s">
        <v>19</v>
      </c>
      <c r="C63" t="s">
        <v>25</v>
      </c>
      <c r="D63" t="s">
        <v>18</v>
      </c>
      <c r="E63">
        <v>75469</v>
      </c>
      <c r="F63">
        <v>20288</v>
      </c>
      <c r="G63">
        <v>5399</v>
      </c>
      <c r="H63">
        <v>10144</v>
      </c>
      <c r="I63">
        <v>2344</v>
      </c>
      <c r="J63">
        <v>2111</v>
      </c>
      <c r="K63">
        <v>2207</v>
      </c>
      <c r="L63">
        <v>32976</v>
      </c>
      <c r="M63" s="6">
        <f t="shared" si="0"/>
        <v>42493</v>
      </c>
      <c r="N63" s="2">
        <f>IF(Table1[[#This Row],[Income]]&gt;0,Table1[[#This Row],[Savings]]/Table1[[#This Row],[Income]],"")</f>
        <v>0.436947620877446</v>
      </c>
      <c r="O63" s="2">
        <f t="shared" si="1"/>
        <v>1.77603369966818</v>
      </c>
    </row>
    <row r="64" spans="1:15">
      <c r="A64" t="s">
        <v>38</v>
      </c>
      <c r="B64" t="s">
        <v>20</v>
      </c>
      <c r="C64" t="s">
        <v>25</v>
      </c>
      <c r="D64" t="s">
        <v>18</v>
      </c>
      <c r="E64">
        <v>77051</v>
      </c>
      <c r="F64">
        <v>14816</v>
      </c>
      <c r="G64">
        <v>5954</v>
      </c>
      <c r="H64">
        <v>8199</v>
      </c>
      <c r="I64">
        <v>5452</v>
      </c>
      <c r="J64">
        <v>3916</v>
      </c>
      <c r="K64">
        <v>2526</v>
      </c>
      <c r="L64">
        <v>36188</v>
      </c>
      <c r="M64" s="6">
        <f t="shared" si="0"/>
        <v>40863</v>
      </c>
      <c r="N64" s="2">
        <f>IF(Table1[[#This Row],[Income]]&gt;0,Table1[[#This Row],[Savings]]/Table1[[#This Row],[Income]],"")</f>
        <v>0.469662950513296</v>
      </c>
      <c r="O64" s="2">
        <f t="shared" si="1"/>
        <v>1.88559332403397</v>
      </c>
    </row>
    <row r="65" spans="1:15">
      <c r="A65" t="s">
        <v>38</v>
      </c>
      <c r="B65" t="s">
        <v>21</v>
      </c>
      <c r="C65" t="s">
        <v>25</v>
      </c>
      <c r="D65" t="s">
        <v>18</v>
      </c>
      <c r="E65">
        <v>66035</v>
      </c>
      <c r="F65">
        <v>15316</v>
      </c>
      <c r="G65">
        <v>4510</v>
      </c>
      <c r="H65">
        <v>12270</v>
      </c>
      <c r="I65">
        <v>3751</v>
      </c>
      <c r="J65">
        <v>3964</v>
      </c>
      <c r="K65">
        <v>2956</v>
      </c>
      <c r="L65">
        <v>23268</v>
      </c>
      <c r="M65" s="6">
        <f t="shared" si="0"/>
        <v>42767</v>
      </c>
      <c r="N65" s="2">
        <f>IF(Table1[[#This Row],[Income]]&gt;0,Table1[[#This Row],[Savings]]/Table1[[#This Row],[Income]],"")</f>
        <v>0.352358597713334</v>
      </c>
      <c r="O65" s="2">
        <f t="shared" si="1"/>
        <v>1.54406434868006</v>
      </c>
    </row>
    <row r="66" spans="1:15">
      <c r="A66" t="s">
        <v>38</v>
      </c>
      <c r="B66" t="s">
        <v>22</v>
      </c>
      <c r="C66" t="s">
        <v>25</v>
      </c>
      <c r="D66" t="s">
        <v>18</v>
      </c>
      <c r="E66">
        <v>50253</v>
      </c>
      <c r="F66">
        <v>23513</v>
      </c>
      <c r="G66">
        <v>3750</v>
      </c>
      <c r="H66">
        <v>10453</v>
      </c>
      <c r="I66">
        <v>3247</v>
      </c>
      <c r="J66">
        <v>3033</v>
      </c>
      <c r="K66">
        <v>1598</v>
      </c>
      <c r="L66">
        <v>4659</v>
      </c>
      <c r="M66" s="6">
        <f t="shared" ref="M66:M129" si="2">SUM(F66:K66)</f>
        <v>45594</v>
      </c>
      <c r="N66" s="2">
        <f>IF(Table1[[#This Row],[Income]]&gt;0,Table1[[#This Row],[Savings]]/Table1[[#This Row],[Income]],"")</f>
        <v>0.0927108829323623</v>
      </c>
      <c r="O66" s="2">
        <f t="shared" ref="O66:O129" si="3">E66/M66</f>
        <v>1.10218449796026</v>
      </c>
    </row>
    <row r="67" spans="1:15">
      <c r="A67" t="s">
        <v>38</v>
      </c>
      <c r="B67" t="s">
        <v>23</v>
      </c>
      <c r="C67" t="s">
        <v>25</v>
      </c>
      <c r="D67" t="s">
        <v>18</v>
      </c>
      <c r="E67">
        <v>52800</v>
      </c>
      <c r="F67">
        <v>17406</v>
      </c>
      <c r="G67">
        <v>5131</v>
      </c>
      <c r="H67">
        <v>0</v>
      </c>
      <c r="I67">
        <v>2587</v>
      </c>
      <c r="J67">
        <v>4186</v>
      </c>
      <c r="K67">
        <v>2073</v>
      </c>
      <c r="L67">
        <v>21417</v>
      </c>
      <c r="M67" s="6">
        <f t="shared" si="2"/>
        <v>31383</v>
      </c>
      <c r="N67" s="2">
        <f>IF(Table1[[#This Row],[Income]]&gt;0,Table1[[#This Row],[Savings]]/Table1[[#This Row],[Income]],"")</f>
        <v>0.405625</v>
      </c>
      <c r="O67" s="2">
        <f t="shared" si="3"/>
        <v>1.68243953732913</v>
      </c>
    </row>
    <row r="68" spans="1:15">
      <c r="A68" t="s">
        <v>39</v>
      </c>
      <c r="B68" t="s">
        <v>16</v>
      </c>
      <c r="C68" t="s">
        <v>17</v>
      </c>
      <c r="D68" t="s">
        <v>18</v>
      </c>
      <c r="E68">
        <v>57565</v>
      </c>
      <c r="F68">
        <v>15381</v>
      </c>
      <c r="G68">
        <v>3847</v>
      </c>
      <c r="H68">
        <v>0</v>
      </c>
      <c r="I68">
        <v>4552</v>
      </c>
      <c r="J68">
        <v>2933</v>
      </c>
      <c r="K68">
        <v>3985</v>
      </c>
      <c r="L68">
        <v>26867</v>
      </c>
      <c r="M68" s="6">
        <f t="shared" si="2"/>
        <v>30698</v>
      </c>
      <c r="N68" s="2">
        <f>IF(Table1[[#This Row],[Income]]&gt;0,Table1[[#This Row],[Savings]]/Table1[[#This Row],[Income]],"")</f>
        <v>0.466724572222705</v>
      </c>
      <c r="O68" s="2">
        <f t="shared" si="3"/>
        <v>1.87520359632549</v>
      </c>
    </row>
    <row r="69" spans="1:15">
      <c r="A69" t="s">
        <v>39</v>
      </c>
      <c r="B69" t="s">
        <v>19</v>
      </c>
      <c r="C69" t="s">
        <v>17</v>
      </c>
      <c r="D69" t="s">
        <v>18</v>
      </c>
      <c r="E69">
        <v>55440</v>
      </c>
      <c r="F69">
        <v>12360</v>
      </c>
      <c r="G69">
        <v>7616</v>
      </c>
      <c r="H69">
        <v>8175</v>
      </c>
      <c r="I69">
        <v>3633</v>
      </c>
      <c r="J69">
        <v>3432</v>
      </c>
      <c r="K69">
        <v>1456</v>
      </c>
      <c r="L69">
        <v>18768</v>
      </c>
      <c r="M69" s="6">
        <f t="shared" si="2"/>
        <v>36672</v>
      </c>
      <c r="N69" s="2">
        <f>IF(Table1[[#This Row],[Income]]&gt;0,Table1[[#This Row],[Savings]]/Table1[[#This Row],[Income]],"")</f>
        <v>0.338528138528139</v>
      </c>
      <c r="O69" s="2">
        <f t="shared" si="3"/>
        <v>1.51178010471204</v>
      </c>
    </row>
    <row r="70" spans="1:15">
      <c r="A70" t="s">
        <v>39</v>
      </c>
      <c r="B70" t="s">
        <v>20</v>
      </c>
      <c r="C70" t="s">
        <v>17</v>
      </c>
      <c r="D70" t="s">
        <v>18</v>
      </c>
      <c r="E70">
        <v>95051</v>
      </c>
      <c r="F70">
        <v>21190</v>
      </c>
      <c r="G70">
        <v>7963</v>
      </c>
      <c r="H70">
        <v>0</v>
      </c>
      <c r="I70">
        <v>3181</v>
      </c>
      <c r="J70">
        <v>3978</v>
      </c>
      <c r="K70">
        <v>1281</v>
      </c>
      <c r="L70">
        <v>57458</v>
      </c>
      <c r="M70" s="6">
        <f t="shared" si="2"/>
        <v>37593</v>
      </c>
      <c r="N70" s="2">
        <f>IF(Table1[[#This Row],[Income]]&gt;0,Table1[[#This Row],[Savings]]/Table1[[#This Row],[Income]],"")</f>
        <v>0.604496533439943</v>
      </c>
      <c r="O70" s="2">
        <f t="shared" si="3"/>
        <v>2.52842284467853</v>
      </c>
    </row>
    <row r="71" spans="1:15">
      <c r="A71" t="s">
        <v>39</v>
      </c>
      <c r="B71" t="s">
        <v>21</v>
      </c>
      <c r="C71" t="s">
        <v>17</v>
      </c>
      <c r="D71" t="s">
        <v>18</v>
      </c>
      <c r="E71">
        <v>94932</v>
      </c>
      <c r="F71">
        <v>12975</v>
      </c>
      <c r="G71">
        <v>6926</v>
      </c>
      <c r="H71">
        <v>0</v>
      </c>
      <c r="I71">
        <v>2289</v>
      </c>
      <c r="J71">
        <v>4617</v>
      </c>
      <c r="K71">
        <v>4246</v>
      </c>
      <c r="L71">
        <v>63879</v>
      </c>
      <c r="M71" s="6">
        <f t="shared" si="2"/>
        <v>31053</v>
      </c>
      <c r="N71" s="2">
        <f>IF(Table1[[#This Row],[Income]]&gt;0,Table1[[#This Row],[Savings]]/Table1[[#This Row],[Income]],"")</f>
        <v>0.672892175451902</v>
      </c>
      <c r="O71" s="2">
        <f t="shared" si="3"/>
        <v>3.05709593276012</v>
      </c>
    </row>
    <row r="72" spans="1:15">
      <c r="A72" t="s">
        <v>39</v>
      </c>
      <c r="B72" t="s">
        <v>22</v>
      </c>
      <c r="C72" t="s">
        <v>17</v>
      </c>
      <c r="D72" t="s">
        <v>18</v>
      </c>
      <c r="E72">
        <v>54794</v>
      </c>
      <c r="F72">
        <v>20399</v>
      </c>
      <c r="G72">
        <v>5614</v>
      </c>
      <c r="H72">
        <v>14718</v>
      </c>
      <c r="I72">
        <v>5291</v>
      </c>
      <c r="J72">
        <v>2223</v>
      </c>
      <c r="K72">
        <v>3214</v>
      </c>
      <c r="L72">
        <v>3335</v>
      </c>
      <c r="M72" s="6">
        <f t="shared" si="2"/>
        <v>51459</v>
      </c>
      <c r="N72" s="2">
        <f>IF(Table1[[#This Row],[Income]]&gt;0,Table1[[#This Row],[Savings]]/Table1[[#This Row],[Income]],"")</f>
        <v>0.060864328211118</v>
      </c>
      <c r="O72" s="2">
        <f t="shared" si="3"/>
        <v>1.06480887697002</v>
      </c>
    </row>
    <row r="73" spans="1:15">
      <c r="A73" t="s">
        <v>39</v>
      </c>
      <c r="B73" t="s">
        <v>23</v>
      </c>
      <c r="C73" t="s">
        <v>17</v>
      </c>
      <c r="D73" t="s">
        <v>18</v>
      </c>
      <c r="E73">
        <v>90469</v>
      </c>
      <c r="F73">
        <v>16476</v>
      </c>
      <c r="G73">
        <v>6090</v>
      </c>
      <c r="H73">
        <v>14547</v>
      </c>
      <c r="I73">
        <v>3894</v>
      </c>
      <c r="J73">
        <v>3796</v>
      </c>
      <c r="K73">
        <v>3122</v>
      </c>
      <c r="L73">
        <v>42544</v>
      </c>
      <c r="M73" s="6">
        <f t="shared" si="2"/>
        <v>47925</v>
      </c>
      <c r="N73" s="2">
        <f>IF(Table1[[#This Row],[Income]]&gt;0,Table1[[#This Row],[Savings]]/Table1[[#This Row],[Income]],"")</f>
        <v>0.470260531231693</v>
      </c>
      <c r="O73" s="2">
        <f t="shared" si="3"/>
        <v>1.88772039645279</v>
      </c>
    </row>
    <row r="74" spans="1:15">
      <c r="A74" t="s">
        <v>40</v>
      </c>
      <c r="B74" t="s">
        <v>16</v>
      </c>
      <c r="C74" t="s">
        <v>37</v>
      </c>
      <c r="D74" t="s">
        <v>26</v>
      </c>
      <c r="E74">
        <v>49605</v>
      </c>
      <c r="F74">
        <v>23212</v>
      </c>
      <c r="G74">
        <v>3317</v>
      </c>
      <c r="H74">
        <v>8410</v>
      </c>
      <c r="I74">
        <v>4144</v>
      </c>
      <c r="J74">
        <v>4276</v>
      </c>
      <c r="K74">
        <v>1388</v>
      </c>
      <c r="L74">
        <v>4858</v>
      </c>
      <c r="M74" s="6">
        <f t="shared" si="2"/>
        <v>44747</v>
      </c>
      <c r="N74" s="2">
        <f>IF(Table1[[#This Row],[Income]]&gt;0,Table1[[#This Row],[Savings]]/Table1[[#This Row],[Income]],"")</f>
        <v>0.0979336760407217</v>
      </c>
      <c r="O74" s="2">
        <f t="shared" si="3"/>
        <v>1.10856593738128</v>
      </c>
    </row>
    <row r="75" spans="1:15">
      <c r="A75" t="s">
        <v>40</v>
      </c>
      <c r="B75" t="s">
        <v>19</v>
      </c>
      <c r="C75" t="s">
        <v>37</v>
      </c>
      <c r="D75" t="s">
        <v>26</v>
      </c>
      <c r="E75">
        <v>54266</v>
      </c>
      <c r="F75">
        <v>19734</v>
      </c>
      <c r="G75">
        <v>7579</v>
      </c>
      <c r="H75">
        <v>0</v>
      </c>
      <c r="I75">
        <v>3379</v>
      </c>
      <c r="J75">
        <v>1829</v>
      </c>
      <c r="K75">
        <v>2488</v>
      </c>
      <c r="L75">
        <v>19257</v>
      </c>
      <c r="M75" s="6">
        <f t="shared" si="2"/>
        <v>35009</v>
      </c>
      <c r="N75" s="2">
        <f>IF(Table1[[#This Row],[Income]]&gt;0,Table1[[#This Row],[Savings]]/Table1[[#This Row],[Income]],"")</f>
        <v>0.354863081856042</v>
      </c>
      <c r="O75" s="2">
        <f t="shared" si="3"/>
        <v>1.55005855637122</v>
      </c>
    </row>
    <row r="76" spans="1:15">
      <c r="A76" t="s">
        <v>40</v>
      </c>
      <c r="B76" t="s">
        <v>20</v>
      </c>
      <c r="C76" t="s">
        <v>37</v>
      </c>
      <c r="D76" t="s">
        <v>26</v>
      </c>
      <c r="E76">
        <v>60617</v>
      </c>
      <c r="F76">
        <v>23713</v>
      </c>
      <c r="G76">
        <v>6428</v>
      </c>
      <c r="H76">
        <v>0</v>
      </c>
      <c r="I76">
        <v>2974</v>
      </c>
      <c r="J76">
        <v>2582</v>
      </c>
      <c r="K76">
        <v>2357</v>
      </c>
      <c r="L76">
        <v>22563</v>
      </c>
      <c r="M76" s="6">
        <f t="shared" si="2"/>
        <v>38054</v>
      </c>
      <c r="N76" s="2">
        <f>IF(Table1[[#This Row],[Income]]&gt;0,Table1[[#This Row],[Savings]]/Table1[[#This Row],[Income]],"")</f>
        <v>0.372222313872346</v>
      </c>
      <c r="O76" s="2">
        <f t="shared" si="3"/>
        <v>1.59292058653492</v>
      </c>
    </row>
    <row r="77" spans="1:15">
      <c r="A77" t="s">
        <v>40</v>
      </c>
      <c r="B77" t="s">
        <v>21</v>
      </c>
      <c r="C77" t="s">
        <v>37</v>
      </c>
      <c r="D77" t="s">
        <v>26</v>
      </c>
      <c r="E77">
        <v>67799</v>
      </c>
      <c r="F77">
        <v>16508</v>
      </c>
      <c r="G77">
        <v>6894</v>
      </c>
      <c r="H77">
        <v>0</v>
      </c>
      <c r="I77">
        <v>5850</v>
      </c>
      <c r="J77">
        <v>1309</v>
      </c>
      <c r="K77">
        <v>4727</v>
      </c>
      <c r="L77">
        <v>32511</v>
      </c>
      <c r="M77" s="6">
        <f t="shared" si="2"/>
        <v>35288</v>
      </c>
      <c r="N77" s="2">
        <f>IF(Table1[[#This Row],[Income]]&gt;0,Table1[[#This Row],[Savings]]/Table1[[#This Row],[Income]],"")</f>
        <v>0.479520346907772</v>
      </c>
      <c r="O77" s="2">
        <f t="shared" si="3"/>
        <v>1.92130469281342</v>
      </c>
    </row>
    <row r="78" spans="1:15">
      <c r="A78" t="s">
        <v>40</v>
      </c>
      <c r="B78" t="s">
        <v>22</v>
      </c>
      <c r="C78" t="s">
        <v>37</v>
      </c>
      <c r="D78" t="s">
        <v>26</v>
      </c>
      <c r="E78">
        <v>85635</v>
      </c>
      <c r="F78">
        <v>24495</v>
      </c>
      <c r="G78">
        <v>3478</v>
      </c>
      <c r="H78">
        <v>0</v>
      </c>
      <c r="I78">
        <v>2888</v>
      </c>
      <c r="J78">
        <v>1935</v>
      </c>
      <c r="K78">
        <v>1098</v>
      </c>
      <c r="L78">
        <v>51741</v>
      </c>
      <c r="M78" s="6">
        <f t="shared" si="2"/>
        <v>33894</v>
      </c>
      <c r="N78" s="2">
        <f>IF(Table1[[#This Row],[Income]]&gt;0,Table1[[#This Row],[Savings]]/Table1[[#This Row],[Income]],"")</f>
        <v>0.604203888596952</v>
      </c>
      <c r="O78" s="2">
        <f t="shared" si="3"/>
        <v>2.52655337227828</v>
      </c>
    </row>
    <row r="79" spans="1:15">
      <c r="A79" t="s">
        <v>40</v>
      </c>
      <c r="B79" t="s">
        <v>23</v>
      </c>
      <c r="C79" t="s">
        <v>37</v>
      </c>
      <c r="D79" t="s">
        <v>26</v>
      </c>
      <c r="E79">
        <v>52633</v>
      </c>
      <c r="F79">
        <v>13023</v>
      </c>
      <c r="G79">
        <v>6851</v>
      </c>
      <c r="H79">
        <v>0</v>
      </c>
      <c r="I79">
        <v>2494</v>
      </c>
      <c r="J79">
        <v>3943</v>
      </c>
      <c r="K79">
        <v>2086</v>
      </c>
      <c r="L79">
        <v>24236</v>
      </c>
      <c r="M79" s="6">
        <f t="shared" si="2"/>
        <v>28397</v>
      </c>
      <c r="N79" s="2">
        <f>IF(Table1[[#This Row],[Income]]&gt;0,Table1[[#This Row],[Savings]]/Table1[[#This Row],[Income]],"")</f>
        <v>0.460471567267684</v>
      </c>
      <c r="O79" s="2">
        <f t="shared" si="3"/>
        <v>1.85347043701799</v>
      </c>
    </row>
    <row r="80" spans="1:15">
      <c r="A80" t="s">
        <v>41</v>
      </c>
      <c r="B80" t="s">
        <v>16</v>
      </c>
      <c r="C80" t="s">
        <v>29</v>
      </c>
      <c r="D80" t="s">
        <v>18</v>
      </c>
      <c r="E80">
        <v>74028</v>
      </c>
      <c r="F80">
        <v>20516</v>
      </c>
      <c r="G80">
        <v>4998</v>
      </c>
      <c r="H80">
        <v>0</v>
      </c>
      <c r="I80">
        <v>5390</v>
      </c>
      <c r="J80">
        <v>4041</v>
      </c>
      <c r="K80">
        <v>1570</v>
      </c>
      <c r="L80">
        <v>37513</v>
      </c>
      <c r="M80" s="6">
        <f t="shared" si="2"/>
        <v>36515</v>
      </c>
      <c r="N80" s="2">
        <f>IF(Table1[[#This Row],[Income]]&gt;0,Table1[[#This Row],[Savings]]/Table1[[#This Row],[Income]],"")</f>
        <v>0.506740692710866</v>
      </c>
      <c r="O80" s="2">
        <f t="shared" si="3"/>
        <v>2.02733123373956</v>
      </c>
    </row>
    <row r="81" spans="1:15">
      <c r="A81" t="s">
        <v>41</v>
      </c>
      <c r="B81" t="s">
        <v>19</v>
      </c>
      <c r="C81" t="s">
        <v>29</v>
      </c>
      <c r="D81" t="s">
        <v>18</v>
      </c>
      <c r="E81">
        <v>89369</v>
      </c>
      <c r="F81">
        <v>19585</v>
      </c>
      <c r="G81">
        <v>3139</v>
      </c>
      <c r="H81">
        <v>11705</v>
      </c>
      <c r="I81">
        <v>3416</v>
      </c>
      <c r="J81">
        <v>3100</v>
      </c>
      <c r="K81">
        <v>4441</v>
      </c>
      <c r="L81">
        <v>43983</v>
      </c>
      <c r="M81" s="6">
        <f t="shared" si="2"/>
        <v>45386</v>
      </c>
      <c r="N81" s="2">
        <f>IF(Table1[[#This Row],[Income]]&gt;0,Table1[[#This Row],[Savings]]/Table1[[#This Row],[Income]],"")</f>
        <v>0.492150521993085</v>
      </c>
      <c r="O81" s="2">
        <f t="shared" si="3"/>
        <v>1.96908738377473</v>
      </c>
    </row>
    <row r="82" spans="1:15">
      <c r="A82" t="s">
        <v>41</v>
      </c>
      <c r="B82" t="s">
        <v>20</v>
      </c>
      <c r="C82" t="s">
        <v>29</v>
      </c>
      <c r="D82" t="s">
        <v>18</v>
      </c>
      <c r="E82">
        <v>86524</v>
      </c>
      <c r="F82">
        <v>23658</v>
      </c>
      <c r="G82">
        <v>5700</v>
      </c>
      <c r="H82">
        <v>0</v>
      </c>
      <c r="I82">
        <v>5968</v>
      </c>
      <c r="J82">
        <v>3164</v>
      </c>
      <c r="K82">
        <v>2118</v>
      </c>
      <c r="L82">
        <v>45916</v>
      </c>
      <c r="M82" s="6">
        <f t="shared" si="2"/>
        <v>40608</v>
      </c>
      <c r="N82" s="2">
        <f>IF(Table1[[#This Row],[Income]]&gt;0,Table1[[#This Row],[Savings]]/Table1[[#This Row],[Income]],"")</f>
        <v>0.530673570338866</v>
      </c>
      <c r="O82" s="2">
        <f t="shared" si="3"/>
        <v>2.13071315996848</v>
      </c>
    </row>
    <row r="83" spans="1:15">
      <c r="A83" t="s">
        <v>41</v>
      </c>
      <c r="B83" t="s">
        <v>21</v>
      </c>
      <c r="C83" t="s">
        <v>29</v>
      </c>
      <c r="D83" t="s">
        <v>18</v>
      </c>
      <c r="E83">
        <v>77373</v>
      </c>
      <c r="F83">
        <v>20282</v>
      </c>
      <c r="G83">
        <v>5783</v>
      </c>
      <c r="H83">
        <v>0</v>
      </c>
      <c r="I83">
        <v>5621</v>
      </c>
      <c r="J83">
        <v>2589</v>
      </c>
      <c r="K83">
        <v>4070</v>
      </c>
      <c r="L83">
        <v>39028</v>
      </c>
      <c r="M83" s="6">
        <f t="shared" si="2"/>
        <v>38345</v>
      </c>
      <c r="N83" s="2">
        <f>IF(Table1[[#This Row],[Income]]&gt;0,Table1[[#This Row],[Savings]]/Table1[[#This Row],[Income]],"")</f>
        <v>0.504413684360177</v>
      </c>
      <c r="O83" s="2">
        <f t="shared" si="3"/>
        <v>2.01781197026992</v>
      </c>
    </row>
    <row r="84" spans="1:15">
      <c r="A84" t="s">
        <v>41</v>
      </c>
      <c r="B84" t="s">
        <v>22</v>
      </c>
      <c r="C84" t="s">
        <v>29</v>
      </c>
      <c r="D84" t="s">
        <v>18</v>
      </c>
      <c r="E84">
        <v>61623</v>
      </c>
      <c r="F84">
        <v>13084</v>
      </c>
      <c r="G84">
        <v>7007</v>
      </c>
      <c r="H84">
        <v>0</v>
      </c>
      <c r="I84">
        <v>5515</v>
      </c>
      <c r="J84">
        <v>3864</v>
      </c>
      <c r="K84">
        <v>4892</v>
      </c>
      <c r="L84">
        <v>27261</v>
      </c>
      <c r="M84" s="6">
        <f t="shared" si="2"/>
        <v>34362</v>
      </c>
      <c r="N84" s="2">
        <f>IF(Table1[[#This Row],[Income]]&gt;0,Table1[[#This Row],[Savings]]/Table1[[#This Row],[Income]],"")</f>
        <v>0.442383525631663</v>
      </c>
      <c r="O84" s="2">
        <f t="shared" si="3"/>
        <v>1.79334730225249</v>
      </c>
    </row>
    <row r="85" spans="1:15">
      <c r="A85" t="s">
        <v>41</v>
      </c>
      <c r="B85" t="s">
        <v>23</v>
      </c>
      <c r="C85" t="s">
        <v>29</v>
      </c>
      <c r="D85" t="s">
        <v>18</v>
      </c>
      <c r="E85">
        <v>53087</v>
      </c>
      <c r="F85">
        <v>14491</v>
      </c>
      <c r="G85">
        <v>6851</v>
      </c>
      <c r="H85">
        <v>0</v>
      </c>
      <c r="I85">
        <v>5335</v>
      </c>
      <c r="J85">
        <v>1454</v>
      </c>
      <c r="K85">
        <v>1417</v>
      </c>
      <c r="L85">
        <v>23539</v>
      </c>
      <c r="M85" s="6">
        <f t="shared" si="2"/>
        <v>29548</v>
      </c>
      <c r="N85" s="2">
        <f>IF(Table1[[#This Row],[Income]]&gt;0,Table1[[#This Row],[Savings]]/Table1[[#This Row],[Income]],"")</f>
        <v>0.443404223256164</v>
      </c>
      <c r="O85" s="2">
        <f t="shared" si="3"/>
        <v>1.79663598213077</v>
      </c>
    </row>
    <row r="86" spans="1:15">
      <c r="A86" t="s">
        <v>42</v>
      </c>
      <c r="B86" t="s">
        <v>16</v>
      </c>
      <c r="C86" t="s">
        <v>31</v>
      </c>
      <c r="D86" t="s">
        <v>26</v>
      </c>
      <c r="E86">
        <v>40021</v>
      </c>
      <c r="F86">
        <v>24855</v>
      </c>
      <c r="G86">
        <v>7678</v>
      </c>
      <c r="H86">
        <v>0</v>
      </c>
      <c r="I86">
        <v>2371</v>
      </c>
      <c r="J86">
        <v>2944</v>
      </c>
      <c r="K86">
        <v>1618</v>
      </c>
      <c r="L86">
        <v>555</v>
      </c>
      <c r="M86" s="6">
        <f t="shared" si="2"/>
        <v>39466</v>
      </c>
      <c r="N86" s="2">
        <f>IF(Table1[[#This Row],[Income]]&gt;0,Table1[[#This Row],[Savings]]/Table1[[#This Row],[Income]],"")</f>
        <v>0.0138677194472902</v>
      </c>
      <c r="O86" s="2">
        <f t="shared" si="3"/>
        <v>1.01406273754624</v>
      </c>
    </row>
    <row r="87" spans="1:15">
      <c r="A87" t="s">
        <v>42</v>
      </c>
      <c r="B87" t="s">
        <v>19</v>
      </c>
      <c r="C87" t="s">
        <v>31</v>
      </c>
      <c r="D87" t="s">
        <v>26</v>
      </c>
      <c r="E87">
        <v>87014</v>
      </c>
      <c r="F87">
        <v>24048</v>
      </c>
      <c r="G87">
        <v>6601</v>
      </c>
      <c r="H87">
        <v>0</v>
      </c>
      <c r="I87">
        <v>3512</v>
      </c>
      <c r="J87">
        <v>3866</v>
      </c>
      <c r="K87">
        <v>2817</v>
      </c>
      <c r="L87">
        <v>46170</v>
      </c>
      <c r="M87" s="6">
        <f t="shared" si="2"/>
        <v>40844</v>
      </c>
      <c r="N87" s="2">
        <f>IF(Table1[[#This Row],[Income]]&gt;0,Table1[[#This Row],[Savings]]/Table1[[#This Row],[Income]],"")</f>
        <v>0.530604270577149</v>
      </c>
      <c r="O87" s="2">
        <f t="shared" si="3"/>
        <v>2.13039858975615</v>
      </c>
    </row>
    <row r="88" spans="1:15">
      <c r="A88" t="s">
        <v>42</v>
      </c>
      <c r="B88" t="s">
        <v>20</v>
      </c>
      <c r="C88" t="s">
        <v>31</v>
      </c>
      <c r="D88" t="s">
        <v>26</v>
      </c>
      <c r="E88">
        <v>44506</v>
      </c>
      <c r="F88">
        <v>21362</v>
      </c>
      <c r="G88">
        <v>7832</v>
      </c>
      <c r="H88">
        <v>0</v>
      </c>
      <c r="I88">
        <v>3880</v>
      </c>
      <c r="J88">
        <v>1449</v>
      </c>
      <c r="K88">
        <v>1587</v>
      </c>
      <c r="L88">
        <v>8396</v>
      </c>
      <c r="M88" s="6">
        <f t="shared" si="2"/>
        <v>36110</v>
      </c>
      <c r="N88" s="2">
        <f>IF(Table1[[#This Row],[Income]]&gt;0,Table1[[#This Row],[Savings]]/Table1[[#This Row],[Income]],"")</f>
        <v>0.188648721520694</v>
      </c>
      <c r="O88" s="2">
        <f t="shared" si="3"/>
        <v>1.23251176959291</v>
      </c>
    </row>
    <row r="89" spans="1:15">
      <c r="A89" t="s">
        <v>42</v>
      </c>
      <c r="B89" t="s">
        <v>21</v>
      </c>
      <c r="C89" t="s">
        <v>31</v>
      </c>
      <c r="D89" t="s">
        <v>26</v>
      </c>
      <c r="E89">
        <v>48124</v>
      </c>
      <c r="F89">
        <v>14880</v>
      </c>
      <c r="G89">
        <v>4626</v>
      </c>
      <c r="H89">
        <v>11863</v>
      </c>
      <c r="I89">
        <v>3491</v>
      </c>
      <c r="J89">
        <v>1781</v>
      </c>
      <c r="K89">
        <v>3341</v>
      </c>
      <c r="L89">
        <v>8142</v>
      </c>
      <c r="M89" s="6">
        <f t="shared" si="2"/>
        <v>39982</v>
      </c>
      <c r="N89" s="2">
        <f>IF(Table1[[#This Row],[Income]]&gt;0,Table1[[#This Row],[Savings]]/Table1[[#This Row],[Income]],"")</f>
        <v>0.169187931177791</v>
      </c>
      <c r="O89" s="2">
        <f t="shared" si="3"/>
        <v>1.20364163873743</v>
      </c>
    </row>
    <row r="90" spans="1:15">
      <c r="A90" t="s">
        <v>42</v>
      </c>
      <c r="B90" t="s">
        <v>22</v>
      </c>
      <c r="C90" t="s">
        <v>31</v>
      </c>
      <c r="D90" t="s">
        <v>26</v>
      </c>
      <c r="E90">
        <v>77987</v>
      </c>
      <c r="F90">
        <v>18674</v>
      </c>
      <c r="G90">
        <v>4908</v>
      </c>
      <c r="H90">
        <v>8082</v>
      </c>
      <c r="I90">
        <v>4949</v>
      </c>
      <c r="J90">
        <v>2740</v>
      </c>
      <c r="K90">
        <v>4155</v>
      </c>
      <c r="L90">
        <v>34479</v>
      </c>
      <c r="M90" s="6">
        <f t="shared" si="2"/>
        <v>43508</v>
      </c>
      <c r="N90" s="2">
        <f>IF(Table1[[#This Row],[Income]]&gt;0,Table1[[#This Row],[Savings]]/Table1[[#This Row],[Income]],"")</f>
        <v>0.442112146896278</v>
      </c>
      <c r="O90" s="2">
        <f t="shared" si="3"/>
        <v>1.79247494713616</v>
      </c>
    </row>
    <row r="91" spans="1:15">
      <c r="A91" t="s">
        <v>42</v>
      </c>
      <c r="B91" t="s">
        <v>23</v>
      </c>
      <c r="C91" t="s">
        <v>31</v>
      </c>
      <c r="D91" t="s">
        <v>26</v>
      </c>
      <c r="E91">
        <v>84486</v>
      </c>
      <c r="F91">
        <v>15947</v>
      </c>
      <c r="G91">
        <v>5693</v>
      </c>
      <c r="H91">
        <v>0</v>
      </c>
      <c r="I91">
        <v>4917</v>
      </c>
      <c r="J91">
        <v>4546</v>
      </c>
      <c r="K91">
        <v>1087</v>
      </c>
      <c r="L91">
        <v>52296</v>
      </c>
      <c r="M91" s="6">
        <f t="shared" si="2"/>
        <v>32190</v>
      </c>
      <c r="N91" s="2">
        <f>IF(Table1[[#This Row],[Income]]&gt;0,Table1[[#This Row],[Savings]]/Table1[[#This Row],[Income]],"")</f>
        <v>0.618990128542007</v>
      </c>
      <c r="O91" s="2">
        <f t="shared" si="3"/>
        <v>2.62460391425909</v>
      </c>
    </row>
    <row r="92" spans="1:15">
      <c r="A92" t="s">
        <v>43</v>
      </c>
      <c r="B92" t="s">
        <v>16</v>
      </c>
      <c r="C92" t="s">
        <v>17</v>
      </c>
      <c r="D92" t="s">
        <v>26</v>
      </c>
      <c r="E92">
        <v>56971</v>
      </c>
      <c r="F92">
        <v>12677</v>
      </c>
      <c r="G92">
        <v>6097</v>
      </c>
      <c r="H92">
        <v>0</v>
      </c>
      <c r="I92">
        <v>2310</v>
      </c>
      <c r="J92">
        <v>3642</v>
      </c>
      <c r="K92">
        <v>2760</v>
      </c>
      <c r="L92">
        <v>29485</v>
      </c>
      <c r="M92" s="6">
        <f t="shared" si="2"/>
        <v>27486</v>
      </c>
      <c r="N92" s="2">
        <f>IF(Table1[[#This Row],[Income]]&gt;0,Table1[[#This Row],[Savings]]/Table1[[#This Row],[Income]],"")</f>
        <v>0.517544013620965</v>
      </c>
      <c r="O92" s="2">
        <f t="shared" si="3"/>
        <v>2.07272793422106</v>
      </c>
    </row>
    <row r="93" spans="1:15">
      <c r="A93" t="s">
        <v>43</v>
      </c>
      <c r="B93" t="s">
        <v>19</v>
      </c>
      <c r="C93" t="s">
        <v>17</v>
      </c>
      <c r="D93" t="s">
        <v>26</v>
      </c>
      <c r="E93">
        <v>92013</v>
      </c>
      <c r="F93">
        <v>12206</v>
      </c>
      <c r="G93">
        <v>7940</v>
      </c>
      <c r="H93">
        <v>12714</v>
      </c>
      <c r="I93">
        <v>2627</v>
      </c>
      <c r="J93">
        <v>2466</v>
      </c>
      <c r="K93">
        <v>3100</v>
      </c>
      <c r="L93">
        <v>50960</v>
      </c>
      <c r="M93" s="6">
        <f t="shared" si="2"/>
        <v>41053</v>
      </c>
      <c r="N93" s="2">
        <f>IF(Table1[[#This Row],[Income]]&gt;0,Table1[[#This Row],[Savings]]/Table1[[#This Row],[Income]],"")</f>
        <v>0.553834784215274</v>
      </c>
      <c r="O93" s="2">
        <f t="shared" si="3"/>
        <v>2.24132219326237</v>
      </c>
    </row>
    <row r="94" spans="1:15">
      <c r="A94" t="s">
        <v>43</v>
      </c>
      <c r="B94" t="s">
        <v>20</v>
      </c>
      <c r="C94" t="s">
        <v>17</v>
      </c>
      <c r="D94" t="s">
        <v>26</v>
      </c>
      <c r="E94">
        <v>88317</v>
      </c>
      <c r="F94">
        <v>17872</v>
      </c>
      <c r="G94">
        <v>7474</v>
      </c>
      <c r="H94">
        <v>0</v>
      </c>
      <c r="I94">
        <v>2061</v>
      </c>
      <c r="J94">
        <v>2942</v>
      </c>
      <c r="K94">
        <v>3125</v>
      </c>
      <c r="L94">
        <v>54843</v>
      </c>
      <c r="M94" s="6">
        <f t="shared" si="2"/>
        <v>33474</v>
      </c>
      <c r="N94" s="2">
        <f>IF(Table1[[#This Row],[Income]]&gt;0,Table1[[#This Row],[Savings]]/Table1[[#This Row],[Income]],"")</f>
        <v>0.620978973470566</v>
      </c>
      <c r="O94" s="2">
        <f t="shared" si="3"/>
        <v>2.6383760530561</v>
      </c>
    </row>
    <row r="95" spans="1:15">
      <c r="A95" t="s">
        <v>43</v>
      </c>
      <c r="B95" t="s">
        <v>21</v>
      </c>
      <c r="C95" t="s">
        <v>17</v>
      </c>
      <c r="D95" t="s">
        <v>26</v>
      </c>
      <c r="E95">
        <v>73619</v>
      </c>
      <c r="F95">
        <v>15207</v>
      </c>
      <c r="G95">
        <v>3149</v>
      </c>
      <c r="H95">
        <v>0</v>
      </c>
      <c r="I95">
        <v>5713</v>
      </c>
      <c r="J95">
        <v>2247</v>
      </c>
      <c r="K95">
        <v>1673</v>
      </c>
      <c r="L95">
        <v>45630</v>
      </c>
      <c r="M95" s="6">
        <f t="shared" si="2"/>
        <v>27989</v>
      </c>
      <c r="N95" s="2">
        <f>IF(Table1[[#This Row],[Income]]&gt;0,Table1[[#This Row],[Savings]]/Table1[[#This Row],[Income]],"")</f>
        <v>0.619812820060039</v>
      </c>
      <c r="O95" s="2">
        <f t="shared" si="3"/>
        <v>2.6302833255922</v>
      </c>
    </row>
    <row r="96" spans="1:15">
      <c r="A96" t="s">
        <v>43</v>
      </c>
      <c r="B96" t="s">
        <v>22</v>
      </c>
      <c r="C96" t="s">
        <v>17</v>
      </c>
      <c r="D96" t="s">
        <v>26</v>
      </c>
      <c r="E96">
        <v>67520</v>
      </c>
      <c r="F96">
        <v>19160</v>
      </c>
      <c r="G96">
        <v>5146</v>
      </c>
      <c r="H96">
        <v>12661</v>
      </c>
      <c r="I96">
        <v>4071</v>
      </c>
      <c r="J96">
        <v>3825</v>
      </c>
      <c r="K96">
        <v>2874</v>
      </c>
      <c r="L96">
        <v>19783</v>
      </c>
      <c r="M96" s="6">
        <f t="shared" si="2"/>
        <v>47737</v>
      </c>
      <c r="N96" s="2">
        <f>IF(Table1[[#This Row],[Income]]&gt;0,Table1[[#This Row],[Savings]]/Table1[[#This Row],[Income]],"")</f>
        <v>0.292994668246445</v>
      </c>
      <c r="O96" s="2">
        <f t="shared" si="3"/>
        <v>1.41441649035339</v>
      </c>
    </row>
    <row r="97" spans="1:15">
      <c r="A97" t="s">
        <v>43</v>
      </c>
      <c r="B97" t="s">
        <v>23</v>
      </c>
      <c r="C97" t="s">
        <v>17</v>
      </c>
      <c r="D97" t="s">
        <v>26</v>
      </c>
      <c r="E97">
        <v>45100</v>
      </c>
      <c r="F97">
        <v>22858</v>
      </c>
      <c r="G97">
        <v>3506</v>
      </c>
      <c r="H97">
        <v>0</v>
      </c>
      <c r="I97">
        <v>5004</v>
      </c>
      <c r="J97">
        <v>1059</v>
      </c>
      <c r="K97">
        <v>3851</v>
      </c>
      <c r="L97">
        <v>8822</v>
      </c>
      <c r="M97" s="6">
        <f t="shared" si="2"/>
        <v>36278</v>
      </c>
      <c r="N97" s="2">
        <f>IF(Table1[[#This Row],[Income]]&gt;0,Table1[[#This Row],[Savings]]/Table1[[#This Row],[Income]],"")</f>
        <v>0.195609756097561</v>
      </c>
      <c r="O97" s="2">
        <f t="shared" si="3"/>
        <v>1.24317768344451</v>
      </c>
    </row>
    <row r="98" spans="1:15">
      <c r="A98" t="s">
        <v>44</v>
      </c>
      <c r="B98" t="s">
        <v>16</v>
      </c>
      <c r="C98" t="s">
        <v>37</v>
      </c>
      <c r="D98" t="s">
        <v>26</v>
      </c>
      <c r="E98">
        <v>93417</v>
      </c>
      <c r="F98">
        <v>22249</v>
      </c>
      <c r="G98">
        <v>4604</v>
      </c>
      <c r="H98">
        <v>0</v>
      </c>
      <c r="I98">
        <v>5890</v>
      </c>
      <c r="J98">
        <v>4811</v>
      </c>
      <c r="K98">
        <v>1838</v>
      </c>
      <c r="L98">
        <v>54025</v>
      </c>
      <c r="M98" s="6">
        <f t="shared" si="2"/>
        <v>39392</v>
      </c>
      <c r="N98" s="2">
        <f>IF(Table1[[#This Row],[Income]]&gt;0,Table1[[#This Row],[Savings]]/Table1[[#This Row],[Income]],"")</f>
        <v>0.578320862369804</v>
      </c>
      <c r="O98" s="2">
        <f t="shared" si="3"/>
        <v>2.37147136474411</v>
      </c>
    </row>
    <row r="99" spans="1:15">
      <c r="A99" t="s">
        <v>44</v>
      </c>
      <c r="B99" t="s">
        <v>19</v>
      </c>
      <c r="C99" t="s">
        <v>37</v>
      </c>
      <c r="D99" t="s">
        <v>26</v>
      </c>
      <c r="E99">
        <v>72990</v>
      </c>
      <c r="F99">
        <v>21219</v>
      </c>
      <c r="G99">
        <v>3802</v>
      </c>
      <c r="H99">
        <v>0</v>
      </c>
      <c r="I99">
        <v>3236</v>
      </c>
      <c r="J99">
        <v>2885</v>
      </c>
      <c r="K99">
        <v>4059</v>
      </c>
      <c r="L99">
        <v>37789</v>
      </c>
      <c r="M99" s="6">
        <f t="shared" si="2"/>
        <v>35201</v>
      </c>
      <c r="N99" s="2">
        <f>IF(Table1[[#This Row],[Income]]&gt;0,Table1[[#This Row],[Savings]]/Table1[[#This Row],[Income]],"")</f>
        <v>0.51772845595287</v>
      </c>
      <c r="O99" s="2">
        <f t="shared" si="3"/>
        <v>2.07352063861822</v>
      </c>
    </row>
    <row r="100" spans="1:15">
      <c r="A100" t="s">
        <v>44</v>
      </c>
      <c r="B100" t="s">
        <v>20</v>
      </c>
      <c r="C100" t="s">
        <v>37</v>
      </c>
      <c r="D100" t="s">
        <v>26</v>
      </c>
      <c r="E100">
        <v>60295</v>
      </c>
      <c r="F100">
        <v>16687</v>
      </c>
      <c r="G100">
        <v>6561</v>
      </c>
      <c r="H100">
        <v>10317</v>
      </c>
      <c r="I100">
        <v>3127</v>
      </c>
      <c r="J100">
        <v>2208</v>
      </c>
      <c r="K100">
        <v>2497</v>
      </c>
      <c r="L100">
        <v>18898</v>
      </c>
      <c r="M100" s="6">
        <f t="shared" si="2"/>
        <v>41397</v>
      </c>
      <c r="N100" s="2">
        <f>IF(Table1[[#This Row],[Income]]&gt;0,Table1[[#This Row],[Savings]]/Table1[[#This Row],[Income]],"")</f>
        <v>0.313425657185505</v>
      </c>
      <c r="O100" s="2">
        <f t="shared" si="3"/>
        <v>1.45650651013358</v>
      </c>
    </row>
    <row r="101" spans="1:15">
      <c r="A101" t="s">
        <v>44</v>
      </c>
      <c r="B101" t="s">
        <v>21</v>
      </c>
      <c r="C101" t="s">
        <v>37</v>
      </c>
      <c r="D101" t="s">
        <v>26</v>
      </c>
      <c r="E101">
        <v>45261</v>
      </c>
      <c r="F101">
        <v>24718</v>
      </c>
      <c r="G101">
        <v>7500</v>
      </c>
      <c r="H101">
        <v>0</v>
      </c>
      <c r="I101">
        <v>4203</v>
      </c>
      <c r="J101">
        <v>1531</v>
      </c>
      <c r="K101">
        <v>2180</v>
      </c>
      <c r="L101">
        <v>5129</v>
      </c>
      <c r="M101" s="6">
        <f t="shared" si="2"/>
        <v>40132</v>
      </c>
      <c r="N101" s="2">
        <f>IF(Table1[[#This Row],[Income]]&gt;0,Table1[[#This Row],[Savings]]/Table1[[#This Row],[Income]],"")</f>
        <v>0.113320518768918</v>
      </c>
      <c r="O101" s="2">
        <f t="shared" si="3"/>
        <v>1.12780324927738</v>
      </c>
    </row>
    <row r="102" spans="1:15">
      <c r="A102" t="s">
        <v>44</v>
      </c>
      <c r="B102" t="s">
        <v>22</v>
      </c>
      <c r="C102" t="s">
        <v>37</v>
      </c>
      <c r="D102" t="s">
        <v>26</v>
      </c>
      <c r="E102">
        <v>45454</v>
      </c>
      <c r="F102">
        <v>21852</v>
      </c>
      <c r="G102">
        <v>5847</v>
      </c>
      <c r="H102">
        <v>0</v>
      </c>
      <c r="I102">
        <v>3093</v>
      </c>
      <c r="J102">
        <v>1329</v>
      </c>
      <c r="K102">
        <v>2200</v>
      </c>
      <c r="L102">
        <v>11133</v>
      </c>
      <c r="M102" s="6">
        <f t="shared" si="2"/>
        <v>34321</v>
      </c>
      <c r="N102" s="2">
        <f>IF(Table1[[#This Row],[Income]]&gt;0,Table1[[#This Row],[Savings]]/Table1[[#This Row],[Income]],"")</f>
        <v>0.24492893914727</v>
      </c>
      <c r="O102" s="2">
        <f t="shared" si="3"/>
        <v>1.32437866029545</v>
      </c>
    </row>
    <row r="103" spans="1:15">
      <c r="A103" t="s">
        <v>44</v>
      </c>
      <c r="B103" t="s">
        <v>23</v>
      </c>
      <c r="C103" t="s">
        <v>37</v>
      </c>
      <c r="D103" t="s">
        <v>26</v>
      </c>
      <c r="E103">
        <v>90547</v>
      </c>
      <c r="F103">
        <v>15311</v>
      </c>
      <c r="G103">
        <v>7119</v>
      </c>
      <c r="H103">
        <v>14199</v>
      </c>
      <c r="I103">
        <v>4743</v>
      </c>
      <c r="J103">
        <v>4851</v>
      </c>
      <c r="K103">
        <v>4784</v>
      </c>
      <c r="L103">
        <v>39540</v>
      </c>
      <c r="M103" s="6">
        <f t="shared" si="2"/>
        <v>51007</v>
      </c>
      <c r="N103" s="2">
        <f>IF(Table1[[#This Row],[Income]]&gt;0,Table1[[#This Row],[Savings]]/Table1[[#This Row],[Income]],"")</f>
        <v>0.436679293626514</v>
      </c>
      <c r="O103" s="2">
        <f t="shared" si="3"/>
        <v>1.77518771933264</v>
      </c>
    </row>
    <row r="104" spans="1:15">
      <c r="A104" t="s">
        <v>45</v>
      </c>
      <c r="B104" t="s">
        <v>16</v>
      </c>
      <c r="C104" t="s">
        <v>31</v>
      </c>
      <c r="D104" t="s">
        <v>26</v>
      </c>
      <c r="E104">
        <v>70453</v>
      </c>
      <c r="F104">
        <v>12633</v>
      </c>
      <c r="G104">
        <v>3527</v>
      </c>
      <c r="H104">
        <v>11774</v>
      </c>
      <c r="I104">
        <v>2282</v>
      </c>
      <c r="J104">
        <v>3546</v>
      </c>
      <c r="K104">
        <v>3808</v>
      </c>
      <c r="L104">
        <v>32883</v>
      </c>
      <c r="M104" s="6">
        <f t="shared" si="2"/>
        <v>37570</v>
      </c>
      <c r="N104" s="2">
        <f>IF(Table1[[#This Row],[Income]]&gt;0,Table1[[#This Row],[Savings]]/Table1[[#This Row],[Income]],"")</f>
        <v>0.466736689708032</v>
      </c>
      <c r="O104" s="2">
        <f t="shared" si="3"/>
        <v>1.87524620708012</v>
      </c>
    </row>
    <row r="105" spans="1:15">
      <c r="A105" t="s">
        <v>45</v>
      </c>
      <c r="B105" t="s">
        <v>19</v>
      </c>
      <c r="C105" t="s">
        <v>31</v>
      </c>
      <c r="D105" t="s">
        <v>26</v>
      </c>
      <c r="E105">
        <v>92835</v>
      </c>
      <c r="F105">
        <v>15695</v>
      </c>
      <c r="G105">
        <v>3329</v>
      </c>
      <c r="H105">
        <v>13891</v>
      </c>
      <c r="I105">
        <v>2438</v>
      </c>
      <c r="J105">
        <v>4423</v>
      </c>
      <c r="K105">
        <v>1120</v>
      </c>
      <c r="L105">
        <v>51939</v>
      </c>
      <c r="M105" s="6">
        <f t="shared" si="2"/>
        <v>40896</v>
      </c>
      <c r="N105" s="2">
        <f>IF(Table1[[#This Row],[Income]]&gt;0,Table1[[#This Row],[Savings]]/Table1[[#This Row],[Income]],"")</f>
        <v>0.559476490547746</v>
      </c>
      <c r="O105" s="2">
        <f t="shared" si="3"/>
        <v>2.2700264084507</v>
      </c>
    </row>
    <row r="106" spans="1:15">
      <c r="A106" t="s">
        <v>45</v>
      </c>
      <c r="B106" t="s">
        <v>20</v>
      </c>
      <c r="C106" t="s">
        <v>31</v>
      </c>
      <c r="D106" t="s">
        <v>26</v>
      </c>
      <c r="E106">
        <v>78308</v>
      </c>
      <c r="F106">
        <v>13038</v>
      </c>
      <c r="G106">
        <v>5732</v>
      </c>
      <c r="H106">
        <v>14361</v>
      </c>
      <c r="I106">
        <v>3852</v>
      </c>
      <c r="J106">
        <v>3678</v>
      </c>
      <c r="K106">
        <v>3506</v>
      </c>
      <c r="L106">
        <v>34141</v>
      </c>
      <c r="M106" s="6">
        <f t="shared" si="2"/>
        <v>44167</v>
      </c>
      <c r="N106" s="2">
        <f>IF(Table1[[#This Row],[Income]]&gt;0,Table1[[#This Row],[Savings]]/Table1[[#This Row],[Income]],"")</f>
        <v>0.435983552127497</v>
      </c>
      <c r="O106" s="2">
        <f t="shared" si="3"/>
        <v>1.77299793963819</v>
      </c>
    </row>
    <row r="107" spans="1:15">
      <c r="A107" t="s">
        <v>45</v>
      </c>
      <c r="B107" t="s">
        <v>21</v>
      </c>
      <c r="C107" t="s">
        <v>31</v>
      </c>
      <c r="D107" t="s">
        <v>26</v>
      </c>
      <c r="E107">
        <v>82400</v>
      </c>
      <c r="F107">
        <v>23101</v>
      </c>
      <c r="G107">
        <v>3327</v>
      </c>
      <c r="H107">
        <v>0</v>
      </c>
      <c r="I107">
        <v>5654</v>
      </c>
      <c r="J107">
        <v>1699</v>
      </c>
      <c r="K107">
        <v>1594</v>
      </c>
      <c r="L107">
        <v>47025</v>
      </c>
      <c r="M107" s="6">
        <f t="shared" si="2"/>
        <v>35375</v>
      </c>
      <c r="N107" s="2">
        <f>IF(Table1[[#This Row],[Income]]&gt;0,Table1[[#This Row],[Savings]]/Table1[[#This Row],[Income]],"")</f>
        <v>0.570691747572815</v>
      </c>
      <c r="O107" s="2">
        <f t="shared" si="3"/>
        <v>2.32932862190813</v>
      </c>
    </row>
    <row r="108" spans="1:15">
      <c r="A108" t="s">
        <v>45</v>
      </c>
      <c r="B108" t="s">
        <v>22</v>
      </c>
      <c r="C108" t="s">
        <v>31</v>
      </c>
      <c r="D108" t="s">
        <v>26</v>
      </c>
      <c r="E108">
        <v>82283</v>
      </c>
      <c r="F108">
        <v>13425</v>
      </c>
      <c r="G108">
        <v>6972</v>
      </c>
      <c r="H108">
        <v>0</v>
      </c>
      <c r="I108">
        <v>3264</v>
      </c>
      <c r="J108">
        <v>2731</v>
      </c>
      <c r="K108">
        <v>3125</v>
      </c>
      <c r="L108">
        <v>52766</v>
      </c>
      <c r="M108" s="6">
        <f t="shared" si="2"/>
        <v>29517</v>
      </c>
      <c r="N108" s="2">
        <f>IF(Table1[[#This Row],[Income]]&gt;0,Table1[[#This Row],[Savings]]/Table1[[#This Row],[Income]],"")</f>
        <v>0.641274625378268</v>
      </c>
      <c r="O108" s="2">
        <f t="shared" si="3"/>
        <v>2.78764779618525</v>
      </c>
    </row>
    <row r="109" spans="1:15">
      <c r="A109" t="s">
        <v>45</v>
      </c>
      <c r="B109" t="s">
        <v>23</v>
      </c>
      <c r="C109" t="s">
        <v>31</v>
      </c>
      <c r="D109" t="s">
        <v>26</v>
      </c>
      <c r="E109">
        <v>61894</v>
      </c>
      <c r="F109">
        <v>13684</v>
      </c>
      <c r="G109">
        <v>7833</v>
      </c>
      <c r="H109">
        <v>0</v>
      </c>
      <c r="I109">
        <v>5557</v>
      </c>
      <c r="J109">
        <v>4847</v>
      </c>
      <c r="K109">
        <v>2592</v>
      </c>
      <c r="L109">
        <v>27381</v>
      </c>
      <c r="M109" s="6">
        <f t="shared" si="2"/>
        <v>34513</v>
      </c>
      <c r="N109" s="2">
        <f>IF(Table1[[#This Row],[Income]]&gt;0,Table1[[#This Row],[Savings]]/Table1[[#This Row],[Income]],"")</f>
        <v>0.442385368533299</v>
      </c>
      <c r="O109" s="2">
        <f t="shared" si="3"/>
        <v>1.79335322921798</v>
      </c>
    </row>
    <row r="110" spans="1:15">
      <c r="A110" t="s">
        <v>46</v>
      </c>
      <c r="B110" t="s">
        <v>16</v>
      </c>
      <c r="C110" t="s">
        <v>17</v>
      </c>
      <c r="D110" t="s">
        <v>26</v>
      </c>
      <c r="E110">
        <v>85093</v>
      </c>
      <c r="F110">
        <v>14314</v>
      </c>
      <c r="G110">
        <v>4823</v>
      </c>
      <c r="H110">
        <v>10981</v>
      </c>
      <c r="I110">
        <v>4828</v>
      </c>
      <c r="J110">
        <v>4918</v>
      </c>
      <c r="K110">
        <v>3559</v>
      </c>
      <c r="L110">
        <v>41670</v>
      </c>
      <c r="M110" s="6">
        <f t="shared" si="2"/>
        <v>43423</v>
      </c>
      <c r="N110" s="2">
        <f>IF(Table1[[#This Row],[Income]]&gt;0,Table1[[#This Row],[Savings]]/Table1[[#This Row],[Income]],"")</f>
        <v>0.4896995052472</v>
      </c>
      <c r="O110" s="2">
        <f t="shared" si="3"/>
        <v>1.95962968933515</v>
      </c>
    </row>
    <row r="111" spans="1:15">
      <c r="A111" t="s">
        <v>46</v>
      </c>
      <c r="B111" t="s">
        <v>19</v>
      </c>
      <c r="C111" t="s">
        <v>17</v>
      </c>
      <c r="D111" t="s">
        <v>26</v>
      </c>
      <c r="E111">
        <v>40751</v>
      </c>
      <c r="F111">
        <v>23222</v>
      </c>
      <c r="G111">
        <v>5786</v>
      </c>
      <c r="H111">
        <v>12784</v>
      </c>
      <c r="I111">
        <v>5272</v>
      </c>
      <c r="J111">
        <v>4440</v>
      </c>
      <c r="K111">
        <v>3731</v>
      </c>
      <c r="L111">
        <v>0</v>
      </c>
      <c r="M111" s="6">
        <f t="shared" si="2"/>
        <v>55235</v>
      </c>
      <c r="N111" s="2">
        <f>IF(Table1[[#This Row],[Income]]&gt;0,Table1[[#This Row],[Savings]]/Table1[[#This Row],[Income]],"")</f>
        <v>0</v>
      </c>
      <c r="O111" s="2">
        <f t="shared" si="3"/>
        <v>0.737774961528017</v>
      </c>
    </row>
    <row r="112" spans="1:15">
      <c r="A112" t="s">
        <v>46</v>
      </c>
      <c r="B112" t="s">
        <v>20</v>
      </c>
      <c r="C112" t="s">
        <v>17</v>
      </c>
      <c r="D112" t="s">
        <v>26</v>
      </c>
      <c r="E112">
        <v>51051</v>
      </c>
      <c r="F112">
        <v>24848</v>
      </c>
      <c r="G112">
        <v>5005</v>
      </c>
      <c r="H112">
        <v>0</v>
      </c>
      <c r="I112">
        <v>4974</v>
      </c>
      <c r="J112">
        <v>2850</v>
      </c>
      <c r="K112">
        <v>1939</v>
      </c>
      <c r="L112">
        <v>11435</v>
      </c>
      <c r="M112" s="6">
        <f t="shared" si="2"/>
        <v>39616</v>
      </c>
      <c r="N112" s="2">
        <f>IF(Table1[[#This Row],[Income]]&gt;0,Table1[[#This Row],[Savings]]/Table1[[#This Row],[Income]],"")</f>
        <v>0.22399169457993</v>
      </c>
      <c r="O112" s="2">
        <f t="shared" si="3"/>
        <v>1.28864600161551</v>
      </c>
    </row>
    <row r="113" spans="1:15">
      <c r="A113" t="s">
        <v>46</v>
      </c>
      <c r="B113" t="s">
        <v>21</v>
      </c>
      <c r="C113" t="s">
        <v>17</v>
      </c>
      <c r="D113" t="s">
        <v>26</v>
      </c>
      <c r="E113">
        <v>48438</v>
      </c>
      <c r="F113">
        <v>21335</v>
      </c>
      <c r="G113">
        <v>4929</v>
      </c>
      <c r="H113">
        <v>0</v>
      </c>
      <c r="I113">
        <v>4269</v>
      </c>
      <c r="J113">
        <v>3367</v>
      </c>
      <c r="K113">
        <v>1018</v>
      </c>
      <c r="L113">
        <v>13520</v>
      </c>
      <c r="M113" s="6">
        <f t="shared" si="2"/>
        <v>34918</v>
      </c>
      <c r="N113" s="2">
        <f>IF(Table1[[#This Row],[Income]]&gt;0,Table1[[#This Row],[Savings]]/Table1[[#This Row],[Income]],"")</f>
        <v>0.279119699409555</v>
      </c>
      <c r="O113" s="2">
        <f t="shared" si="3"/>
        <v>1.38719285182427</v>
      </c>
    </row>
    <row r="114" spans="1:15">
      <c r="A114" t="s">
        <v>46</v>
      </c>
      <c r="B114" t="s">
        <v>22</v>
      </c>
      <c r="C114" t="s">
        <v>17</v>
      </c>
      <c r="D114" t="s">
        <v>26</v>
      </c>
      <c r="E114">
        <v>92430</v>
      </c>
      <c r="F114">
        <v>24658</v>
      </c>
      <c r="G114">
        <v>7791</v>
      </c>
      <c r="H114">
        <v>10355</v>
      </c>
      <c r="I114">
        <v>4614</v>
      </c>
      <c r="J114">
        <v>4591</v>
      </c>
      <c r="K114">
        <v>2931</v>
      </c>
      <c r="L114">
        <v>37490</v>
      </c>
      <c r="M114" s="6">
        <f t="shared" si="2"/>
        <v>54940</v>
      </c>
      <c r="N114" s="2">
        <f>IF(Table1[[#This Row],[Income]]&gt;0,Table1[[#This Row],[Savings]]/Table1[[#This Row],[Income]],"")</f>
        <v>0.405604241047279</v>
      </c>
      <c r="O114" s="2">
        <f t="shared" si="3"/>
        <v>1.68238077903167</v>
      </c>
    </row>
    <row r="115" spans="1:15">
      <c r="A115" t="s">
        <v>46</v>
      </c>
      <c r="B115" t="s">
        <v>23</v>
      </c>
      <c r="C115" t="s">
        <v>17</v>
      </c>
      <c r="D115" t="s">
        <v>26</v>
      </c>
      <c r="E115">
        <v>49495</v>
      </c>
      <c r="F115">
        <v>17213</v>
      </c>
      <c r="G115">
        <v>5398</v>
      </c>
      <c r="H115">
        <v>0</v>
      </c>
      <c r="I115">
        <v>3963</v>
      </c>
      <c r="J115">
        <v>2112</v>
      </c>
      <c r="K115">
        <v>3193</v>
      </c>
      <c r="L115">
        <v>17616</v>
      </c>
      <c r="M115" s="6">
        <f t="shared" si="2"/>
        <v>31879</v>
      </c>
      <c r="N115" s="2">
        <f>IF(Table1[[#This Row],[Income]]&gt;0,Table1[[#This Row],[Savings]]/Table1[[#This Row],[Income]],"")</f>
        <v>0.355914738862511</v>
      </c>
      <c r="O115" s="2">
        <f t="shared" si="3"/>
        <v>1.55258947896735</v>
      </c>
    </row>
    <row r="116" spans="1:15">
      <c r="A116" t="s">
        <v>47</v>
      </c>
      <c r="B116" t="s">
        <v>16</v>
      </c>
      <c r="C116" t="s">
        <v>25</v>
      </c>
      <c r="D116" t="s">
        <v>26</v>
      </c>
      <c r="E116">
        <v>65670</v>
      </c>
      <c r="F116">
        <v>12016</v>
      </c>
      <c r="G116">
        <v>4533</v>
      </c>
      <c r="H116">
        <v>13472</v>
      </c>
      <c r="I116">
        <v>3584</v>
      </c>
      <c r="J116">
        <v>1539</v>
      </c>
      <c r="K116">
        <v>1649</v>
      </c>
      <c r="L116">
        <v>28877</v>
      </c>
      <c r="M116" s="6">
        <f t="shared" si="2"/>
        <v>36793</v>
      </c>
      <c r="N116" s="2">
        <f>IF(Table1[[#This Row],[Income]]&gt;0,Table1[[#This Row],[Savings]]/Table1[[#This Row],[Income]],"")</f>
        <v>0.439728947769149</v>
      </c>
      <c r="O116" s="2">
        <f t="shared" si="3"/>
        <v>1.78485037914821</v>
      </c>
    </row>
    <row r="117" spans="1:15">
      <c r="A117" t="s">
        <v>47</v>
      </c>
      <c r="B117" t="s">
        <v>19</v>
      </c>
      <c r="C117" t="s">
        <v>25</v>
      </c>
      <c r="D117" t="s">
        <v>26</v>
      </c>
      <c r="E117">
        <v>59219</v>
      </c>
      <c r="F117">
        <v>14646</v>
      </c>
      <c r="G117">
        <v>6780</v>
      </c>
      <c r="H117">
        <v>0</v>
      </c>
      <c r="I117">
        <v>4405</v>
      </c>
      <c r="J117">
        <v>4841</v>
      </c>
      <c r="K117">
        <v>1644</v>
      </c>
      <c r="L117">
        <v>26903</v>
      </c>
      <c r="M117" s="6">
        <f t="shared" si="2"/>
        <v>32316</v>
      </c>
      <c r="N117" s="2">
        <f>IF(Table1[[#This Row],[Income]]&gt;0,Table1[[#This Row],[Savings]]/Table1[[#This Row],[Income]],"")</f>
        <v>0.45429676286327</v>
      </c>
      <c r="O117" s="2">
        <f t="shared" si="3"/>
        <v>1.83249783389033</v>
      </c>
    </row>
    <row r="118" spans="1:15">
      <c r="A118" t="s">
        <v>47</v>
      </c>
      <c r="B118" t="s">
        <v>20</v>
      </c>
      <c r="C118" t="s">
        <v>25</v>
      </c>
      <c r="D118" t="s">
        <v>26</v>
      </c>
      <c r="E118">
        <v>90522</v>
      </c>
      <c r="F118">
        <v>21869</v>
      </c>
      <c r="G118">
        <v>7140</v>
      </c>
      <c r="H118">
        <v>0</v>
      </c>
      <c r="I118">
        <v>2267</v>
      </c>
      <c r="J118">
        <v>3750</v>
      </c>
      <c r="K118">
        <v>4502</v>
      </c>
      <c r="L118">
        <v>50994</v>
      </c>
      <c r="M118" s="6">
        <f t="shared" si="2"/>
        <v>39528</v>
      </c>
      <c r="N118" s="2">
        <f>IF(Table1[[#This Row],[Income]]&gt;0,Table1[[#This Row],[Savings]]/Table1[[#This Row],[Income]],"")</f>
        <v>0.563332670511036</v>
      </c>
      <c r="O118" s="2">
        <f t="shared" si="3"/>
        <v>2.29007285974499</v>
      </c>
    </row>
    <row r="119" spans="1:15">
      <c r="A119" t="s">
        <v>47</v>
      </c>
      <c r="B119" t="s">
        <v>21</v>
      </c>
      <c r="C119" t="s">
        <v>25</v>
      </c>
      <c r="D119" t="s">
        <v>26</v>
      </c>
      <c r="E119">
        <v>92869</v>
      </c>
      <c r="F119">
        <v>19746</v>
      </c>
      <c r="G119">
        <v>4214</v>
      </c>
      <c r="H119">
        <v>12166</v>
      </c>
      <c r="I119">
        <v>5337</v>
      </c>
      <c r="J119">
        <v>2164</v>
      </c>
      <c r="K119">
        <v>1064</v>
      </c>
      <c r="L119">
        <v>48178</v>
      </c>
      <c r="M119" s="6">
        <f t="shared" si="2"/>
        <v>44691</v>
      </c>
      <c r="N119" s="2">
        <f>IF(Table1[[#This Row],[Income]]&gt;0,Table1[[#This Row],[Savings]]/Table1[[#This Row],[Income]],"")</f>
        <v>0.518773756581852</v>
      </c>
      <c r="O119" s="2">
        <f t="shared" si="3"/>
        <v>2.07802465820859</v>
      </c>
    </row>
    <row r="120" spans="1:15">
      <c r="A120" t="s">
        <v>47</v>
      </c>
      <c r="B120" t="s">
        <v>22</v>
      </c>
      <c r="C120" t="s">
        <v>25</v>
      </c>
      <c r="D120" t="s">
        <v>26</v>
      </c>
      <c r="E120">
        <v>83593</v>
      </c>
      <c r="F120">
        <v>18125</v>
      </c>
      <c r="G120">
        <v>4133</v>
      </c>
      <c r="H120">
        <v>10349</v>
      </c>
      <c r="I120">
        <v>3608</v>
      </c>
      <c r="J120">
        <v>4179</v>
      </c>
      <c r="K120">
        <v>2165</v>
      </c>
      <c r="L120">
        <v>41034</v>
      </c>
      <c r="M120" s="6">
        <f t="shared" si="2"/>
        <v>42559</v>
      </c>
      <c r="N120" s="2">
        <f>IF(Table1[[#This Row],[Income]]&gt;0,Table1[[#This Row],[Savings]]/Table1[[#This Row],[Income]],"")</f>
        <v>0.490878422834448</v>
      </c>
      <c r="O120" s="2">
        <f t="shared" si="3"/>
        <v>1.96416739115111</v>
      </c>
    </row>
    <row r="121" spans="1:15">
      <c r="A121" t="s">
        <v>47</v>
      </c>
      <c r="B121" t="s">
        <v>23</v>
      </c>
      <c r="C121" t="s">
        <v>25</v>
      </c>
      <c r="D121" t="s">
        <v>26</v>
      </c>
      <c r="E121">
        <v>52948</v>
      </c>
      <c r="F121">
        <v>14718</v>
      </c>
      <c r="G121">
        <v>4637</v>
      </c>
      <c r="H121">
        <v>14823</v>
      </c>
      <c r="I121">
        <v>5957</v>
      </c>
      <c r="J121">
        <v>1139</v>
      </c>
      <c r="K121">
        <v>4764</v>
      </c>
      <c r="L121">
        <v>6910</v>
      </c>
      <c r="M121" s="6">
        <f t="shared" si="2"/>
        <v>46038</v>
      </c>
      <c r="N121" s="2">
        <f>IF(Table1[[#This Row],[Income]]&gt;0,Table1[[#This Row],[Savings]]/Table1[[#This Row],[Income]],"")</f>
        <v>0.130505401526026</v>
      </c>
      <c r="O121" s="2">
        <f t="shared" si="3"/>
        <v>1.15009340110344</v>
      </c>
    </row>
    <row r="122" spans="1:15">
      <c r="A122" t="s">
        <v>48</v>
      </c>
      <c r="B122" t="s">
        <v>16</v>
      </c>
      <c r="C122" t="s">
        <v>37</v>
      </c>
      <c r="D122" t="s">
        <v>26</v>
      </c>
      <c r="E122">
        <v>90678</v>
      </c>
      <c r="F122">
        <v>20801</v>
      </c>
      <c r="G122">
        <v>4325</v>
      </c>
      <c r="H122">
        <v>0</v>
      </c>
      <c r="I122">
        <v>5361</v>
      </c>
      <c r="J122">
        <v>3346</v>
      </c>
      <c r="K122">
        <v>1835</v>
      </c>
      <c r="L122">
        <v>55010</v>
      </c>
      <c r="M122" s="6">
        <f t="shared" si="2"/>
        <v>35668</v>
      </c>
      <c r="N122" s="2">
        <f>IF(Table1[[#This Row],[Income]]&gt;0,Table1[[#This Row],[Savings]]/Table1[[#This Row],[Income]],"")</f>
        <v>0.606652109662763</v>
      </c>
      <c r="O122" s="2">
        <f t="shared" si="3"/>
        <v>2.54227879331614</v>
      </c>
    </row>
    <row r="123" spans="1:15">
      <c r="A123" t="s">
        <v>48</v>
      </c>
      <c r="B123" t="s">
        <v>19</v>
      </c>
      <c r="C123" t="s">
        <v>37</v>
      </c>
      <c r="D123" t="s">
        <v>26</v>
      </c>
      <c r="E123">
        <v>50673</v>
      </c>
      <c r="F123">
        <v>14353</v>
      </c>
      <c r="G123">
        <v>3788</v>
      </c>
      <c r="H123">
        <v>0</v>
      </c>
      <c r="I123">
        <v>2600</v>
      </c>
      <c r="J123">
        <v>2031</v>
      </c>
      <c r="K123">
        <v>3150</v>
      </c>
      <c r="L123">
        <v>24751</v>
      </c>
      <c r="M123" s="6">
        <f t="shared" si="2"/>
        <v>25922</v>
      </c>
      <c r="N123" s="2">
        <f>IF(Table1[[#This Row],[Income]]&gt;0,Table1[[#This Row],[Savings]]/Table1[[#This Row],[Income]],"")</f>
        <v>0.488445523256961</v>
      </c>
      <c r="O123" s="2">
        <f t="shared" si="3"/>
        <v>1.95482601651107</v>
      </c>
    </row>
    <row r="124" spans="1:15">
      <c r="A124" t="s">
        <v>48</v>
      </c>
      <c r="B124" t="s">
        <v>20</v>
      </c>
      <c r="C124" t="s">
        <v>37</v>
      </c>
      <c r="D124" t="s">
        <v>26</v>
      </c>
      <c r="E124">
        <v>72074</v>
      </c>
      <c r="F124">
        <v>14602</v>
      </c>
      <c r="G124">
        <v>3935</v>
      </c>
      <c r="H124">
        <v>14876</v>
      </c>
      <c r="I124">
        <v>2051</v>
      </c>
      <c r="J124">
        <v>3742</v>
      </c>
      <c r="K124">
        <v>2260</v>
      </c>
      <c r="L124">
        <v>30608</v>
      </c>
      <c r="M124" s="6">
        <f t="shared" si="2"/>
        <v>41466</v>
      </c>
      <c r="N124" s="2">
        <f>IF(Table1[[#This Row],[Income]]&gt;0,Table1[[#This Row],[Savings]]/Table1[[#This Row],[Income]],"")</f>
        <v>0.424674639953381</v>
      </c>
      <c r="O124" s="2">
        <f t="shared" si="3"/>
        <v>1.73814691554527</v>
      </c>
    </row>
    <row r="125" spans="1:15">
      <c r="A125" t="s">
        <v>48</v>
      </c>
      <c r="B125" t="s">
        <v>21</v>
      </c>
      <c r="C125" t="s">
        <v>37</v>
      </c>
      <c r="D125" t="s">
        <v>26</v>
      </c>
      <c r="E125">
        <v>43707</v>
      </c>
      <c r="F125">
        <v>16524</v>
      </c>
      <c r="G125">
        <v>5532</v>
      </c>
      <c r="H125">
        <v>13824</v>
      </c>
      <c r="I125">
        <v>4440</v>
      </c>
      <c r="J125">
        <v>4772</v>
      </c>
      <c r="K125">
        <v>3073</v>
      </c>
      <c r="L125">
        <v>0</v>
      </c>
      <c r="M125" s="6">
        <f t="shared" si="2"/>
        <v>48165</v>
      </c>
      <c r="N125" s="2">
        <f>IF(Table1[[#This Row],[Income]]&gt;0,Table1[[#This Row],[Savings]]/Table1[[#This Row],[Income]],"")</f>
        <v>0</v>
      </c>
      <c r="O125" s="2">
        <f t="shared" si="3"/>
        <v>0.907443164123326</v>
      </c>
    </row>
    <row r="126" spans="1:15">
      <c r="A126" t="s">
        <v>48</v>
      </c>
      <c r="B126" t="s">
        <v>22</v>
      </c>
      <c r="C126" t="s">
        <v>37</v>
      </c>
      <c r="D126" t="s">
        <v>26</v>
      </c>
      <c r="E126">
        <v>91576</v>
      </c>
      <c r="F126">
        <v>15148</v>
      </c>
      <c r="G126">
        <v>6473</v>
      </c>
      <c r="H126">
        <v>8062</v>
      </c>
      <c r="I126">
        <v>4622</v>
      </c>
      <c r="J126">
        <v>3692</v>
      </c>
      <c r="K126">
        <v>1612</v>
      </c>
      <c r="L126">
        <v>51967</v>
      </c>
      <c r="M126" s="6">
        <f t="shared" si="2"/>
        <v>39609</v>
      </c>
      <c r="N126" s="2">
        <f>IF(Table1[[#This Row],[Income]]&gt;0,Table1[[#This Row],[Savings]]/Table1[[#This Row],[Income]],"")</f>
        <v>0.567474010657814</v>
      </c>
      <c r="O126" s="2">
        <f t="shared" si="3"/>
        <v>2.3119997980257</v>
      </c>
    </row>
    <row r="127" spans="1:15">
      <c r="A127" t="s">
        <v>48</v>
      </c>
      <c r="B127" t="s">
        <v>23</v>
      </c>
      <c r="C127" t="s">
        <v>37</v>
      </c>
      <c r="D127" t="s">
        <v>26</v>
      </c>
      <c r="E127">
        <v>68125</v>
      </c>
      <c r="F127">
        <v>12650</v>
      </c>
      <c r="G127">
        <v>4309</v>
      </c>
      <c r="H127">
        <v>0</v>
      </c>
      <c r="I127">
        <v>4002</v>
      </c>
      <c r="J127">
        <v>2811</v>
      </c>
      <c r="K127">
        <v>4500</v>
      </c>
      <c r="L127">
        <v>39853</v>
      </c>
      <c r="M127" s="6">
        <f t="shared" si="2"/>
        <v>28272</v>
      </c>
      <c r="N127" s="2">
        <f>IF(Table1[[#This Row],[Income]]&gt;0,Table1[[#This Row],[Savings]]/Table1[[#This Row],[Income]],"")</f>
        <v>0.584998165137615</v>
      </c>
      <c r="O127" s="2">
        <f t="shared" si="3"/>
        <v>2.40962790039615</v>
      </c>
    </row>
    <row r="128" spans="1:15">
      <c r="A128" t="s">
        <v>49</v>
      </c>
      <c r="B128" t="s">
        <v>16</v>
      </c>
      <c r="C128" t="s">
        <v>25</v>
      </c>
      <c r="D128" t="s">
        <v>26</v>
      </c>
      <c r="E128">
        <v>44447</v>
      </c>
      <c r="F128">
        <v>15527</v>
      </c>
      <c r="G128">
        <v>3461</v>
      </c>
      <c r="H128">
        <v>0</v>
      </c>
      <c r="I128">
        <v>4369</v>
      </c>
      <c r="J128">
        <v>2325</v>
      </c>
      <c r="K128">
        <v>1202</v>
      </c>
      <c r="L128">
        <v>17563</v>
      </c>
      <c r="M128" s="6">
        <f t="shared" si="2"/>
        <v>26884</v>
      </c>
      <c r="N128" s="2">
        <f>IF(Table1[[#This Row],[Income]]&gt;0,Table1[[#This Row],[Savings]]/Table1[[#This Row],[Income]],"")</f>
        <v>0.395144779175197</v>
      </c>
      <c r="O128" s="2">
        <f t="shared" si="3"/>
        <v>1.65328820116054</v>
      </c>
    </row>
    <row r="129" spans="1:15">
      <c r="A129" t="s">
        <v>49</v>
      </c>
      <c r="B129" t="s">
        <v>19</v>
      </c>
      <c r="C129" t="s">
        <v>25</v>
      </c>
      <c r="D129" t="s">
        <v>26</v>
      </c>
      <c r="E129">
        <v>79771</v>
      </c>
      <c r="F129">
        <v>15966</v>
      </c>
      <c r="G129">
        <v>5747</v>
      </c>
      <c r="H129">
        <v>8258</v>
      </c>
      <c r="I129">
        <v>3083</v>
      </c>
      <c r="J129">
        <v>3380</v>
      </c>
      <c r="K129">
        <v>3955</v>
      </c>
      <c r="L129">
        <v>39382</v>
      </c>
      <c r="M129" s="6">
        <f t="shared" si="2"/>
        <v>40389</v>
      </c>
      <c r="N129" s="2">
        <f>IF(Table1[[#This Row],[Income]]&gt;0,Table1[[#This Row],[Savings]]/Table1[[#This Row],[Income]],"")</f>
        <v>0.493688182422183</v>
      </c>
      <c r="O129" s="2">
        <f t="shared" si="3"/>
        <v>1.97506746886529</v>
      </c>
    </row>
    <row r="130" spans="1:15">
      <c r="A130" t="s">
        <v>49</v>
      </c>
      <c r="B130" t="s">
        <v>20</v>
      </c>
      <c r="C130" t="s">
        <v>25</v>
      </c>
      <c r="D130" t="s">
        <v>26</v>
      </c>
      <c r="E130">
        <v>72004</v>
      </c>
      <c r="F130">
        <v>18747</v>
      </c>
      <c r="G130">
        <v>7177</v>
      </c>
      <c r="H130">
        <v>14492</v>
      </c>
      <c r="I130">
        <v>4163</v>
      </c>
      <c r="J130">
        <v>3267</v>
      </c>
      <c r="K130">
        <v>1213</v>
      </c>
      <c r="L130">
        <v>22945</v>
      </c>
      <c r="M130" s="6">
        <f t="shared" ref="M130:M193" si="4">SUM(F130:K130)</f>
        <v>49059</v>
      </c>
      <c r="N130" s="2">
        <f>IF(Table1[[#This Row],[Income]]&gt;0,Table1[[#This Row],[Savings]]/Table1[[#This Row],[Income]],"")</f>
        <v>0.318662852063774</v>
      </c>
      <c r="O130" s="2">
        <f t="shared" ref="O130:O193" si="5">E130/M130</f>
        <v>1.4677021545486</v>
      </c>
    </row>
    <row r="131" spans="1:15">
      <c r="A131" t="s">
        <v>49</v>
      </c>
      <c r="B131" t="s">
        <v>21</v>
      </c>
      <c r="C131" t="s">
        <v>25</v>
      </c>
      <c r="D131" t="s">
        <v>26</v>
      </c>
      <c r="E131">
        <v>44061</v>
      </c>
      <c r="F131">
        <v>19947</v>
      </c>
      <c r="G131">
        <v>3091</v>
      </c>
      <c r="H131">
        <v>0</v>
      </c>
      <c r="I131">
        <v>4631</v>
      </c>
      <c r="J131">
        <v>1172</v>
      </c>
      <c r="K131">
        <v>1480</v>
      </c>
      <c r="L131">
        <v>13740</v>
      </c>
      <c r="M131" s="6">
        <f t="shared" si="4"/>
        <v>30321</v>
      </c>
      <c r="N131" s="2">
        <f>IF(Table1[[#This Row],[Income]]&gt;0,Table1[[#This Row],[Savings]]/Table1[[#This Row],[Income]],"")</f>
        <v>0.311840403077552</v>
      </c>
      <c r="O131" s="2">
        <f t="shared" si="5"/>
        <v>1.45315128129019</v>
      </c>
    </row>
    <row r="132" spans="1:15">
      <c r="A132" t="s">
        <v>49</v>
      </c>
      <c r="B132" t="s">
        <v>22</v>
      </c>
      <c r="C132" t="s">
        <v>25</v>
      </c>
      <c r="D132" t="s">
        <v>26</v>
      </c>
      <c r="E132">
        <v>43100</v>
      </c>
      <c r="F132">
        <v>18163</v>
      </c>
      <c r="G132">
        <v>6971</v>
      </c>
      <c r="H132">
        <v>14652</v>
      </c>
      <c r="I132">
        <v>3296</v>
      </c>
      <c r="J132">
        <v>2670</v>
      </c>
      <c r="K132">
        <v>4977</v>
      </c>
      <c r="L132">
        <v>0</v>
      </c>
      <c r="M132" s="6">
        <f t="shared" si="4"/>
        <v>50729</v>
      </c>
      <c r="N132" s="2">
        <f>IF(Table1[[#This Row],[Income]]&gt;0,Table1[[#This Row],[Savings]]/Table1[[#This Row],[Income]],"")</f>
        <v>0</v>
      </c>
      <c r="O132" s="2">
        <f t="shared" si="5"/>
        <v>0.849612647598021</v>
      </c>
    </row>
    <row r="133" spans="1:15">
      <c r="A133" t="s">
        <v>49</v>
      </c>
      <c r="B133" t="s">
        <v>23</v>
      </c>
      <c r="C133" t="s">
        <v>25</v>
      </c>
      <c r="D133" t="s">
        <v>26</v>
      </c>
      <c r="E133">
        <v>57610</v>
      </c>
      <c r="F133">
        <v>20533</v>
      </c>
      <c r="G133">
        <v>6289</v>
      </c>
      <c r="H133">
        <v>11584</v>
      </c>
      <c r="I133">
        <v>3367</v>
      </c>
      <c r="J133">
        <v>2523</v>
      </c>
      <c r="K133">
        <v>3831</v>
      </c>
      <c r="L133">
        <v>9483</v>
      </c>
      <c r="M133" s="6">
        <f t="shared" si="4"/>
        <v>48127</v>
      </c>
      <c r="N133" s="2">
        <f>IF(Table1[[#This Row],[Income]]&gt;0,Table1[[#This Row],[Savings]]/Table1[[#This Row],[Income]],"")</f>
        <v>0.164606839090436</v>
      </c>
      <c r="O133" s="2">
        <f t="shared" si="5"/>
        <v>1.19704116192574</v>
      </c>
    </row>
    <row r="134" spans="1:15">
      <c r="A134" t="s">
        <v>50</v>
      </c>
      <c r="B134" t="s">
        <v>16</v>
      </c>
      <c r="C134" t="s">
        <v>25</v>
      </c>
      <c r="D134" t="s">
        <v>26</v>
      </c>
      <c r="E134">
        <v>42222</v>
      </c>
      <c r="F134">
        <v>14038</v>
      </c>
      <c r="G134">
        <v>4758</v>
      </c>
      <c r="H134">
        <v>0</v>
      </c>
      <c r="I134">
        <v>4152</v>
      </c>
      <c r="J134">
        <v>2657</v>
      </c>
      <c r="K134">
        <v>1978</v>
      </c>
      <c r="L134">
        <v>14639</v>
      </c>
      <c r="M134" s="6">
        <f t="shared" si="4"/>
        <v>27583</v>
      </c>
      <c r="N134" s="2">
        <f>IF(Table1[[#This Row],[Income]]&gt;0,Table1[[#This Row],[Savings]]/Table1[[#This Row],[Income]],"")</f>
        <v>0.346714982710435</v>
      </c>
      <c r="O134" s="2">
        <f t="shared" si="5"/>
        <v>1.53072544683319</v>
      </c>
    </row>
    <row r="135" spans="1:15">
      <c r="A135" t="s">
        <v>50</v>
      </c>
      <c r="B135" t="s">
        <v>19</v>
      </c>
      <c r="C135" t="s">
        <v>25</v>
      </c>
      <c r="D135" t="s">
        <v>26</v>
      </c>
      <c r="E135">
        <v>67835</v>
      </c>
      <c r="F135">
        <v>19874</v>
      </c>
      <c r="G135">
        <v>6111</v>
      </c>
      <c r="H135">
        <v>0</v>
      </c>
      <c r="I135">
        <v>4922</v>
      </c>
      <c r="J135">
        <v>4332</v>
      </c>
      <c r="K135">
        <v>4674</v>
      </c>
      <c r="L135">
        <v>27922</v>
      </c>
      <c r="M135" s="6">
        <f t="shared" si="4"/>
        <v>39913</v>
      </c>
      <c r="N135" s="2">
        <f>IF(Table1[[#This Row],[Income]]&gt;0,Table1[[#This Row],[Savings]]/Table1[[#This Row],[Income]],"")</f>
        <v>0.411616422200929</v>
      </c>
      <c r="O135" s="2">
        <f t="shared" si="5"/>
        <v>1.69957156816075</v>
      </c>
    </row>
    <row r="136" spans="1:15">
      <c r="A136" t="s">
        <v>50</v>
      </c>
      <c r="B136" t="s">
        <v>20</v>
      </c>
      <c r="C136" t="s">
        <v>25</v>
      </c>
      <c r="D136" t="s">
        <v>26</v>
      </c>
      <c r="E136">
        <v>49229</v>
      </c>
      <c r="F136">
        <v>18091</v>
      </c>
      <c r="G136">
        <v>5235</v>
      </c>
      <c r="H136">
        <v>0</v>
      </c>
      <c r="I136">
        <v>3128</v>
      </c>
      <c r="J136">
        <v>3392</v>
      </c>
      <c r="K136">
        <v>3100</v>
      </c>
      <c r="L136">
        <v>16283</v>
      </c>
      <c r="M136" s="6">
        <f t="shared" si="4"/>
        <v>32946</v>
      </c>
      <c r="N136" s="2">
        <f>IF(Table1[[#This Row],[Income]]&gt;0,Table1[[#This Row],[Savings]]/Table1[[#This Row],[Income]],"")</f>
        <v>0.330760324199151</v>
      </c>
      <c r="O136" s="2">
        <f t="shared" si="5"/>
        <v>1.49423298731257</v>
      </c>
    </row>
    <row r="137" spans="1:15">
      <c r="A137" t="s">
        <v>50</v>
      </c>
      <c r="B137" t="s">
        <v>21</v>
      </c>
      <c r="C137" t="s">
        <v>25</v>
      </c>
      <c r="D137" t="s">
        <v>26</v>
      </c>
      <c r="E137">
        <v>96257</v>
      </c>
      <c r="F137">
        <v>20578</v>
      </c>
      <c r="G137">
        <v>6453</v>
      </c>
      <c r="H137">
        <v>12502</v>
      </c>
      <c r="I137">
        <v>3767</v>
      </c>
      <c r="J137">
        <v>1821</v>
      </c>
      <c r="K137">
        <v>1660</v>
      </c>
      <c r="L137">
        <v>49476</v>
      </c>
      <c r="M137" s="6">
        <f t="shared" si="4"/>
        <v>46781</v>
      </c>
      <c r="N137" s="2">
        <f>IF(Table1[[#This Row],[Income]]&gt;0,Table1[[#This Row],[Savings]]/Table1[[#This Row],[Income]],"")</f>
        <v>0.513998981892226</v>
      </c>
      <c r="O137" s="2">
        <f t="shared" si="5"/>
        <v>2.05760885829717</v>
      </c>
    </row>
    <row r="138" spans="1:15">
      <c r="A138" t="s">
        <v>50</v>
      </c>
      <c r="B138" t="s">
        <v>22</v>
      </c>
      <c r="C138" t="s">
        <v>25</v>
      </c>
      <c r="D138" t="s">
        <v>26</v>
      </c>
      <c r="E138">
        <v>71968</v>
      </c>
      <c r="F138">
        <v>24909</v>
      </c>
      <c r="G138">
        <v>3025</v>
      </c>
      <c r="H138">
        <v>11067</v>
      </c>
      <c r="I138">
        <v>3719</v>
      </c>
      <c r="J138">
        <v>3965</v>
      </c>
      <c r="K138">
        <v>2552</v>
      </c>
      <c r="L138">
        <v>22731</v>
      </c>
      <c r="M138" s="6">
        <f t="shared" si="4"/>
        <v>49237</v>
      </c>
      <c r="N138" s="2">
        <f>IF(Table1[[#This Row],[Income]]&gt;0,Table1[[#This Row],[Savings]]/Table1[[#This Row],[Income]],"")</f>
        <v>0.315848710538017</v>
      </c>
      <c r="O138" s="2">
        <f t="shared" si="5"/>
        <v>1.46166500802242</v>
      </c>
    </row>
    <row r="139" spans="1:15">
      <c r="A139" t="s">
        <v>50</v>
      </c>
      <c r="B139" t="s">
        <v>23</v>
      </c>
      <c r="C139" t="s">
        <v>25</v>
      </c>
      <c r="D139" t="s">
        <v>26</v>
      </c>
      <c r="E139">
        <v>67094</v>
      </c>
      <c r="F139">
        <v>17484</v>
      </c>
      <c r="G139">
        <v>6040</v>
      </c>
      <c r="H139">
        <v>10472</v>
      </c>
      <c r="I139">
        <v>5169</v>
      </c>
      <c r="J139">
        <v>3667</v>
      </c>
      <c r="K139">
        <v>3684</v>
      </c>
      <c r="L139">
        <v>20578</v>
      </c>
      <c r="M139" s="6">
        <f t="shared" si="4"/>
        <v>46516</v>
      </c>
      <c r="N139" s="2">
        <f>IF(Table1[[#This Row],[Income]]&gt;0,Table1[[#This Row],[Savings]]/Table1[[#This Row],[Income]],"")</f>
        <v>0.306704027185739</v>
      </c>
      <c r="O139" s="2">
        <f t="shared" si="5"/>
        <v>1.44238541577092</v>
      </c>
    </row>
    <row r="140" spans="1:15">
      <c r="A140" t="s">
        <v>51</v>
      </c>
      <c r="B140" t="s">
        <v>16</v>
      </c>
      <c r="C140" t="s">
        <v>37</v>
      </c>
      <c r="D140" t="s">
        <v>18</v>
      </c>
      <c r="E140">
        <v>58943</v>
      </c>
      <c r="F140">
        <v>24898</v>
      </c>
      <c r="G140">
        <v>7383</v>
      </c>
      <c r="H140">
        <v>0</v>
      </c>
      <c r="I140">
        <v>2850</v>
      </c>
      <c r="J140">
        <v>1677</v>
      </c>
      <c r="K140">
        <v>2759</v>
      </c>
      <c r="L140">
        <v>19376</v>
      </c>
      <c r="M140" s="6">
        <f t="shared" si="4"/>
        <v>39567</v>
      </c>
      <c r="N140" s="2">
        <f>IF(Table1[[#This Row],[Income]]&gt;0,Table1[[#This Row],[Savings]]/Table1[[#This Row],[Income]],"")</f>
        <v>0.328724360823168</v>
      </c>
      <c r="O140" s="2">
        <f t="shared" si="5"/>
        <v>1.48970101347082</v>
      </c>
    </row>
    <row r="141" spans="1:15">
      <c r="A141" t="s">
        <v>51</v>
      </c>
      <c r="B141" t="s">
        <v>19</v>
      </c>
      <c r="C141" t="s">
        <v>37</v>
      </c>
      <c r="D141" t="s">
        <v>18</v>
      </c>
      <c r="E141">
        <v>49093</v>
      </c>
      <c r="F141">
        <v>17206</v>
      </c>
      <c r="G141">
        <v>5387</v>
      </c>
      <c r="H141">
        <v>9992</v>
      </c>
      <c r="I141">
        <v>4651</v>
      </c>
      <c r="J141">
        <v>2776</v>
      </c>
      <c r="K141">
        <v>2957</v>
      </c>
      <c r="L141">
        <v>6124</v>
      </c>
      <c r="M141" s="6">
        <f t="shared" si="4"/>
        <v>42969</v>
      </c>
      <c r="N141" s="2">
        <f>IF(Table1[[#This Row],[Income]]&gt;0,Table1[[#This Row],[Savings]]/Table1[[#This Row],[Income]],"")</f>
        <v>0.124742835027397</v>
      </c>
      <c r="O141" s="2">
        <f t="shared" si="5"/>
        <v>1.14252135260304</v>
      </c>
    </row>
    <row r="142" spans="1:15">
      <c r="A142" t="s">
        <v>51</v>
      </c>
      <c r="B142" t="s">
        <v>20</v>
      </c>
      <c r="C142" t="s">
        <v>37</v>
      </c>
      <c r="D142" t="s">
        <v>18</v>
      </c>
      <c r="E142">
        <v>57468</v>
      </c>
      <c r="F142">
        <v>24846</v>
      </c>
      <c r="G142">
        <v>6474</v>
      </c>
      <c r="H142">
        <v>14534</v>
      </c>
      <c r="I142">
        <v>5151</v>
      </c>
      <c r="J142">
        <v>1545</v>
      </c>
      <c r="K142">
        <v>4502</v>
      </c>
      <c r="L142">
        <v>416</v>
      </c>
      <c r="M142" s="6">
        <f t="shared" si="4"/>
        <v>57052</v>
      </c>
      <c r="N142" s="2">
        <f>IF(Table1[[#This Row],[Income]]&gt;0,Table1[[#This Row],[Savings]]/Table1[[#This Row],[Income]],"")</f>
        <v>0.00723881116447414</v>
      </c>
      <c r="O142" s="2">
        <f t="shared" si="5"/>
        <v>1.00729159363388</v>
      </c>
    </row>
    <row r="143" spans="1:15">
      <c r="A143" t="s">
        <v>51</v>
      </c>
      <c r="B143" t="s">
        <v>21</v>
      </c>
      <c r="C143" t="s">
        <v>37</v>
      </c>
      <c r="D143" t="s">
        <v>18</v>
      </c>
      <c r="E143">
        <v>43131</v>
      </c>
      <c r="F143">
        <v>23239</v>
      </c>
      <c r="G143">
        <v>7849</v>
      </c>
      <c r="H143">
        <v>0</v>
      </c>
      <c r="I143">
        <v>3165</v>
      </c>
      <c r="J143">
        <v>3660</v>
      </c>
      <c r="K143">
        <v>4321</v>
      </c>
      <c r="L143">
        <v>897</v>
      </c>
      <c r="M143" s="6">
        <f t="shared" si="4"/>
        <v>42234</v>
      </c>
      <c r="N143" s="2">
        <f>IF(Table1[[#This Row],[Income]]&gt;0,Table1[[#This Row],[Savings]]/Table1[[#This Row],[Income]],"")</f>
        <v>0.0207971064895319</v>
      </c>
      <c r="O143" s="2">
        <f t="shared" si="5"/>
        <v>1.0212388123313</v>
      </c>
    </row>
    <row r="144" spans="1:15">
      <c r="A144" t="s">
        <v>51</v>
      </c>
      <c r="B144" t="s">
        <v>22</v>
      </c>
      <c r="C144" t="s">
        <v>37</v>
      </c>
      <c r="D144" t="s">
        <v>18</v>
      </c>
      <c r="E144">
        <v>96215</v>
      </c>
      <c r="F144">
        <v>24372</v>
      </c>
      <c r="G144">
        <v>5846</v>
      </c>
      <c r="H144">
        <v>0</v>
      </c>
      <c r="I144">
        <v>5910</v>
      </c>
      <c r="J144">
        <v>2651</v>
      </c>
      <c r="K144">
        <v>2744</v>
      </c>
      <c r="L144">
        <v>54692</v>
      </c>
      <c r="M144" s="6">
        <f t="shared" si="4"/>
        <v>41523</v>
      </c>
      <c r="N144" s="2">
        <f>IF(Table1[[#This Row],[Income]]&gt;0,Table1[[#This Row],[Savings]]/Table1[[#This Row],[Income]],"")</f>
        <v>0.568435275164995</v>
      </c>
      <c r="O144" s="2">
        <f t="shared" si="5"/>
        <v>2.3171495315849</v>
      </c>
    </row>
    <row r="145" spans="1:15">
      <c r="A145" t="s">
        <v>51</v>
      </c>
      <c r="B145" t="s">
        <v>23</v>
      </c>
      <c r="C145" t="s">
        <v>37</v>
      </c>
      <c r="D145" t="s">
        <v>18</v>
      </c>
      <c r="E145">
        <v>77224</v>
      </c>
      <c r="F145">
        <v>16514</v>
      </c>
      <c r="G145">
        <v>5976</v>
      </c>
      <c r="H145">
        <v>0</v>
      </c>
      <c r="I145">
        <v>2711</v>
      </c>
      <c r="J145">
        <v>1471</v>
      </c>
      <c r="K145">
        <v>3771</v>
      </c>
      <c r="L145">
        <v>46781</v>
      </c>
      <c r="M145" s="6">
        <f t="shared" si="4"/>
        <v>30443</v>
      </c>
      <c r="N145" s="2">
        <f>IF(Table1[[#This Row],[Income]]&gt;0,Table1[[#This Row],[Savings]]/Table1[[#This Row],[Income]],"")</f>
        <v>0.605783176214648</v>
      </c>
      <c r="O145" s="2">
        <f t="shared" si="5"/>
        <v>2.53667509772361</v>
      </c>
    </row>
    <row r="146" spans="1:15">
      <c r="A146" t="s">
        <v>52</v>
      </c>
      <c r="B146" t="s">
        <v>16</v>
      </c>
      <c r="C146" t="s">
        <v>29</v>
      </c>
      <c r="D146" t="s">
        <v>18</v>
      </c>
      <c r="E146">
        <v>81216</v>
      </c>
      <c r="F146">
        <v>12569</v>
      </c>
      <c r="G146">
        <v>4233</v>
      </c>
      <c r="H146">
        <v>0</v>
      </c>
      <c r="I146">
        <v>2740</v>
      </c>
      <c r="J146">
        <v>3408</v>
      </c>
      <c r="K146">
        <v>2497</v>
      </c>
      <c r="L146">
        <v>55769</v>
      </c>
      <c r="M146" s="6">
        <f t="shared" si="4"/>
        <v>25447</v>
      </c>
      <c r="N146" s="2">
        <f>IF(Table1[[#This Row],[Income]]&gt;0,Table1[[#This Row],[Savings]]/Table1[[#This Row],[Income]],"")</f>
        <v>0.686675039401103</v>
      </c>
      <c r="O146" s="2">
        <f t="shared" si="5"/>
        <v>3.1915746453413</v>
      </c>
    </row>
    <row r="147" spans="1:15">
      <c r="A147" t="s">
        <v>52</v>
      </c>
      <c r="B147" t="s">
        <v>19</v>
      </c>
      <c r="C147" t="s">
        <v>29</v>
      </c>
      <c r="D147" t="s">
        <v>18</v>
      </c>
      <c r="E147">
        <v>44320</v>
      </c>
      <c r="F147">
        <v>23832</v>
      </c>
      <c r="G147">
        <v>3527</v>
      </c>
      <c r="H147">
        <v>0</v>
      </c>
      <c r="I147">
        <v>5973</v>
      </c>
      <c r="J147">
        <v>2187</v>
      </c>
      <c r="K147">
        <v>3255</v>
      </c>
      <c r="L147">
        <v>5546</v>
      </c>
      <c r="M147" s="6">
        <f t="shared" si="4"/>
        <v>38774</v>
      </c>
      <c r="N147" s="2">
        <f>IF(Table1[[#This Row],[Income]]&gt;0,Table1[[#This Row],[Savings]]/Table1[[#This Row],[Income]],"")</f>
        <v>0.125135379061372</v>
      </c>
      <c r="O147" s="2">
        <f t="shared" si="5"/>
        <v>1.14303399185021</v>
      </c>
    </row>
    <row r="148" spans="1:15">
      <c r="A148" t="s">
        <v>52</v>
      </c>
      <c r="B148" t="s">
        <v>20</v>
      </c>
      <c r="C148" t="s">
        <v>29</v>
      </c>
      <c r="D148" t="s">
        <v>18</v>
      </c>
      <c r="E148">
        <v>65701</v>
      </c>
      <c r="F148">
        <v>20045</v>
      </c>
      <c r="G148">
        <v>4946</v>
      </c>
      <c r="H148">
        <v>0</v>
      </c>
      <c r="I148">
        <v>5007</v>
      </c>
      <c r="J148">
        <v>1379</v>
      </c>
      <c r="K148">
        <v>4068</v>
      </c>
      <c r="L148">
        <v>30256</v>
      </c>
      <c r="M148" s="6">
        <f t="shared" si="4"/>
        <v>35445</v>
      </c>
      <c r="N148" s="2">
        <f>IF(Table1[[#This Row],[Income]]&gt;0,Table1[[#This Row],[Savings]]/Table1[[#This Row],[Income]],"")</f>
        <v>0.460510494513021</v>
      </c>
      <c r="O148" s="2">
        <f t="shared" si="5"/>
        <v>1.85360417548314</v>
      </c>
    </row>
    <row r="149" spans="1:15">
      <c r="A149" t="s">
        <v>52</v>
      </c>
      <c r="B149" t="s">
        <v>21</v>
      </c>
      <c r="C149" t="s">
        <v>29</v>
      </c>
      <c r="D149" t="s">
        <v>18</v>
      </c>
      <c r="E149">
        <v>96505</v>
      </c>
      <c r="F149">
        <v>15673</v>
      </c>
      <c r="G149">
        <v>3662</v>
      </c>
      <c r="H149">
        <v>0</v>
      </c>
      <c r="I149">
        <v>2294</v>
      </c>
      <c r="J149">
        <v>1248</v>
      </c>
      <c r="K149">
        <v>3538</v>
      </c>
      <c r="L149">
        <v>70090</v>
      </c>
      <c r="M149" s="6">
        <f t="shared" si="4"/>
        <v>26415</v>
      </c>
      <c r="N149" s="2">
        <f>IF(Table1[[#This Row],[Income]]&gt;0,Table1[[#This Row],[Savings]]/Table1[[#This Row],[Income]],"")</f>
        <v>0.72628361224807</v>
      </c>
      <c r="O149" s="2">
        <f t="shared" si="5"/>
        <v>3.65341661934507</v>
      </c>
    </row>
    <row r="150" spans="1:15">
      <c r="A150" t="s">
        <v>52</v>
      </c>
      <c r="B150" t="s">
        <v>22</v>
      </c>
      <c r="C150" t="s">
        <v>29</v>
      </c>
      <c r="D150" t="s">
        <v>18</v>
      </c>
      <c r="E150">
        <v>61352</v>
      </c>
      <c r="F150">
        <v>21151</v>
      </c>
      <c r="G150">
        <v>5049</v>
      </c>
      <c r="H150">
        <v>0</v>
      </c>
      <c r="I150">
        <v>2057</v>
      </c>
      <c r="J150">
        <v>1197</v>
      </c>
      <c r="K150">
        <v>2821</v>
      </c>
      <c r="L150">
        <v>29077</v>
      </c>
      <c r="M150" s="6">
        <f t="shared" si="4"/>
        <v>32275</v>
      </c>
      <c r="N150" s="2">
        <f>IF(Table1[[#This Row],[Income]]&gt;0,Table1[[#This Row],[Savings]]/Table1[[#This Row],[Income]],"")</f>
        <v>0.473937279958274</v>
      </c>
      <c r="O150" s="2">
        <f t="shared" si="5"/>
        <v>1.90091402013943</v>
      </c>
    </row>
    <row r="151" spans="1:15">
      <c r="A151" t="s">
        <v>52</v>
      </c>
      <c r="B151" t="s">
        <v>23</v>
      </c>
      <c r="C151" t="s">
        <v>29</v>
      </c>
      <c r="D151" t="s">
        <v>18</v>
      </c>
      <c r="E151">
        <v>69117</v>
      </c>
      <c r="F151">
        <v>16554</v>
      </c>
      <c r="G151">
        <v>4725</v>
      </c>
      <c r="H151">
        <v>0</v>
      </c>
      <c r="I151">
        <v>5521</v>
      </c>
      <c r="J151">
        <v>1565</v>
      </c>
      <c r="K151">
        <v>3524</v>
      </c>
      <c r="L151">
        <v>37228</v>
      </c>
      <c r="M151" s="6">
        <f t="shared" si="4"/>
        <v>31889</v>
      </c>
      <c r="N151" s="2">
        <f>IF(Table1[[#This Row],[Income]]&gt;0,Table1[[#This Row],[Savings]]/Table1[[#This Row],[Income]],"")</f>
        <v>0.538622914767713</v>
      </c>
      <c r="O151" s="2">
        <f t="shared" si="5"/>
        <v>2.16742450374737</v>
      </c>
    </row>
    <row r="152" spans="1:15">
      <c r="A152" t="s">
        <v>53</v>
      </c>
      <c r="B152" t="s">
        <v>16</v>
      </c>
      <c r="C152" t="s">
        <v>29</v>
      </c>
      <c r="D152" t="s">
        <v>26</v>
      </c>
      <c r="E152">
        <v>61395</v>
      </c>
      <c r="F152">
        <v>24569</v>
      </c>
      <c r="G152">
        <v>3007</v>
      </c>
      <c r="H152">
        <v>10819</v>
      </c>
      <c r="I152">
        <v>2673</v>
      </c>
      <c r="J152">
        <v>3347</v>
      </c>
      <c r="K152">
        <v>4431</v>
      </c>
      <c r="L152">
        <v>12549</v>
      </c>
      <c r="M152" s="6">
        <f t="shared" si="4"/>
        <v>48846</v>
      </c>
      <c r="N152" s="2">
        <f>IF(Table1[[#This Row],[Income]]&gt;0,Table1[[#This Row],[Savings]]/Table1[[#This Row],[Income]],"")</f>
        <v>0.204397752259956</v>
      </c>
      <c r="O152" s="2">
        <f t="shared" si="5"/>
        <v>1.25690947058101</v>
      </c>
    </row>
    <row r="153" spans="1:15">
      <c r="A153" t="s">
        <v>53</v>
      </c>
      <c r="B153" t="s">
        <v>19</v>
      </c>
      <c r="C153" t="s">
        <v>29</v>
      </c>
      <c r="D153" t="s">
        <v>26</v>
      </c>
      <c r="E153">
        <v>87940</v>
      </c>
      <c r="F153">
        <v>19755</v>
      </c>
      <c r="G153">
        <v>4730</v>
      </c>
      <c r="H153">
        <v>14713</v>
      </c>
      <c r="I153">
        <v>3335</v>
      </c>
      <c r="J153">
        <v>4404</v>
      </c>
      <c r="K153">
        <v>4605</v>
      </c>
      <c r="L153">
        <v>36398</v>
      </c>
      <c r="M153" s="6">
        <f t="shared" si="4"/>
        <v>51542</v>
      </c>
      <c r="N153" s="2">
        <f>IF(Table1[[#This Row],[Income]]&gt;0,Table1[[#This Row],[Savings]]/Table1[[#This Row],[Income]],"")</f>
        <v>0.413895838071412</v>
      </c>
      <c r="O153" s="2">
        <f t="shared" si="5"/>
        <v>1.70618136665244</v>
      </c>
    </row>
    <row r="154" spans="1:15">
      <c r="A154" t="s">
        <v>53</v>
      </c>
      <c r="B154" t="s">
        <v>20</v>
      </c>
      <c r="C154" t="s">
        <v>29</v>
      </c>
      <c r="D154" t="s">
        <v>26</v>
      </c>
      <c r="E154">
        <v>56780</v>
      </c>
      <c r="F154">
        <v>21663</v>
      </c>
      <c r="G154">
        <v>5893</v>
      </c>
      <c r="H154">
        <v>0</v>
      </c>
      <c r="I154">
        <v>4910</v>
      </c>
      <c r="J154">
        <v>1783</v>
      </c>
      <c r="K154">
        <v>2248</v>
      </c>
      <c r="L154">
        <v>20283</v>
      </c>
      <c r="M154" s="6">
        <f t="shared" si="4"/>
        <v>36497</v>
      </c>
      <c r="N154" s="2">
        <f>IF(Table1[[#This Row],[Income]]&gt;0,Table1[[#This Row],[Savings]]/Table1[[#This Row],[Income]],"")</f>
        <v>0.357220852412821</v>
      </c>
      <c r="O154" s="2">
        <f t="shared" si="5"/>
        <v>1.55574430775132</v>
      </c>
    </row>
    <row r="155" spans="1:15">
      <c r="A155" t="s">
        <v>53</v>
      </c>
      <c r="B155" t="s">
        <v>21</v>
      </c>
      <c r="C155" t="s">
        <v>29</v>
      </c>
      <c r="D155" t="s">
        <v>26</v>
      </c>
      <c r="E155">
        <v>77103</v>
      </c>
      <c r="F155">
        <v>24888</v>
      </c>
      <c r="G155">
        <v>7797</v>
      </c>
      <c r="H155">
        <v>14689</v>
      </c>
      <c r="I155">
        <v>2380</v>
      </c>
      <c r="J155">
        <v>2012</v>
      </c>
      <c r="K155">
        <v>2344</v>
      </c>
      <c r="L155">
        <v>22993</v>
      </c>
      <c r="M155" s="6">
        <f t="shared" si="4"/>
        <v>54110</v>
      </c>
      <c r="N155" s="2">
        <f>IF(Table1[[#This Row],[Income]]&gt;0,Table1[[#This Row],[Savings]]/Table1[[#This Row],[Income]],"")</f>
        <v>0.298211483340467</v>
      </c>
      <c r="O155" s="2">
        <f t="shared" si="5"/>
        <v>1.42493069672889</v>
      </c>
    </row>
    <row r="156" spans="1:15">
      <c r="A156" t="s">
        <v>53</v>
      </c>
      <c r="B156" t="s">
        <v>22</v>
      </c>
      <c r="C156" t="s">
        <v>29</v>
      </c>
      <c r="D156" t="s">
        <v>26</v>
      </c>
      <c r="E156">
        <v>89371</v>
      </c>
      <c r="F156">
        <v>21123</v>
      </c>
      <c r="G156">
        <v>4178</v>
      </c>
      <c r="H156">
        <v>10299</v>
      </c>
      <c r="I156">
        <v>3280</v>
      </c>
      <c r="J156">
        <v>3489</v>
      </c>
      <c r="K156">
        <v>3867</v>
      </c>
      <c r="L156">
        <v>43135</v>
      </c>
      <c r="M156" s="6">
        <f t="shared" si="4"/>
        <v>46236</v>
      </c>
      <c r="N156" s="2">
        <f>IF(Table1[[#This Row],[Income]]&gt;0,Table1[[#This Row],[Savings]]/Table1[[#This Row],[Income]],"")</f>
        <v>0.482650971791745</v>
      </c>
      <c r="O156" s="2">
        <f t="shared" si="5"/>
        <v>1.93293104939874</v>
      </c>
    </row>
    <row r="157" spans="1:15">
      <c r="A157" t="s">
        <v>53</v>
      </c>
      <c r="B157" t="s">
        <v>23</v>
      </c>
      <c r="C157" t="s">
        <v>29</v>
      </c>
      <c r="D157" t="s">
        <v>26</v>
      </c>
      <c r="E157">
        <v>85263</v>
      </c>
      <c r="F157">
        <v>21064</v>
      </c>
      <c r="G157">
        <v>5316</v>
      </c>
      <c r="H157">
        <v>0</v>
      </c>
      <c r="I157">
        <v>4236</v>
      </c>
      <c r="J157">
        <v>3139</v>
      </c>
      <c r="K157">
        <v>2474</v>
      </c>
      <c r="L157">
        <v>49034</v>
      </c>
      <c r="M157" s="6">
        <f t="shared" si="4"/>
        <v>36229</v>
      </c>
      <c r="N157" s="2">
        <f>IF(Table1[[#This Row],[Income]]&gt;0,Table1[[#This Row],[Savings]]/Table1[[#This Row],[Income]],"")</f>
        <v>0.575091188440472</v>
      </c>
      <c r="O157" s="2">
        <f t="shared" si="5"/>
        <v>2.35344613431229</v>
      </c>
    </row>
    <row r="158" spans="1:15">
      <c r="A158" t="s">
        <v>54</v>
      </c>
      <c r="B158" t="s">
        <v>16</v>
      </c>
      <c r="C158" t="s">
        <v>31</v>
      </c>
      <c r="D158" t="s">
        <v>26</v>
      </c>
      <c r="E158">
        <v>49316</v>
      </c>
      <c r="F158">
        <v>25000</v>
      </c>
      <c r="G158">
        <v>7480</v>
      </c>
      <c r="H158">
        <v>9501</v>
      </c>
      <c r="I158">
        <v>4502</v>
      </c>
      <c r="J158">
        <v>3495</v>
      </c>
      <c r="K158">
        <v>2256</v>
      </c>
      <c r="L158">
        <v>0</v>
      </c>
      <c r="M158" s="6">
        <f t="shared" si="4"/>
        <v>52234</v>
      </c>
      <c r="N158" s="2">
        <f>IF(Table1[[#This Row],[Income]]&gt;0,Table1[[#This Row],[Savings]]/Table1[[#This Row],[Income]],"")</f>
        <v>0</v>
      </c>
      <c r="O158" s="2">
        <f t="shared" si="5"/>
        <v>0.944136003369453</v>
      </c>
    </row>
    <row r="159" spans="1:15">
      <c r="A159" t="s">
        <v>54</v>
      </c>
      <c r="B159" t="s">
        <v>19</v>
      </c>
      <c r="C159" t="s">
        <v>31</v>
      </c>
      <c r="D159" t="s">
        <v>26</v>
      </c>
      <c r="E159">
        <v>80409</v>
      </c>
      <c r="F159">
        <v>22177</v>
      </c>
      <c r="G159">
        <v>3941</v>
      </c>
      <c r="H159">
        <v>0</v>
      </c>
      <c r="I159">
        <v>3001</v>
      </c>
      <c r="J159">
        <v>1346</v>
      </c>
      <c r="K159">
        <v>2588</v>
      </c>
      <c r="L159">
        <v>47356</v>
      </c>
      <c r="M159" s="6">
        <f t="shared" si="4"/>
        <v>33053</v>
      </c>
      <c r="N159" s="2">
        <f>IF(Table1[[#This Row],[Income]]&gt;0,Table1[[#This Row],[Savings]]/Table1[[#This Row],[Income]],"")</f>
        <v>0.588939049111418</v>
      </c>
      <c r="O159" s="2">
        <f t="shared" si="5"/>
        <v>2.43272925301788</v>
      </c>
    </row>
    <row r="160" spans="1:15">
      <c r="A160" t="s">
        <v>54</v>
      </c>
      <c r="B160" t="s">
        <v>20</v>
      </c>
      <c r="C160" t="s">
        <v>31</v>
      </c>
      <c r="D160" t="s">
        <v>26</v>
      </c>
      <c r="E160">
        <v>93546</v>
      </c>
      <c r="F160">
        <v>17103</v>
      </c>
      <c r="G160">
        <v>7650</v>
      </c>
      <c r="H160">
        <v>0</v>
      </c>
      <c r="I160">
        <v>5126</v>
      </c>
      <c r="J160">
        <v>3452</v>
      </c>
      <c r="K160">
        <v>2879</v>
      </c>
      <c r="L160">
        <v>57336</v>
      </c>
      <c r="M160" s="6">
        <f t="shared" si="4"/>
        <v>36210</v>
      </c>
      <c r="N160" s="2">
        <f>IF(Table1[[#This Row],[Income]]&gt;0,Table1[[#This Row],[Savings]]/Table1[[#This Row],[Income]],"")</f>
        <v>0.612917708934642</v>
      </c>
      <c r="O160" s="2">
        <f t="shared" si="5"/>
        <v>2.583429991715</v>
      </c>
    </row>
    <row r="161" spans="1:15">
      <c r="A161" t="s">
        <v>54</v>
      </c>
      <c r="B161" t="s">
        <v>21</v>
      </c>
      <c r="C161" t="s">
        <v>31</v>
      </c>
      <c r="D161" t="s">
        <v>26</v>
      </c>
      <c r="E161">
        <v>67696</v>
      </c>
      <c r="F161">
        <v>12910</v>
      </c>
      <c r="G161">
        <v>7738</v>
      </c>
      <c r="H161">
        <v>0</v>
      </c>
      <c r="I161">
        <v>5261</v>
      </c>
      <c r="J161">
        <v>4823</v>
      </c>
      <c r="K161">
        <v>1655</v>
      </c>
      <c r="L161">
        <v>35309</v>
      </c>
      <c r="M161" s="6">
        <f t="shared" si="4"/>
        <v>32387</v>
      </c>
      <c r="N161" s="2">
        <f>IF(Table1[[#This Row],[Income]]&gt;0,Table1[[#This Row],[Savings]]/Table1[[#This Row],[Income]],"")</f>
        <v>0.521581777357599</v>
      </c>
      <c r="O161" s="2">
        <f t="shared" si="5"/>
        <v>2.09022138512366</v>
      </c>
    </row>
    <row r="162" spans="1:15">
      <c r="A162" t="s">
        <v>54</v>
      </c>
      <c r="B162" t="s">
        <v>22</v>
      </c>
      <c r="C162" t="s">
        <v>31</v>
      </c>
      <c r="D162" t="s">
        <v>26</v>
      </c>
      <c r="E162">
        <v>65563</v>
      </c>
      <c r="F162">
        <v>21636</v>
      </c>
      <c r="G162">
        <v>4591</v>
      </c>
      <c r="H162">
        <v>9495</v>
      </c>
      <c r="I162">
        <v>5151</v>
      </c>
      <c r="J162">
        <v>4454</v>
      </c>
      <c r="K162">
        <v>1194</v>
      </c>
      <c r="L162">
        <v>19042</v>
      </c>
      <c r="M162" s="6">
        <f t="shared" si="4"/>
        <v>46521</v>
      </c>
      <c r="N162" s="2">
        <f>IF(Table1[[#This Row],[Income]]&gt;0,Table1[[#This Row],[Savings]]/Table1[[#This Row],[Income]],"")</f>
        <v>0.290438204475085</v>
      </c>
      <c r="O162" s="2">
        <f t="shared" si="5"/>
        <v>1.40932052191483</v>
      </c>
    </row>
    <row r="163" spans="1:15">
      <c r="A163" t="s">
        <v>54</v>
      </c>
      <c r="B163" t="s">
        <v>23</v>
      </c>
      <c r="C163" t="s">
        <v>31</v>
      </c>
      <c r="D163" t="s">
        <v>26</v>
      </c>
      <c r="E163">
        <v>71340</v>
      </c>
      <c r="F163">
        <v>13458</v>
      </c>
      <c r="G163">
        <v>6754</v>
      </c>
      <c r="H163">
        <v>0</v>
      </c>
      <c r="I163">
        <v>2230</v>
      </c>
      <c r="J163">
        <v>2368</v>
      </c>
      <c r="K163">
        <v>4885</v>
      </c>
      <c r="L163">
        <v>41645</v>
      </c>
      <c r="M163" s="6">
        <f t="shared" si="4"/>
        <v>29695</v>
      </c>
      <c r="N163" s="2">
        <f>IF(Table1[[#This Row],[Income]]&gt;0,Table1[[#This Row],[Savings]]/Table1[[#This Row],[Income]],"")</f>
        <v>0.583753854779927</v>
      </c>
      <c r="O163" s="2">
        <f t="shared" si="5"/>
        <v>2.40242465061458</v>
      </c>
    </row>
    <row r="164" spans="1:15">
      <c r="A164" t="s">
        <v>55</v>
      </c>
      <c r="B164" t="s">
        <v>16</v>
      </c>
      <c r="C164" t="s">
        <v>37</v>
      </c>
      <c r="D164" t="s">
        <v>26</v>
      </c>
      <c r="E164">
        <v>83158</v>
      </c>
      <c r="F164">
        <v>12381</v>
      </c>
      <c r="G164">
        <v>5089</v>
      </c>
      <c r="H164">
        <v>8009</v>
      </c>
      <c r="I164">
        <v>3295</v>
      </c>
      <c r="J164">
        <v>4156</v>
      </c>
      <c r="K164">
        <v>1982</v>
      </c>
      <c r="L164">
        <v>48246</v>
      </c>
      <c r="M164" s="6">
        <f t="shared" si="4"/>
        <v>34912</v>
      </c>
      <c r="N164" s="2">
        <f>IF(Table1[[#This Row],[Income]]&gt;0,Table1[[#This Row],[Savings]]/Table1[[#This Row],[Income]],"")</f>
        <v>0.580172683325717</v>
      </c>
      <c r="O164" s="2">
        <f t="shared" si="5"/>
        <v>2.38193171402383</v>
      </c>
    </row>
    <row r="165" spans="1:15">
      <c r="A165" t="s">
        <v>55</v>
      </c>
      <c r="B165" t="s">
        <v>19</v>
      </c>
      <c r="C165" t="s">
        <v>37</v>
      </c>
      <c r="D165" t="s">
        <v>26</v>
      </c>
      <c r="E165">
        <v>87621</v>
      </c>
      <c r="F165">
        <v>23396</v>
      </c>
      <c r="G165">
        <v>3149</v>
      </c>
      <c r="H165">
        <v>14637</v>
      </c>
      <c r="I165">
        <v>3306</v>
      </c>
      <c r="J165">
        <v>4072</v>
      </c>
      <c r="K165">
        <v>2866</v>
      </c>
      <c r="L165">
        <v>36195</v>
      </c>
      <c r="M165" s="6">
        <f t="shared" si="4"/>
        <v>51426</v>
      </c>
      <c r="N165" s="2">
        <f>IF(Table1[[#This Row],[Income]]&gt;0,Table1[[#This Row],[Savings]]/Table1[[#This Row],[Income]],"")</f>
        <v>0.413085904064094</v>
      </c>
      <c r="O165" s="2">
        <f t="shared" si="5"/>
        <v>1.70382685800957</v>
      </c>
    </row>
    <row r="166" spans="1:15">
      <c r="A166" t="s">
        <v>55</v>
      </c>
      <c r="B166" t="s">
        <v>20</v>
      </c>
      <c r="C166" t="s">
        <v>37</v>
      </c>
      <c r="D166" t="s">
        <v>26</v>
      </c>
      <c r="E166">
        <v>61820</v>
      </c>
      <c r="F166">
        <v>15841</v>
      </c>
      <c r="G166">
        <v>5036</v>
      </c>
      <c r="H166">
        <v>13767</v>
      </c>
      <c r="I166">
        <v>3553</v>
      </c>
      <c r="J166">
        <v>4597</v>
      </c>
      <c r="K166">
        <v>4814</v>
      </c>
      <c r="L166">
        <v>14212</v>
      </c>
      <c r="M166" s="6">
        <f t="shared" si="4"/>
        <v>47608</v>
      </c>
      <c r="N166" s="2">
        <f>IF(Table1[[#This Row],[Income]]&gt;0,Table1[[#This Row],[Savings]]/Table1[[#This Row],[Income]],"")</f>
        <v>0.229893238434164</v>
      </c>
      <c r="O166" s="2">
        <f t="shared" si="5"/>
        <v>1.29852125693161</v>
      </c>
    </row>
    <row r="167" spans="1:15">
      <c r="A167" t="s">
        <v>55</v>
      </c>
      <c r="B167" t="s">
        <v>21</v>
      </c>
      <c r="C167" t="s">
        <v>37</v>
      </c>
      <c r="D167" t="s">
        <v>26</v>
      </c>
      <c r="E167">
        <v>82458</v>
      </c>
      <c r="F167">
        <v>24107</v>
      </c>
      <c r="G167">
        <v>3046</v>
      </c>
      <c r="H167">
        <v>0</v>
      </c>
      <c r="I167">
        <v>4787</v>
      </c>
      <c r="J167">
        <v>4419</v>
      </c>
      <c r="K167">
        <v>2628</v>
      </c>
      <c r="L167">
        <v>43471</v>
      </c>
      <c r="M167" s="6">
        <f t="shared" si="4"/>
        <v>38987</v>
      </c>
      <c r="N167" s="2">
        <f>IF(Table1[[#This Row],[Income]]&gt;0,Table1[[#This Row],[Savings]]/Table1[[#This Row],[Income]],"")</f>
        <v>0.527189599553712</v>
      </c>
      <c r="O167" s="2">
        <f t="shared" si="5"/>
        <v>2.11501269653987</v>
      </c>
    </row>
    <row r="168" spans="1:15">
      <c r="A168" t="s">
        <v>55</v>
      </c>
      <c r="B168" t="s">
        <v>22</v>
      </c>
      <c r="C168" t="s">
        <v>37</v>
      </c>
      <c r="D168" t="s">
        <v>26</v>
      </c>
      <c r="E168">
        <v>83142</v>
      </c>
      <c r="F168">
        <v>24979</v>
      </c>
      <c r="G168">
        <v>7407</v>
      </c>
      <c r="H168">
        <v>0</v>
      </c>
      <c r="I168">
        <v>4960</v>
      </c>
      <c r="J168">
        <v>4459</v>
      </c>
      <c r="K168">
        <v>3702</v>
      </c>
      <c r="L168">
        <v>37635</v>
      </c>
      <c r="M168" s="6">
        <f t="shared" si="4"/>
        <v>45507</v>
      </c>
      <c r="N168" s="2">
        <f>IF(Table1[[#This Row],[Income]]&gt;0,Table1[[#This Row],[Savings]]/Table1[[#This Row],[Income]],"")</f>
        <v>0.452659305766039</v>
      </c>
      <c r="O168" s="2">
        <f t="shared" si="5"/>
        <v>1.82701562396994</v>
      </c>
    </row>
    <row r="169" spans="1:15">
      <c r="A169" t="s">
        <v>55</v>
      </c>
      <c r="B169" t="s">
        <v>23</v>
      </c>
      <c r="C169" t="s">
        <v>37</v>
      </c>
      <c r="D169" t="s">
        <v>26</v>
      </c>
      <c r="E169">
        <v>59606</v>
      </c>
      <c r="F169">
        <v>19196</v>
      </c>
      <c r="G169">
        <v>4120</v>
      </c>
      <c r="H169">
        <v>0</v>
      </c>
      <c r="I169">
        <v>2083</v>
      </c>
      <c r="J169">
        <v>4744</v>
      </c>
      <c r="K169">
        <v>1878</v>
      </c>
      <c r="L169">
        <v>27585</v>
      </c>
      <c r="M169" s="6">
        <f t="shared" si="4"/>
        <v>32021</v>
      </c>
      <c r="N169" s="2">
        <f>IF(Table1[[#This Row],[Income]]&gt;0,Table1[[#This Row],[Savings]]/Table1[[#This Row],[Income]],"")</f>
        <v>0.46278898097507</v>
      </c>
      <c r="O169" s="2">
        <f t="shared" si="5"/>
        <v>1.8614659129946</v>
      </c>
    </row>
    <row r="170" spans="1:15">
      <c r="A170" t="s">
        <v>56</v>
      </c>
      <c r="B170" t="s">
        <v>16</v>
      </c>
      <c r="C170" t="s">
        <v>37</v>
      </c>
      <c r="D170" t="s">
        <v>26</v>
      </c>
      <c r="E170">
        <v>85087</v>
      </c>
      <c r="F170">
        <v>22006</v>
      </c>
      <c r="G170">
        <v>3100</v>
      </c>
      <c r="H170">
        <v>0</v>
      </c>
      <c r="I170">
        <v>2244</v>
      </c>
      <c r="J170">
        <v>3711</v>
      </c>
      <c r="K170">
        <v>3547</v>
      </c>
      <c r="L170">
        <v>50479</v>
      </c>
      <c r="M170" s="6">
        <f t="shared" si="4"/>
        <v>34608</v>
      </c>
      <c r="N170" s="2">
        <f>IF(Table1[[#This Row],[Income]]&gt;0,Table1[[#This Row],[Savings]]/Table1[[#This Row],[Income]],"")</f>
        <v>0.593263365731545</v>
      </c>
      <c r="O170" s="2">
        <f t="shared" si="5"/>
        <v>2.45859338881184</v>
      </c>
    </row>
    <row r="171" spans="1:15">
      <c r="A171" t="s">
        <v>56</v>
      </c>
      <c r="B171" t="s">
        <v>19</v>
      </c>
      <c r="C171" t="s">
        <v>37</v>
      </c>
      <c r="D171" t="s">
        <v>26</v>
      </c>
      <c r="E171">
        <v>56411</v>
      </c>
      <c r="F171">
        <v>15816</v>
      </c>
      <c r="G171">
        <v>6180</v>
      </c>
      <c r="H171">
        <v>12726</v>
      </c>
      <c r="I171">
        <v>5037</v>
      </c>
      <c r="J171">
        <v>3918</v>
      </c>
      <c r="K171">
        <v>2627</v>
      </c>
      <c r="L171">
        <v>10107</v>
      </c>
      <c r="M171" s="6">
        <f t="shared" si="4"/>
        <v>46304</v>
      </c>
      <c r="N171" s="2">
        <f>IF(Table1[[#This Row],[Income]]&gt;0,Table1[[#This Row],[Savings]]/Table1[[#This Row],[Income]],"")</f>
        <v>0.179167183705306</v>
      </c>
      <c r="O171" s="2">
        <f t="shared" si="5"/>
        <v>1.21827487906012</v>
      </c>
    </row>
    <row r="172" spans="1:15">
      <c r="A172" t="s">
        <v>56</v>
      </c>
      <c r="B172" t="s">
        <v>20</v>
      </c>
      <c r="C172" t="s">
        <v>37</v>
      </c>
      <c r="D172" t="s">
        <v>26</v>
      </c>
      <c r="E172">
        <v>62810</v>
      </c>
      <c r="F172">
        <v>15770</v>
      </c>
      <c r="G172">
        <v>7266</v>
      </c>
      <c r="H172">
        <v>11617</v>
      </c>
      <c r="I172">
        <v>5259</v>
      </c>
      <c r="J172">
        <v>4977</v>
      </c>
      <c r="K172">
        <v>4389</v>
      </c>
      <c r="L172">
        <v>13532</v>
      </c>
      <c r="M172" s="6">
        <f t="shared" si="4"/>
        <v>49278</v>
      </c>
      <c r="N172" s="2">
        <f>IF(Table1[[#This Row],[Income]]&gt;0,Table1[[#This Row],[Savings]]/Table1[[#This Row],[Income]],"")</f>
        <v>0.215443400732367</v>
      </c>
      <c r="O172" s="2">
        <f t="shared" si="5"/>
        <v>1.27460530053979</v>
      </c>
    </row>
    <row r="173" spans="1:15">
      <c r="A173" t="s">
        <v>56</v>
      </c>
      <c r="B173" t="s">
        <v>21</v>
      </c>
      <c r="C173" t="s">
        <v>37</v>
      </c>
      <c r="D173" t="s">
        <v>26</v>
      </c>
      <c r="E173">
        <v>58090</v>
      </c>
      <c r="F173">
        <v>22972</v>
      </c>
      <c r="G173">
        <v>4020</v>
      </c>
      <c r="H173">
        <v>13762</v>
      </c>
      <c r="I173">
        <v>4049</v>
      </c>
      <c r="J173">
        <v>4384</v>
      </c>
      <c r="K173">
        <v>2796</v>
      </c>
      <c r="L173">
        <v>6107</v>
      </c>
      <c r="M173" s="6">
        <f t="shared" si="4"/>
        <v>51983</v>
      </c>
      <c r="N173" s="2">
        <f>IF(Table1[[#This Row],[Income]]&gt;0,Table1[[#This Row],[Savings]]/Table1[[#This Row],[Income]],"")</f>
        <v>0.105129970735066</v>
      </c>
      <c r="O173" s="2">
        <f t="shared" si="5"/>
        <v>1.11748071484909</v>
      </c>
    </row>
    <row r="174" spans="1:15">
      <c r="A174" t="s">
        <v>56</v>
      </c>
      <c r="B174" t="s">
        <v>22</v>
      </c>
      <c r="C174" t="s">
        <v>37</v>
      </c>
      <c r="D174" t="s">
        <v>26</v>
      </c>
      <c r="E174">
        <v>44208</v>
      </c>
      <c r="F174">
        <v>19795</v>
      </c>
      <c r="G174">
        <v>7406</v>
      </c>
      <c r="H174">
        <v>0</v>
      </c>
      <c r="I174">
        <v>3640</v>
      </c>
      <c r="J174">
        <v>3831</v>
      </c>
      <c r="K174">
        <v>3527</v>
      </c>
      <c r="L174">
        <v>6009</v>
      </c>
      <c r="M174" s="6">
        <f t="shared" si="4"/>
        <v>38199</v>
      </c>
      <c r="N174" s="2">
        <f>IF(Table1[[#This Row],[Income]]&gt;0,Table1[[#This Row],[Savings]]/Table1[[#This Row],[Income]],"")</f>
        <v>0.13592562432139</v>
      </c>
      <c r="O174" s="2">
        <f t="shared" si="5"/>
        <v>1.15730778292625</v>
      </c>
    </row>
    <row r="175" spans="1:15">
      <c r="A175" t="s">
        <v>56</v>
      </c>
      <c r="B175" t="s">
        <v>23</v>
      </c>
      <c r="C175" t="s">
        <v>37</v>
      </c>
      <c r="D175" t="s">
        <v>26</v>
      </c>
      <c r="E175">
        <v>48772</v>
      </c>
      <c r="F175">
        <v>13784</v>
      </c>
      <c r="G175">
        <v>3582</v>
      </c>
      <c r="H175">
        <v>0</v>
      </c>
      <c r="I175">
        <v>4712</v>
      </c>
      <c r="J175">
        <v>2422</v>
      </c>
      <c r="K175">
        <v>1921</v>
      </c>
      <c r="L175">
        <v>22351</v>
      </c>
      <c r="M175" s="6">
        <f t="shared" si="4"/>
        <v>26421</v>
      </c>
      <c r="N175" s="2">
        <f>IF(Table1[[#This Row],[Income]]&gt;0,Table1[[#This Row],[Savings]]/Table1[[#This Row],[Income]],"")</f>
        <v>0.458275239891741</v>
      </c>
      <c r="O175" s="2">
        <f t="shared" si="5"/>
        <v>1.84595586843798</v>
      </c>
    </row>
    <row r="176" spans="1:15">
      <c r="A176" t="s">
        <v>57</v>
      </c>
      <c r="B176" t="s">
        <v>16</v>
      </c>
      <c r="C176" t="s">
        <v>17</v>
      </c>
      <c r="D176" t="s">
        <v>26</v>
      </c>
      <c r="E176">
        <v>67496</v>
      </c>
      <c r="F176">
        <v>21513</v>
      </c>
      <c r="G176">
        <v>5594</v>
      </c>
      <c r="H176">
        <v>8953</v>
      </c>
      <c r="I176">
        <v>2387</v>
      </c>
      <c r="J176">
        <v>4826</v>
      </c>
      <c r="K176">
        <v>4391</v>
      </c>
      <c r="L176">
        <v>19832</v>
      </c>
      <c r="M176" s="6">
        <f t="shared" si="4"/>
        <v>47664</v>
      </c>
      <c r="N176" s="2">
        <f>IF(Table1[[#This Row],[Income]]&gt;0,Table1[[#This Row],[Savings]]/Table1[[#This Row],[Income]],"")</f>
        <v>0.293824819248548</v>
      </c>
      <c r="O176" s="2">
        <f t="shared" si="5"/>
        <v>1.41607922121517</v>
      </c>
    </row>
    <row r="177" spans="1:15">
      <c r="A177" t="s">
        <v>57</v>
      </c>
      <c r="B177" t="s">
        <v>19</v>
      </c>
      <c r="C177" t="s">
        <v>17</v>
      </c>
      <c r="D177" t="s">
        <v>26</v>
      </c>
      <c r="E177">
        <v>72680</v>
      </c>
      <c r="F177">
        <v>18561</v>
      </c>
      <c r="G177">
        <v>6521</v>
      </c>
      <c r="H177">
        <v>0</v>
      </c>
      <c r="I177">
        <v>4086</v>
      </c>
      <c r="J177">
        <v>1123</v>
      </c>
      <c r="K177">
        <v>1201</v>
      </c>
      <c r="L177">
        <v>41188</v>
      </c>
      <c r="M177" s="6">
        <f t="shared" si="4"/>
        <v>31492</v>
      </c>
      <c r="N177" s="2">
        <f>IF(Table1[[#This Row],[Income]]&gt;0,Table1[[#This Row],[Savings]]/Table1[[#This Row],[Income]],"")</f>
        <v>0.566703357182168</v>
      </c>
      <c r="O177" s="2">
        <f t="shared" si="5"/>
        <v>2.30788771751556</v>
      </c>
    </row>
    <row r="178" spans="1:15">
      <c r="A178" t="s">
        <v>57</v>
      </c>
      <c r="B178" t="s">
        <v>20</v>
      </c>
      <c r="C178" t="s">
        <v>17</v>
      </c>
      <c r="D178" t="s">
        <v>26</v>
      </c>
      <c r="E178">
        <v>80098</v>
      </c>
      <c r="F178">
        <v>17051</v>
      </c>
      <c r="G178">
        <v>6539</v>
      </c>
      <c r="H178">
        <v>0</v>
      </c>
      <c r="I178">
        <v>3699</v>
      </c>
      <c r="J178">
        <v>2585</v>
      </c>
      <c r="K178">
        <v>3952</v>
      </c>
      <c r="L178">
        <v>46272</v>
      </c>
      <c r="M178" s="6">
        <f t="shared" si="4"/>
        <v>33826</v>
      </c>
      <c r="N178" s="2">
        <f>IF(Table1[[#This Row],[Income]]&gt;0,Table1[[#This Row],[Savings]]/Table1[[#This Row],[Income]],"")</f>
        <v>0.577692326899548</v>
      </c>
      <c r="O178" s="2">
        <f t="shared" si="5"/>
        <v>2.36794181990185</v>
      </c>
    </row>
    <row r="179" spans="1:15">
      <c r="A179" t="s">
        <v>57</v>
      </c>
      <c r="B179" t="s">
        <v>21</v>
      </c>
      <c r="C179" t="s">
        <v>17</v>
      </c>
      <c r="D179" t="s">
        <v>26</v>
      </c>
      <c r="E179">
        <v>57886</v>
      </c>
      <c r="F179">
        <v>20004</v>
      </c>
      <c r="G179">
        <v>7557</v>
      </c>
      <c r="H179">
        <v>13818</v>
      </c>
      <c r="I179">
        <v>3581</v>
      </c>
      <c r="J179">
        <v>1984</v>
      </c>
      <c r="K179">
        <v>3445</v>
      </c>
      <c r="L179">
        <v>7497</v>
      </c>
      <c r="M179" s="6">
        <f t="shared" si="4"/>
        <v>50389</v>
      </c>
      <c r="N179" s="2">
        <f>IF(Table1[[#This Row],[Income]]&gt;0,Table1[[#This Row],[Savings]]/Table1[[#This Row],[Income]],"")</f>
        <v>0.129513181080054</v>
      </c>
      <c r="O179" s="2">
        <f t="shared" si="5"/>
        <v>1.148782472365</v>
      </c>
    </row>
    <row r="180" spans="1:15">
      <c r="A180" t="s">
        <v>57</v>
      </c>
      <c r="B180" t="s">
        <v>22</v>
      </c>
      <c r="C180" t="s">
        <v>17</v>
      </c>
      <c r="D180" t="s">
        <v>26</v>
      </c>
      <c r="E180">
        <v>66031</v>
      </c>
      <c r="F180">
        <v>13233</v>
      </c>
      <c r="G180">
        <v>6843</v>
      </c>
      <c r="H180">
        <v>14007</v>
      </c>
      <c r="I180">
        <v>4440</v>
      </c>
      <c r="J180">
        <v>2910</v>
      </c>
      <c r="K180">
        <v>2801</v>
      </c>
      <c r="L180">
        <v>21797</v>
      </c>
      <c r="M180" s="6">
        <f t="shared" si="4"/>
        <v>44234</v>
      </c>
      <c r="N180" s="2">
        <f>IF(Table1[[#This Row],[Income]]&gt;0,Table1[[#This Row],[Savings]]/Table1[[#This Row],[Income]],"")</f>
        <v>0.330102527600672</v>
      </c>
      <c r="O180" s="2">
        <f t="shared" si="5"/>
        <v>1.49276574580639</v>
      </c>
    </row>
    <row r="181" spans="1:15">
      <c r="A181" t="s">
        <v>57</v>
      </c>
      <c r="B181" t="s">
        <v>23</v>
      </c>
      <c r="C181" t="s">
        <v>17</v>
      </c>
      <c r="D181" t="s">
        <v>26</v>
      </c>
      <c r="E181">
        <v>91972</v>
      </c>
      <c r="F181">
        <v>15282</v>
      </c>
      <c r="G181">
        <v>4168</v>
      </c>
      <c r="H181">
        <v>14561</v>
      </c>
      <c r="I181">
        <v>5129</v>
      </c>
      <c r="J181">
        <v>4485</v>
      </c>
      <c r="K181">
        <v>1122</v>
      </c>
      <c r="L181">
        <v>47225</v>
      </c>
      <c r="M181" s="6">
        <f t="shared" si="4"/>
        <v>44747</v>
      </c>
      <c r="N181" s="2">
        <f>IF(Table1[[#This Row],[Income]]&gt;0,Table1[[#This Row],[Savings]]/Table1[[#This Row],[Income]],"")</f>
        <v>0.513471491323446</v>
      </c>
      <c r="O181" s="2">
        <f t="shared" si="5"/>
        <v>2.05537801416855</v>
      </c>
    </row>
    <row r="182" spans="1:15">
      <c r="A182" t="s">
        <v>58</v>
      </c>
      <c r="B182" t="s">
        <v>16</v>
      </c>
      <c r="C182" t="s">
        <v>29</v>
      </c>
      <c r="D182" t="s">
        <v>18</v>
      </c>
      <c r="E182">
        <v>69598</v>
      </c>
      <c r="F182">
        <v>14980</v>
      </c>
      <c r="G182">
        <v>3394</v>
      </c>
      <c r="H182">
        <v>0</v>
      </c>
      <c r="I182">
        <v>4609</v>
      </c>
      <c r="J182">
        <v>3381</v>
      </c>
      <c r="K182">
        <v>3436</v>
      </c>
      <c r="L182">
        <v>39798</v>
      </c>
      <c r="M182" s="6">
        <f t="shared" si="4"/>
        <v>29800</v>
      </c>
      <c r="N182" s="2">
        <f>IF(Table1[[#This Row],[Income]]&gt;0,Table1[[#This Row],[Savings]]/Table1[[#This Row],[Income]],"")</f>
        <v>0.571826776631512</v>
      </c>
      <c r="O182" s="2">
        <f t="shared" si="5"/>
        <v>2.3355033557047</v>
      </c>
    </row>
    <row r="183" spans="1:15">
      <c r="A183" t="s">
        <v>58</v>
      </c>
      <c r="B183" t="s">
        <v>19</v>
      </c>
      <c r="C183" t="s">
        <v>29</v>
      </c>
      <c r="D183" t="s">
        <v>18</v>
      </c>
      <c r="E183">
        <v>69642</v>
      </c>
      <c r="F183">
        <v>12802</v>
      </c>
      <c r="G183">
        <v>6231</v>
      </c>
      <c r="H183">
        <v>12926</v>
      </c>
      <c r="I183">
        <v>4356</v>
      </c>
      <c r="J183">
        <v>1405</v>
      </c>
      <c r="K183">
        <v>2655</v>
      </c>
      <c r="L183">
        <v>29267</v>
      </c>
      <c r="M183" s="6">
        <f t="shared" si="4"/>
        <v>40375</v>
      </c>
      <c r="N183" s="2">
        <f>IF(Table1[[#This Row],[Income]]&gt;0,Table1[[#This Row],[Savings]]/Table1[[#This Row],[Income]],"")</f>
        <v>0.42024927486287</v>
      </c>
      <c r="O183" s="2">
        <f t="shared" si="5"/>
        <v>1.72487925696594</v>
      </c>
    </row>
    <row r="184" spans="1:15">
      <c r="A184" t="s">
        <v>58</v>
      </c>
      <c r="B184" t="s">
        <v>20</v>
      </c>
      <c r="C184" t="s">
        <v>29</v>
      </c>
      <c r="D184" t="s">
        <v>18</v>
      </c>
      <c r="E184">
        <v>47476</v>
      </c>
      <c r="F184">
        <v>14224</v>
      </c>
      <c r="G184">
        <v>5251</v>
      </c>
      <c r="H184">
        <v>0</v>
      </c>
      <c r="I184">
        <v>4693</v>
      </c>
      <c r="J184">
        <v>2921</v>
      </c>
      <c r="K184">
        <v>2074</v>
      </c>
      <c r="L184">
        <v>18313</v>
      </c>
      <c r="M184" s="6">
        <f t="shared" si="4"/>
        <v>29163</v>
      </c>
      <c r="N184" s="2">
        <f>IF(Table1[[#This Row],[Income]]&gt;0,Table1[[#This Row],[Savings]]/Table1[[#This Row],[Income]],"")</f>
        <v>0.385731738141377</v>
      </c>
      <c r="O184" s="2">
        <f t="shared" si="5"/>
        <v>1.62795322840586</v>
      </c>
    </row>
    <row r="185" spans="1:15">
      <c r="A185" t="s">
        <v>58</v>
      </c>
      <c r="B185" t="s">
        <v>21</v>
      </c>
      <c r="C185" t="s">
        <v>29</v>
      </c>
      <c r="D185" t="s">
        <v>18</v>
      </c>
      <c r="E185">
        <v>46014</v>
      </c>
      <c r="F185">
        <v>20040</v>
      </c>
      <c r="G185">
        <v>6365</v>
      </c>
      <c r="H185">
        <v>0</v>
      </c>
      <c r="I185">
        <v>2897</v>
      </c>
      <c r="J185">
        <v>4443</v>
      </c>
      <c r="K185">
        <v>4240</v>
      </c>
      <c r="L185">
        <v>8029</v>
      </c>
      <c r="M185" s="6">
        <f t="shared" si="4"/>
        <v>37985</v>
      </c>
      <c r="N185" s="2">
        <f>IF(Table1[[#This Row],[Income]]&gt;0,Table1[[#This Row],[Savings]]/Table1[[#This Row],[Income]],"")</f>
        <v>0.174490372495328</v>
      </c>
      <c r="O185" s="2">
        <f t="shared" si="5"/>
        <v>1.21137291035935</v>
      </c>
    </row>
    <row r="186" spans="1:15">
      <c r="A186" t="s">
        <v>58</v>
      </c>
      <c r="B186" t="s">
        <v>22</v>
      </c>
      <c r="C186" t="s">
        <v>29</v>
      </c>
      <c r="D186" t="s">
        <v>18</v>
      </c>
      <c r="E186">
        <v>99729</v>
      </c>
      <c r="F186">
        <v>22828</v>
      </c>
      <c r="G186">
        <v>4232</v>
      </c>
      <c r="H186">
        <v>0</v>
      </c>
      <c r="I186">
        <v>3789</v>
      </c>
      <c r="J186">
        <v>1642</v>
      </c>
      <c r="K186">
        <v>1300</v>
      </c>
      <c r="L186">
        <v>65938</v>
      </c>
      <c r="M186" s="6">
        <f t="shared" si="4"/>
        <v>33791</v>
      </c>
      <c r="N186" s="2">
        <f>IF(Table1[[#This Row],[Income]]&gt;0,Table1[[#This Row],[Savings]]/Table1[[#This Row],[Income]],"")</f>
        <v>0.661171775511637</v>
      </c>
      <c r="O186" s="2">
        <f t="shared" si="5"/>
        <v>2.95134799206889</v>
      </c>
    </row>
    <row r="187" spans="1:15">
      <c r="A187" t="s">
        <v>58</v>
      </c>
      <c r="B187" t="s">
        <v>23</v>
      </c>
      <c r="C187" t="s">
        <v>29</v>
      </c>
      <c r="D187" t="s">
        <v>18</v>
      </c>
      <c r="E187">
        <v>86624</v>
      </c>
      <c r="F187">
        <v>23358</v>
      </c>
      <c r="G187">
        <v>3091</v>
      </c>
      <c r="H187">
        <v>0</v>
      </c>
      <c r="I187">
        <v>4271</v>
      </c>
      <c r="J187">
        <v>1064</v>
      </c>
      <c r="K187">
        <v>2418</v>
      </c>
      <c r="L187">
        <v>52422</v>
      </c>
      <c r="M187" s="6">
        <f t="shared" si="4"/>
        <v>34202</v>
      </c>
      <c r="N187" s="2">
        <f>IF(Table1[[#This Row],[Income]]&gt;0,Table1[[#This Row],[Savings]]/Table1[[#This Row],[Income]],"")</f>
        <v>0.605167159216845</v>
      </c>
      <c r="O187" s="2">
        <f t="shared" si="5"/>
        <v>2.53271738494825</v>
      </c>
    </row>
    <row r="188" spans="1:15">
      <c r="A188" t="s">
        <v>59</v>
      </c>
      <c r="B188" t="s">
        <v>16</v>
      </c>
      <c r="C188" t="s">
        <v>37</v>
      </c>
      <c r="D188" t="s">
        <v>26</v>
      </c>
      <c r="E188">
        <v>83931</v>
      </c>
      <c r="F188">
        <v>19470</v>
      </c>
      <c r="G188">
        <v>3533</v>
      </c>
      <c r="H188">
        <v>0</v>
      </c>
      <c r="I188">
        <v>3524</v>
      </c>
      <c r="J188">
        <v>4334</v>
      </c>
      <c r="K188">
        <v>4627</v>
      </c>
      <c r="L188">
        <v>48443</v>
      </c>
      <c r="M188" s="6">
        <f t="shared" si="4"/>
        <v>35488</v>
      </c>
      <c r="N188" s="2">
        <f>IF(Table1[[#This Row],[Income]]&gt;0,Table1[[#This Row],[Savings]]/Table1[[#This Row],[Income]],"")</f>
        <v>0.577176490212198</v>
      </c>
      <c r="O188" s="2">
        <f t="shared" si="5"/>
        <v>2.36505297565374</v>
      </c>
    </row>
    <row r="189" spans="1:15">
      <c r="A189" t="s">
        <v>59</v>
      </c>
      <c r="B189" t="s">
        <v>19</v>
      </c>
      <c r="C189" t="s">
        <v>37</v>
      </c>
      <c r="D189" t="s">
        <v>26</v>
      </c>
      <c r="E189">
        <v>96632</v>
      </c>
      <c r="F189">
        <v>12190</v>
      </c>
      <c r="G189">
        <v>6990</v>
      </c>
      <c r="H189">
        <v>0</v>
      </c>
      <c r="I189">
        <v>4416</v>
      </c>
      <c r="J189">
        <v>2196</v>
      </c>
      <c r="K189">
        <v>4838</v>
      </c>
      <c r="L189">
        <v>66002</v>
      </c>
      <c r="M189" s="6">
        <f t="shared" si="4"/>
        <v>30630</v>
      </c>
      <c r="N189" s="2">
        <f>IF(Table1[[#This Row],[Income]]&gt;0,Table1[[#This Row],[Savings]]/Table1[[#This Row],[Income]],"")</f>
        <v>0.683024256974915</v>
      </c>
      <c r="O189" s="2">
        <f t="shared" si="5"/>
        <v>3.15481554031995</v>
      </c>
    </row>
    <row r="190" spans="1:15">
      <c r="A190" t="s">
        <v>59</v>
      </c>
      <c r="B190" t="s">
        <v>20</v>
      </c>
      <c r="C190" t="s">
        <v>37</v>
      </c>
      <c r="D190" t="s">
        <v>26</v>
      </c>
      <c r="E190">
        <v>79143</v>
      </c>
      <c r="F190">
        <v>22415</v>
      </c>
      <c r="G190">
        <v>7422</v>
      </c>
      <c r="H190">
        <v>0</v>
      </c>
      <c r="I190">
        <v>5535</v>
      </c>
      <c r="J190">
        <v>1439</v>
      </c>
      <c r="K190">
        <v>4782</v>
      </c>
      <c r="L190">
        <v>37550</v>
      </c>
      <c r="M190" s="6">
        <f t="shared" si="4"/>
        <v>41593</v>
      </c>
      <c r="N190" s="2">
        <f>IF(Table1[[#This Row],[Income]]&gt;0,Table1[[#This Row],[Savings]]/Table1[[#This Row],[Income]],"")</f>
        <v>0.474457627332803</v>
      </c>
      <c r="O190" s="2">
        <f t="shared" si="5"/>
        <v>1.90279614358185</v>
      </c>
    </row>
    <row r="191" spans="1:15">
      <c r="A191" t="s">
        <v>59</v>
      </c>
      <c r="B191" t="s">
        <v>21</v>
      </c>
      <c r="C191" t="s">
        <v>37</v>
      </c>
      <c r="D191" t="s">
        <v>26</v>
      </c>
      <c r="E191">
        <v>63557</v>
      </c>
      <c r="F191">
        <v>23986</v>
      </c>
      <c r="G191">
        <v>4839</v>
      </c>
      <c r="H191">
        <v>12840</v>
      </c>
      <c r="I191">
        <v>4878</v>
      </c>
      <c r="J191">
        <v>3990</v>
      </c>
      <c r="K191">
        <v>3274</v>
      </c>
      <c r="L191">
        <v>9750</v>
      </c>
      <c r="M191" s="6">
        <f t="shared" si="4"/>
        <v>53807</v>
      </c>
      <c r="N191" s="2">
        <f>IF(Table1[[#This Row],[Income]]&gt;0,Table1[[#This Row],[Savings]]/Table1[[#This Row],[Income]],"")</f>
        <v>0.153405604418081</v>
      </c>
      <c r="O191" s="2">
        <f t="shared" si="5"/>
        <v>1.18120318917613</v>
      </c>
    </row>
    <row r="192" spans="1:15">
      <c r="A192" t="s">
        <v>59</v>
      </c>
      <c r="B192" t="s">
        <v>22</v>
      </c>
      <c r="C192" t="s">
        <v>37</v>
      </c>
      <c r="D192" t="s">
        <v>26</v>
      </c>
      <c r="E192">
        <v>43662</v>
      </c>
      <c r="F192">
        <v>18512</v>
      </c>
      <c r="G192">
        <v>6206</v>
      </c>
      <c r="H192">
        <v>0</v>
      </c>
      <c r="I192">
        <v>3098</v>
      </c>
      <c r="J192">
        <v>2342</v>
      </c>
      <c r="K192">
        <v>2730</v>
      </c>
      <c r="L192">
        <v>10774</v>
      </c>
      <c r="M192" s="6">
        <f t="shared" si="4"/>
        <v>32888</v>
      </c>
      <c r="N192" s="2">
        <f>IF(Table1[[#This Row],[Income]]&gt;0,Table1[[#This Row],[Savings]]/Table1[[#This Row],[Income]],"")</f>
        <v>0.246759195639229</v>
      </c>
      <c r="O192" s="2">
        <f t="shared" si="5"/>
        <v>1.32759669180248</v>
      </c>
    </row>
    <row r="193" spans="1:15">
      <c r="A193" t="s">
        <v>59</v>
      </c>
      <c r="B193" t="s">
        <v>23</v>
      </c>
      <c r="C193" t="s">
        <v>37</v>
      </c>
      <c r="D193" t="s">
        <v>26</v>
      </c>
      <c r="E193">
        <v>78911</v>
      </c>
      <c r="F193">
        <v>23052</v>
      </c>
      <c r="G193">
        <v>6517</v>
      </c>
      <c r="H193">
        <v>0</v>
      </c>
      <c r="I193">
        <v>5042</v>
      </c>
      <c r="J193">
        <v>2627</v>
      </c>
      <c r="K193">
        <v>2697</v>
      </c>
      <c r="L193">
        <v>38976</v>
      </c>
      <c r="M193" s="6">
        <f t="shared" si="4"/>
        <v>39935</v>
      </c>
      <c r="N193" s="2">
        <f>IF(Table1[[#This Row],[Income]]&gt;0,Table1[[#This Row],[Savings]]/Table1[[#This Row],[Income]],"")</f>
        <v>0.493923534108046</v>
      </c>
      <c r="O193" s="2">
        <f t="shared" si="5"/>
        <v>1.97598597721297</v>
      </c>
    </row>
    <row r="194" spans="1:15">
      <c r="A194" t="s">
        <v>60</v>
      </c>
      <c r="B194" t="s">
        <v>16</v>
      </c>
      <c r="C194" t="s">
        <v>29</v>
      </c>
      <c r="D194" t="s">
        <v>26</v>
      </c>
      <c r="E194">
        <v>52699</v>
      </c>
      <c r="F194">
        <v>17074</v>
      </c>
      <c r="G194">
        <v>6660</v>
      </c>
      <c r="H194">
        <v>11493</v>
      </c>
      <c r="I194">
        <v>4406</v>
      </c>
      <c r="J194">
        <v>4916</v>
      </c>
      <c r="K194">
        <v>1986</v>
      </c>
      <c r="L194">
        <v>6164</v>
      </c>
      <c r="M194" s="6">
        <f t="shared" ref="M194:M257" si="6">SUM(F194:K194)</f>
        <v>46535</v>
      </c>
      <c r="N194" s="2">
        <f>IF(Table1[[#This Row],[Income]]&gt;0,Table1[[#This Row],[Savings]]/Table1[[#This Row],[Income]],"")</f>
        <v>0.116966166340917</v>
      </c>
      <c r="O194" s="2">
        <f t="shared" ref="O194:O257" si="7">E194/M194</f>
        <v>1.13245943913184</v>
      </c>
    </row>
    <row r="195" spans="1:15">
      <c r="A195" t="s">
        <v>60</v>
      </c>
      <c r="B195" t="s">
        <v>19</v>
      </c>
      <c r="C195" t="s">
        <v>29</v>
      </c>
      <c r="D195" t="s">
        <v>26</v>
      </c>
      <c r="E195">
        <v>90178</v>
      </c>
      <c r="F195">
        <v>19089</v>
      </c>
      <c r="G195">
        <v>7635</v>
      </c>
      <c r="H195">
        <v>12996</v>
      </c>
      <c r="I195">
        <v>4749</v>
      </c>
      <c r="J195">
        <v>3924</v>
      </c>
      <c r="K195">
        <v>1426</v>
      </c>
      <c r="L195">
        <v>40359</v>
      </c>
      <c r="M195" s="6">
        <f t="shared" si="6"/>
        <v>49819</v>
      </c>
      <c r="N195" s="2">
        <f>IF(Table1[[#This Row],[Income]]&gt;0,Table1[[#This Row],[Savings]]/Table1[[#This Row],[Income]],"")</f>
        <v>0.447548182483533</v>
      </c>
      <c r="O195" s="2">
        <f t="shared" si="7"/>
        <v>1.81011260763966</v>
      </c>
    </row>
    <row r="196" spans="1:15">
      <c r="A196" t="s">
        <v>60</v>
      </c>
      <c r="B196" t="s">
        <v>20</v>
      </c>
      <c r="C196" t="s">
        <v>29</v>
      </c>
      <c r="D196" t="s">
        <v>26</v>
      </c>
      <c r="E196">
        <v>95015</v>
      </c>
      <c r="F196">
        <v>22900</v>
      </c>
      <c r="G196">
        <v>3160</v>
      </c>
      <c r="H196">
        <v>0</v>
      </c>
      <c r="I196">
        <v>4786</v>
      </c>
      <c r="J196">
        <v>2080</v>
      </c>
      <c r="K196">
        <v>3625</v>
      </c>
      <c r="L196">
        <v>58464</v>
      </c>
      <c r="M196" s="6">
        <f t="shared" si="6"/>
        <v>36551</v>
      </c>
      <c r="N196" s="2">
        <f>IF(Table1[[#This Row],[Income]]&gt;0,Table1[[#This Row],[Savings]]/Table1[[#This Row],[Income]],"")</f>
        <v>0.61531337157291</v>
      </c>
      <c r="O196" s="2">
        <f t="shared" si="7"/>
        <v>2.59951848102651</v>
      </c>
    </row>
    <row r="197" spans="1:15">
      <c r="A197" t="s">
        <v>60</v>
      </c>
      <c r="B197" t="s">
        <v>21</v>
      </c>
      <c r="C197" t="s">
        <v>29</v>
      </c>
      <c r="D197" t="s">
        <v>26</v>
      </c>
      <c r="E197">
        <v>48915</v>
      </c>
      <c r="F197">
        <v>21520</v>
      </c>
      <c r="G197">
        <v>6265</v>
      </c>
      <c r="H197">
        <v>0</v>
      </c>
      <c r="I197">
        <v>5055</v>
      </c>
      <c r="J197">
        <v>2985</v>
      </c>
      <c r="K197">
        <v>1741</v>
      </c>
      <c r="L197">
        <v>11349</v>
      </c>
      <c r="M197" s="6">
        <f t="shared" si="6"/>
        <v>37566</v>
      </c>
      <c r="N197" s="2">
        <f>IF(Table1[[#This Row],[Income]]&gt;0,Table1[[#This Row],[Savings]]/Table1[[#This Row],[Income]],"")</f>
        <v>0.232014719411224</v>
      </c>
      <c r="O197" s="2">
        <f t="shared" si="7"/>
        <v>1.30210828941064</v>
      </c>
    </row>
    <row r="198" spans="1:15">
      <c r="A198" t="s">
        <v>60</v>
      </c>
      <c r="B198" t="s">
        <v>22</v>
      </c>
      <c r="C198" t="s">
        <v>29</v>
      </c>
      <c r="D198" t="s">
        <v>26</v>
      </c>
      <c r="E198">
        <v>52013</v>
      </c>
      <c r="F198">
        <v>24891</v>
      </c>
      <c r="G198">
        <v>5210</v>
      </c>
      <c r="H198">
        <v>0</v>
      </c>
      <c r="I198">
        <v>5367</v>
      </c>
      <c r="J198">
        <v>3301</v>
      </c>
      <c r="K198">
        <v>1676</v>
      </c>
      <c r="L198">
        <v>11568</v>
      </c>
      <c r="M198" s="6">
        <f t="shared" si="6"/>
        <v>40445</v>
      </c>
      <c r="N198" s="2">
        <f>IF(Table1[[#This Row],[Income]]&gt;0,Table1[[#This Row],[Savings]]/Table1[[#This Row],[Income]],"")</f>
        <v>0.222405936977294</v>
      </c>
      <c r="O198" s="2">
        <f t="shared" si="7"/>
        <v>1.28601804920262</v>
      </c>
    </row>
    <row r="199" spans="1:15">
      <c r="A199" t="s">
        <v>60</v>
      </c>
      <c r="B199" t="s">
        <v>23</v>
      </c>
      <c r="C199" t="s">
        <v>29</v>
      </c>
      <c r="D199" t="s">
        <v>26</v>
      </c>
      <c r="E199">
        <v>84953</v>
      </c>
      <c r="F199">
        <v>20345</v>
      </c>
      <c r="G199">
        <v>5620</v>
      </c>
      <c r="H199">
        <v>10820</v>
      </c>
      <c r="I199">
        <v>5225</v>
      </c>
      <c r="J199">
        <v>1478</v>
      </c>
      <c r="K199">
        <v>2806</v>
      </c>
      <c r="L199">
        <v>38659</v>
      </c>
      <c r="M199" s="6">
        <f t="shared" si="6"/>
        <v>46294</v>
      </c>
      <c r="N199" s="2">
        <f>IF(Table1[[#This Row],[Income]]&gt;0,Table1[[#This Row],[Savings]]/Table1[[#This Row],[Income]],"")</f>
        <v>0.455063387991007</v>
      </c>
      <c r="O199" s="2">
        <f t="shared" si="7"/>
        <v>1.83507581976066</v>
      </c>
    </row>
    <row r="200" spans="1:15">
      <c r="A200" t="s">
        <v>61</v>
      </c>
      <c r="B200" t="s">
        <v>16</v>
      </c>
      <c r="C200" t="s">
        <v>17</v>
      </c>
      <c r="D200" t="s">
        <v>26</v>
      </c>
      <c r="E200">
        <v>97757</v>
      </c>
      <c r="F200">
        <v>18229</v>
      </c>
      <c r="G200">
        <v>4114</v>
      </c>
      <c r="H200">
        <v>14300</v>
      </c>
      <c r="I200">
        <v>5422</v>
      </c>
      <c r="J200">
        <v>1027</v>
      </c>
      <c r="K200">
        <v>2701</v>
      </c>
      <c r="L200">
        <v>51964</v>
      </c>
      <c r="M200" s="6">
        <f t="shared" si="6"/>
        <v>45793</v>
      </c>
      <c r="N200" s="2">
        <f>IF(Table1[[#This Row],[Income]]&gt;0,Table1[[#This Row],[Savings]]/Table1[[#This Row],[Income]],"")</f>
        <v>0.53156295712839</v>
      </c>
      <c r="O200" s="2">
        <f t="shared" si="7"/>
        <v>2.13475858755705</v>
      </c>
    </row>
    <row r="201" spans="1:15">
      <c r="A201" t="s">
        <v>61</v>
      </c>
      <c r="B201" t="s">
        <v>19</v>
      </c>
      <c r="C201" t="s">
        <v>17</v>
      </c>
      <c r="D201" t="s">
        <v>26</v>
      </c>
      <c r="E201">
        <v>55909</v>
      </c>
      <c r="F201">
        <v>12884</v>
      </c>
      <c r="G201">
        <v>3363</v>
      </c>
      <c r="H201">
        <v>13236</v>
      </c>
      <c r="I201">
        <v>2014</v>
      </c>
      <c r="J201">
        <v>2644</v>
      </c>
      <c r="K201">
        <v>2274</v>
      </c>
      <c r="L201">
        <v>19494</v>
      </c>
      <c r="M201" s="6">
        <f t="shared" si="6"/>
        <v>36415</v>
      </c>
      <c r="N201" s="2">
        <f>IF(Table1[[#This Row],[Income]]&gt;0,Table1[[#This Row],[Savings]]/Table1[[#This Row],[Income]],"")</f>
        <v>0.348673737680874</v>
      </c>
      <c r="O201" s="2">
        <f t="shared" si="7"/>
        <v>1.5353288480022</v>
      </c>
    </row>
    <row r="202" spans="1:15">
      <c r="A202" t="s">
        <v>61</v>
      </c>
      <c r="B202" t="s">
        <v>20</v>
      </c>
      <c r="C202" t="s">
        <v>17</v>
      </c>
      <c r="D202" t="s">
        <v>26</v>
      </c>
      <c r="E202">
        <v>56225</v>
      </c>
      <c r="F202">
        <v>19699</v>
      </c>
      <c r="G202">
        <v>3713</v>
      </c>
      <c r="H202">
        <v>12795</v>
      </c>
      <c r="I202">
        <v>5909</v>
      </c>
      <c r="J202">
        <v>3297</v>
      </c>
      <c r="K202">
        <v>4129</v>
      </c>
      <c r="L202">
        <v>6683</v>
      </c>
      <c r="M202" s="6">
        <f t="shared" si="6"/>
        <v>49542</v>
      </c>
      <c r="N202" s="2">
        <f>IF(Table1[[#This Row],[Income]]&gt;0,Table1[[#This Row],[Savings]]/Table1[[#This Row],[Income]],"")</f>
        <v>0.118861716318364</v>
      </c>
      <c r="O202" s="2">
        <f t="shared" si="7"/>
        <v>1.13489564409996</v>
      </c>
    </row>
    <row r="203" spans="1:15">
      <c r="A203" t="s">
        <v>61</v>
      </c>
      <c r="B203" t="s">
        <v>21</v>
      </c>
      <c r="C203" t="s">
        <v>17</v>
      </c>
      <c r="D203" t="s">
        <v>26</v>
      </c>
      <c r="E203">
        <v>42428</v>
      </c>
      <c r="F203">
        <v>13007</v>
      </c>
      <c r="G203">
        <v>7107</v>
      </c>
      <c r="H203">
        <v>13176</v>
      </c>
      <c r="I203">
        <v>5494</v>
      </c>
      <c r="J203">
        <v>1913</v>
      </c>
      <c r="K203">
        <v>4627</v>
      </c>
      <c r="L203">
        <v>0</v>
      </c>
      <c r="M203" s="6">
        <f t="shared" si="6"/>
        <v>45324</v>
      </c>
      <c r="N203" s="2">
        <f>IF(Table1[[#This Row],[Income]]&gt;0,Table1[[#This Row],[Savings]]/Table1[[#This Row],[Income]],"")</f>
        <v>0</v>
      </c>
      <c r="O203" s="2">
        <f t="shared" si="7"/>
        <v>0.936104492101315</v>
      </c>
    </row>
    <row r="204" spans="1:15">
      <c r="A204" t="s">
        <v>61</v>
      </c>
      <c r="B204" t="s">
        <v>22</v>
      </c>
      <c r="C204" t="s">
        <v>17</v>
      </c>
      <c r="D204" t="s">
        <v>26</v>
      </c>
      <c r="E204">
        <v>86699</v>
      </c>
      <c r="F204">
        <v>18118</v>
      </c>
      <c r="G204">
        <v>4045</v>
      </c>
      <c r="H204">
        <v>10968</v>
      </c>
      <c r="I204">
        <v>5560</v>
      </c>
      <c r="J204">
        <v>3589</v>
      </c>
      <c r="K204">
        <v>4640</v>
      </c>
      <c r="L204">
        <v>39779</v>
      </c>
      <c r="M204" s="6">
        <f t="shared" si="6"/>
        <v>46920</v>
      </c>
      <c r="N204" s="2">
        <f>IF(Table1[[#This Row],[Income]]&gt;0,Table1[[#This Row],[Savings]]/Table1[[#This Row],[Income]],"")</f>
        <v>0.458817287396625</v>
      </c>
      <c r="O204" s="2">
        <f t="shared" si="7"/>
        <v>1.84780477408355</v>
      </c>
    </row>
    <row r="205" spans="1:15">
      <c r="A205" t="s">
        <v>61</v>
      </c>
      <c r="B205" t="s">
        <v>23</v>
      </c>
      <c r="C205" t="s">
        <v>17</v>
      </c>
      <c r="D205" t="s">
        <v>26</v>
      </c>
      <c r="E205">
        <v>89398</v>
      </c>
      <c r="F205">
        <v>15995</v>
      </c>
      <c r="G205">
        <v>5133</v>
      </c>
      <c r="H205">
        <v>0</v>
      </c>
      <c r="I205">
        <v>5641</v>
      </c>
      <c r="J205">
        <v>2790</v>
      </c>
      <c r="K205">
        <v>1360</v>
      </c>
      <c r="L205">
        <v>58479</v>
      </c>
      <c r="M205" s="6">
        <f t="shared" si="6"/>
        <v>30919</v>
      </c>
      <c r="N205" s="2">
        <f>IF(Table1[[#This Row],[Income]]&gt;0,Table1[[#This Row],[Savings]]/Table1[[#This Row],[Income]],"")</f>
        <v>0.654142150831115</v>
      </c>
      <c r="O205" s="2">
        <f t="shared" si="7"/>
        <v>2.89136129887771</v>
      </c>
    </row>
    <row r="206" spans="1:15">
      <c r="A206" t="s">
        <v>62</v>
      </c>
      <c r="B206" t="s">
        <v>16</v>
      </c>
      <c r="C206" t="s">
        <v>25</v>
      </c>
      <c r="D206" t="s">
        <v>26</v>
      </c>
      <c r="E206">
        <v>75740</v>
      </c>
      <c r="F206">
        <v>17332</v>
      </c>
      <c r="G206">
        <v>6635</v>
      </c>
      <c r="H206">
        <v>14581</v>
      </c>
      <c r="I206">
        <v>2678</v>
      </c>
      <c r="J206">
        <v>1305</v>
      </c>
      <c r="K206">
        <v>1069</v>
      </c>
      <c r="L206">
        <v>32140</v>
      </c>
      <c r="M206" s="6">
        <f t="shared" si="6"/>
        <v>43600</v>
      </c>
      <c r="N206" s="2">
        <f>IF(Table1[[#This Row],[Income]]&gt;0,Table1[[#This Row],[Savings]]/Table1[[#This Row],[Income]],"")</f>
        <v>0.424346448376023</v>
      </c>
      <c r="O206" s="2">
        <f t="shared" si="7"/>
        <v>1.73715596330275</v>
      </c>
    </row>
    <row r="207" spans="1:15">
      <c r="A207" t="s">
        <v>62</v>
      </c>
      <c r="B207" t="s">
        <v>19</v>
      </c>
      <c r="C207" t="s">
        <v>25</v>
      </c>
      <c r="D207" t="s">
        <v>26</v>
      </c>
      <c r="E207">
        <v>41406</v>
      </c>
      <c r="F207">
        <v>22999</v>
      </c>
      <c r="G207">
        <v>6048</v>
      </c>
      <c r="H207">
        <v>14608</v>
      </c>
      <c r="I207">
        <v>3454</v>
      </c>
      <c r="J207">
        <v>1529</v>
      </c>
      <c r="K207">
        <v>3726</v>
      </c>
      <c r="L207">
        <v>0</v>
      </c>
      <c r="M207" s="6">
        <f t="shared" si="6"/>
        <v>52364</v>
      </c>
      <c r="N207" s="2">
        <f>IF(Table1[[#This Row],[Income]]&gt;0,Table1[[#This Row],[Savings]]/Table1[[#This Row],[Income]],"")</f>
        <v>0</v>
      </c>
      <c r="O207" s="2">
        <f t="shared" si="7"/>
        <v>0.79073409212436</v>
      </c>
    </row>
    <row r="208" spans="1:15">
      <c r="A208" t="s">
        <v>62</v>
      </c>
      <c r="B208" t="s">
        <v>20</v>
      </c>
      <c r="C208" t="s">
        <v>25</v>
      </c>
      <c r="D208" t="s">
        <v>26</v>
      </c>
      <c r="E208">
        <v>47933</v>
      </c>
      <c r="F208">
        <v>16650</v>
      </c>
      <c r="G208">
        <v>5202</v>
      </c>
      <c r="H208">
        <v>0</v>
      </c>
      <c r="I208">
        <v>2581</v>
      </c>
      <c r="J208">
        <v>2687</v>
      </c>
      <c r="K208">
        <v>3593</v>
      </c>
      <c r="L208">
        <v>17220</v>
      </c>
      <c r="M208" s="6">
        <f t="shared" si="6"/>
        <v>30713</v>
      </c>
      <c r="N208" s="2">
        <f>IF(Table1[[#This Row],[Income]]&gt;0,Table1[[#This Row],[Savings]]/Table1[[#This Row],[Income]],"")</f>
        <v>0.359251455156155</v>
      </c>
      <c r="O208" s="2">
        <f t="shared" si="7"/>
        <v>1.56067463289161</v>
      </c>
    </row>
    <row r="209" spans="1:15">
      <c r="A209" t="s">
        <v>62</v>
      </c>
      <c r="B209" t="s">
        <v>21</v>
      </c>
      <c r="C209" t="s">
        <v>25</v>
      </c>
      <c r="D209" t="s">
        <v>26</v>
      </c>
      <c r="E209">
        <v>75933</v>
      </c>
      <c r="F209">
        <v>23013</v>
      </c>
      <c r="G209">
        <v>3880</v>
      </c>
      <c r="H209">
        <v>0</v>
      </c>
      <c r="I209">
        <v>4881</v>
      </c>
      <c r="J209">
        <v>1182</v>
      </c>
      <c r="K209">
        <v>1044</v>
      </c>
      <c r="L209">
        <v>41933</v>
      </c>
      <c r="M209" s="6">
        <f t="shared" si="6"/>
        <v>34000</v>
      </c>
      <c r="N209" s="2">
        <f>IF(Table1[[#This Row],[Income]]&gt;0,Table1[[#This Row],[Savings]]/Table1[[#This Row],[Income]],"")</f>
        <v>0.552236840372434</v>
      </c>
      <c r="O209" s="2">
        <f t="shared" si="7"/>
        <v>2.23332352941176</v>
      </c>
    </row>
    <row r="210" spans="1:15">
      <c r="A210" t="s">
        <v>62</v>
      </c>
      <c r="B210" t="s">
        <v>22</v>
      </c>
      <c r="C210" t="s">
        <v>25</v>
      </c>
      <c r="D210" t="s">
        <v>26</v>
      </c>
      <c r="E210">
        <v>55316</v>
      </c>
      <c r="F210">
        <v>20844</v>
      </c>
      <c r="G210">
        <v>5643</v>
      </c>
      <c r="H210">
        <v>0</v>
      </c>
      <c r="I210">
        <v>5788</v>
      </c>
      <c r="J210">
        <v>4901</v>
      </c>
      <c r="K210">
        <v>4963</v>
      </c>
      <c r="L210">
        <v>13177</v>
      </c>
      <c r="M210" s="6">
        <f t="shared" si="6"/>
        <v>42139</v>
      </c>
      <c r="N210" s="2">
        <f>IF(Table1[[#This Row],[Income]]&gt;0,Table1[[#This Row],[Savings]]/Table1[[#This Row],[Income]],"")</f>
        <v>0.238213175211512</v>
      </c>
      <c r="O210" s="2">
        <f t="shared" si="7"/>
        <v>1.31270319656375</v>
      </c>
    </row>
    <row r="211" spans="1:15">
      <c r="A211" t="s">
        <v>62</v>
      </c>
      <c r="B211" t="s">
        <v>23</v>
      </c>
      <c r="C211" t="s">
        <v>25</v>
      </c>
      <c r="D211" t="s">
        <v>26</v>
      </c>
      <c r="E211">
        <v>42781</v>
      </c>
      <c r="F211">
        <v>17585</v>
      </c>
      <c r="G211">
        <v>4533</v>
      </c>
      <c r="H211">
        <v>0</v>
      </c>
      <c r="I211">
        <v>3255</v>
      </c>
      <c r="J211">
        <v>4405</v>
      </c>
      <c r="K211">
        <v>3313</v>
      </c>
      <c r="L211">
        <v>9690</v>
      </c>
      <c r="M211" s="6">
        <f t="shared" si="6"/>
        <v>33091</v>
      </c>
      <c r="N211" s="2">
        <f>IF(Table1[[#This Row],[Income]]&gt;0,Table1[[#This Row],[Savings]]/Table1[[#This Row],[Income]],"")</f>
        <v>0.226502419298287</v>
      </c>
      <c r="O211" s="2">
        <f t="shared" si="7"/>
        <v>1.29282886585476</v>
      </c>
    </row>
    <row r="212" spans="1:15">
      <c r="A212" t="s">
        <v>63</v>
      </c>
      <c r="B212" t="s">
        <v>16</v>
      </c>
      <c r="C212" t="s">
        <v>25</v>
      </c>
      <c r="D212" t="s">
        <v>26</v>
      </c>
      <c r="E212">
        <v>42144</v>
      </c>
      <c r="F212">
        <v>23044</v>
      </c>
      <c r="G212">
        <v>6188</v>
      </c>
      <c r="H212">
        <v>0</v>
      </c>
      <c r="I212">
        <v>4589</v>
      </c>
      <c r="J212">
        <v>1731</v>
      </c>
      <c r="K212">
        <v>2598</v>
      </c>
      <c r="L212">
        <v>3994</v>
      </c>
      <c r="M212" s="6">
        <f t="shared" si="6"/>
        <v>38150</v>
      </c>
      <c r="N212" s="2">
        <f>IF(Table1[[#This Row],[Income]]&gt;0,Table1[[#This Row],[Savings]]/Table1[[#This Row],[Income]],"")</f>
        <v>0.0947703113135915</v>
      </c>
      <c r="O212" s="2">
        <f t="shared" si="7"/>
        <v>1.10469200524246</v>
      </c>
    </row>
    <row r="213" spans="1:15">
      <c r="A213" t="s">
        <v>63</v>
      </c>
      <c r="B213" t="s">
        <v>19</v>
      </c>
      <c r="C213" t="s">
        <v>25</v>
      </c>
      <c r="D213" t="s">
        <v>26</v>
      </c>
      <c r="E213">
        <v>73360</v>
      </c>
      <c r="F213">
        <v>24620</v>
      </c>
      <c r="G213">
        <v>3965</v>
      </c>
      <c r="H213">
        <v>12832</v>
      </c>
      <c r="I213">
        <v>4831</v>
      </c>
      <c r="J213">
        <v>3034</v>
      </c>
      <c r="K213">
        <v>2856</v>
      </c>
      <c r="L213">
        <v>21222</v>
      </c>
      <c r="M213" s="6">
        <f t="shared" si="6"/>
        <v>52138</v>
      </c>
      <c r="N213" s="2">
        <f>IF(Table1[[#This Row],[Income]]&gt;0,Table1[[#This Row],[Savings]]/Table1[[#This Row],[Income]],"")</f>
        <v>0.289285714285714</v>
      </c>
      <c r="O213" s="2">
        <f t="shared" si="7"/>
        <v>1.4070351758794</v>
      </c>
    </row>
    <row r="214" spans="1:15">
      <c r="A214" t="s">
        <v>63</v>
      </c>
      <c r="B214" t="s">
        <v>20</v>
      </c>
      <c r="C214" t="s">
        <v>25</v>
      </c>
      <c r="D214" t="s">
        <v>26</v>
      </c>
      <c r="E214">
        <v>62847</v>
      </c>
      <c r="F214">
        <v>24623</v>
      </c>
      <c r="G214">
        <v>4549</v>
      </c>
      <c r="H214">
        <v>0</v>
      </c>
      <c r="I214">
        <v>3655</v>
      </c>
      <c r="J214">
        <v>2414</v>
      </c>
      <c r="K214">
        <v>1700</v>
      </c>
      <c r="L214">
        <v>25906</v>
      </c>
      <c r="M214" s="6">
        <f t="shared" si="6"/>
        <v>36941</v>
      </c>
      <c r="N214" s="2">
        <f>IF(Table1[[#This Row],[Income]]&gt;0,Table1[[#This Row],[Savings]]/Table1[[#This Row],[Income]],"")</f>
        <v>0.412207424379843</v>
      </c>
      <c r="O214" s="2">
        <f t="shared" si="7"/>
        <v>1.7012804201294</v>
      </c>
    </row>
    <row r="215" spans="1:15">
      <c r="A215" t="s">
        <v>63</v>
      </c>
      <c r="B215" t="s">
        <v>21</v>
      </c>
      <c r="C215" t="s">
        <v>25</v>
      </c>
      <c r="D215" t="s">
        <v>26</v>
      </c>
      <c r="E215">
        <v>51310</v>
      </c>
      <c r="F215">
        <v>23949</v>
      </c>
      <c r="G215">
        <v>4922</v>
      </c>
      <c r="H215">
        <v>0</v>
      </c>
      <c r="I215">
        <v>3428</v>
      </c>
      <c r="J215">
        <v>1788</v>
      </c>
      <c r="K215">
        <v>3829</v>
      </c>
      <c r="L215">
        <v>13394</v>
      </c>
      <c r="M215" s="6">
        <f t="shared" si="6"/>
        <v>37916</v>
      </c>
      <c r="N215" s="2">
        <f>IF(Table1[[#This Row],[Income]]&gt;0,Table1[[#This Row],[Savings]]/Table1[[#This Row],[Income]],"")</f>
        <v>0.261040732800624</v>
      </c>
      <c r="O215" s="2">
        <f t="shared" si="7"/>
        <v>1.35325456271759</v>
      </c>
    </row>
    <row r="216" spans="1:15">
      <c r="A216" t="s">
        <v>63</v>
      </c>
      <c r="B216" t="s">
        <v>22</v>
      </c>
      <c r="C216" t="s">
        <v>25</v>
      </c>
      <c r="D216" t="s">
        <v>26</v>
      </c>
      <c r="E216">
        <v>72060</v>
      </c>
      <c r="F216">
        <v>14597</v>
      </c>
      <c r="G216">
        <v>4441</v>
      </c>
      <c r="H216">
        <v>0</v>
      </c>
      <c r="I216">
        <v>3529</v>
      </c>
      <c r="J216">
        <v>1480</v>
      </c>
      <c r="K216">
        <v>2319</v>
      </c>
      <c r="L216">
        <v>45694</v>
      </c>
      <c r="M216" s="6">
        <f t="shared" si="6"/>
        <v>26366</v>
      </c>
      <c r="N216" s="2">
        <f>IF(Table1[[#This Row],[Income]]&gt;0,Table1[[#This Row],[Savings]]/Table1[[#This Row],[Income]],"")</f>
        <v>0.634110463502637</v>
      </c>
      <c r="O216" s="2">
        <f t="shared" si="7"/>
        <v>2.73306531138588</v>
      </c>
    </row>
    <row r="217" spans="1:15">
      <c r="A217" t="s">
        <v>63</v>
      </c>
      <c r="B217" t="s">
        <v>23</v>
      </c>
      <c r="C217" t="s">
        <v>25</v>
      </c>
      <c r="D217" t="s">
        <v>26</v>
      </c>
      <c r="E217">
        <v>56270</v>
      </c>
      <c r="F217">
        <v>22147</v>
      </c>
      <c r="G217">
        <v>4850</v>
      </c>
      <c r="H217">
        <v>0</v>
      </c>
      <c r="I217">
        <v>5394</v>
      </c>
      <c r="J217">
        <v>2008</v>
      </c>
      <c r="K217">
        <v>3378</v>
      </c>
      <c r="L217">
        <v>18493</v>
      </c>
      <c r="M217" s="6">
        <f t="shared" si="6"/>
        <v>37777</v>
      </c>
      <c r="N217" s="2">
        <f>IF(Table1[[#This Row],[Income]]&gt;0,Table1[[#This Row],[Savings]]/Table1[[#This Row],[Income]],"")</f>
        <v>0.328647591967301</v>
      </c>
      <c r="O217" s="2">
        <f t="shared" si="7"/>
        <v>1.48953066680785</v>
      </c>
    </row>
    <row r="218" spans="1:15">
      <c r="A218" t="s">
        <v>64</v>
      </c>
      <c r="B218" t="s">
        <v>16</v>
      </c>
      <c r="C218" t="s">
        <v>37</v>
      </c>
      <c r="D218" t="s">
        <v>18</v>
      </c>
      <c r="E218">
        <v>83365</v>
      </c>
      <c r="F218">
        <v>22629</v>
      </c>
      <c r="G218">
        <v>6732</v>
      </c>
      <c r="H218">
        <v>12243</v>
      </c>
      <c r="I218">
        <v>2532</v>
      </c>
      <c r="J218">
        <v>1319</v>
      </c>
      <c r="K218">
        <v>3700</v>
      </c>
      <c r="L218">
        <v>34210</v>
      </c>
      <c r="M218" s="6">
        <f t="shared" si="6"/>
        <v>49155</v>
      </c>
      <c r="N218" s="2">
        <f>IF(Table1[[#This Row],[Income]]&gt;0,Table1[[#This Row],[Savings]]/Table1[[#This Row],[Income]],"")</f>
        <v>0.410364061656571</v>
      </c>
      <c r="O218" s="2">
        <f t="shared" si="7"/>
        <v>1.69596175363646</v>
      </c>
    </row>
    <row r="219" spans="1:15">
      <c r="A219" t="s">
        <v>64</v>
      </c>
      <c r="B219" t="s">
        <v>19</v>
      </c>
      <c r="C219" t="s">
        <v>37</v>
      </c>
      <c r="D219" t="s">
        <v>18</v>
      </c>
      <c r="E219">
        <v>90341</v>
      </c>
      <c r="F219">
        <v>15771</v>
      </c>
      <c r="G219">
        <v>5589</v>
      </c>
      <c r="H219">
        <v>8664</v>
      </c>
      <c r="I219">
        <v>3161</v>
      </c>
      <c r="J219">
        <v>2294</v>
      </c>
      <c r="K219">
        <v>1081</v>
      </c>
      <c r="L219">
        <v>53781</v>
      </c>
      <c r="M219" s="6">
        <f t="shared" si="6"/>
        <v>36560</v>
      </c>
      <c r="N219" s="2">
        <f>IF(Table1[[#This Row],[Income]]&gt;0,Table1[[#This Row],[Savings]]/Table1[[#This Row],[Income]],"")</f>
        <v>0.595311099058013</v>
      </c>
      <c r="O219" s="2">
        <f t="shared" si="7"/>
        <v>2.47103391684902</v>
      </c>
    </row>
    <row r="220" spans="1:15">
      <c r="A220" t="s">
        <v>64</v>
      </c>
      <c r="B220" t="s">
        <v>20</v>
      </c>
      <c r="C220" t="s">
        <v>37</v>
      </c>
      <c r="D220" t="s">
        <v>18</v>
      </c>
      <c r="E220">
        <v>83354</v>
      </c>
      <c r="F220">
        <v>18298</v>
      </c>
      <c r="G220">
        <v>4701</v>
      </c>
      <c r="H220">
        <v>10001</v>
      </c>
      <c r="I220">
        <v>5405</v>
      </c>
      <c r="J220">
        <v>4516</v>
      </c>
      <c r="K220">
        <v>4868</v>
      </c>
      <c r="L220">
        <v>35565</v>
      </c>
      <c r="M220" s="6">
        <f t="shared" si="6"/>
        <v>47789</v>
      </c>
      <c r="N220" s="2">
        <f>IF(Table1[[#This Row],[Income]]&gt;0,Table1[[#This Row],[Savings]]/Table1[[#This Row],[Income]],"")</f>
        <v>0.426674184802169</v>
      </c>
      <c r="O220" s="2">
        <f t="shared" si="7"/>
        <v>1.74420891837034</v>
      </c>
    </row>
    <row r="221" spans="1:15">
      <c r="A221" t="s">
        <v>64</v>
      </c>
      <c r="B221" t="s">
        <v>21</v>
      </c>
      <c r="C221" t="s">
        <v>37</v>
      </c>
      <c r="D221" t="s">
        <v>18</v>
      </c>
      <c r="E221">
        <v>88434</v>
      </c>
      <c r="F221">
        <v>18136</v>
      </c>
      <c r="G221">
        <v>3810</v>
      </c>
      <c r="H221">
        <v>14724</v>
      </c>
      <c r="I221">
        <v>3074</v>
      </c>
      <c r="J221">
        <v>1938</v>
      </c>
      <c r="K221">
        <v>4101</v>
      </c>
      <c r="L221">
        <v>42651</v>
      </c>
      <c r="M221" s="6">
        <f t="shared" si="6"/>
        <v>45783</v>
      </c>
      <c r="N221" s="2">
        <f>IF(Table1[[#This Row],[Income]]&gt;0,Table1[[#This Row],[Savings]]/Table1[[#This Row],[Income]],"")</f>
        <v>0.482291878689192</v>
      </c>
      <c r="O221" s="2">
        <f t="shared" si="7"/>
        <v>1.93159032828779</v>
      </c>
    </row>
    <row r="222" spans="1:15">
      <c r="A222" t="s">
        <v>64</v>
      </c>
      <c r="B222" t="s">
        <v>22</v>
      </c>
      <c r="C222" t="s">
        <v>37</v>
      </c>
      <c r="D222" t="s">
        <v>18</v>
      </c>
      <c r="E222">
        <v>74204</v>
      </c>
      <c r="F222">
        <v>23601</v>
      </c>
      <c r="G222">
        <v>4021</v>
      </c>
      <c r="H222">
        <v>0</v>
      </c>
      <c r="I222">
        <v>3284</v>
      </c>
      <c r="J222">
        <v>4381</v>
      </c>
      <c r="K222">
        <v>4653</v>
      </c>
      <c r="L222">
        <v>34264</v>
      </c>
      <c r="M222" s="6">
        <f t="shared" si="6"/>
        <v>39940</v>
      </c>
      <c r="N222" s="2">
        <f>IF(Table1[[#This Row],[Income]]&gt;0,Table1[[#This Row],[Savings]]/Table1[[#This Row],[Income]],"")</f>
        <v>0.461754083337825</v>
      </c>
      <c r="O222" s="2">
        <f t="shared" si="7"/>
        <v>1.85788683024537</v>
      </c>
    </row>
    <row r="223" spans="1:15">
      <c r="A223" t="s">
        <v>64</v>
      </c>
      <c r="B223" t="s">
        <v>23</v>
      </c>
      <c r="C223" t="s">
        <v>37</v>
      </c>
      <c r="D223" t="s">
        <v>18</v>
      </c>
      <c r="E223">
        <v>59078</v>
      </c>
      <c r="F223">
        <v>13927</v>
      </c>
      <c r="G223">
        <v>6272</v>
      </c>
      <c r="H223">
        <v>11081</v>
      </c>
      <c r="I223">
        <v>5487</v>
      </c>
      <c r="J223">
        <v>4961</v>
      </c>
      <c r="K223">
        <v>3680</v>
      </c>
      <c r="L223">
        <v>13670</v>
      </c>
      <c r="M223" s="6">
        <f t="shared" si="6"/>
        <v>45408</v>
      </c>
      <c r="N223" s="2">
        <f>IF(Table1[[#This Row],[Income]]&gt;0,Table1[[#This Row],[Savings]]/Table1[[#This Row],[Income]],"")</f>
        <v>0.231389011137818</v>
      </c>
      <c r="O223" s="2">
        <f t="shared" si="7"/>
        <v>1.30104827343199</v>
      </c>
    </row>
    <row r="224" spans="1:15">
      <c r="A224" t="s">
        <v>65</v>
      </c>
      <c r="B224" t="s">
        <v>16</v>
      </c>
      <c r="C224" t="s">
        <v>29</v>
      </c>
      <c r="D224" t="s">
        <v>26</v>
      </c>
      <c r="E224">
        <v>99326</v>
      </c>
      <c r="F224">
        <v>16326</v>
      </c>
      <c r="G224">
        <v>5630</v>
      </c>
      <c r="H224">
        <v>0</v>
      </c>
      <c r="I224">
        <v>5106</v>
      </c>
      <c r="J224">
        <v>1608</v>
      </c>
      <c r="K224">
        <v>4002</v>
      </c>
      <c r="L224">
        <v>66654</v>
      </c>
      <c r="M224" s="6">
        <f t="shared" si="6"/>
        <v>32672</v>
      </c>
      <c r="N224" s="2">
        <f>IF(Table1[[#This Row],[Income]]&gt;0,Table1[[#This Row],[Savings]]/Table1[[#This Row],[Income]],"")</f>
        <v>0.671062964379921</v>
      </c>
      <c r="O224" s="2">
        <f t="shared" si="7"/>
        <v>3.04009549461312</v>
      </c>
    </row>
    <row r="225" spans="1:15">
      <c r="A225" t="s">
        <v>65</v>
      </c>
      <c r="B225" t="s">
        <v>19</v>
      </c>
      <c r="C225" t="s">
        <v>29</v>
      </c>
      <c r="D225" t="s">
        <v>26</v>
      </c>
      <c r="E225">
        <v>90059</v>
      </c>
      <c r="F225">
        <v>23079</v>
      </c>
      <c r="G225">
        <v>4659</v>
      </c>
      <c r="H225">
        <v>0</v>
      </c>
      <c r="I225">
        <v>2806</v>
      </c>
      <c r="J225">
        <v>3304</v>
      </c>
      <c r="K225">
        <v>1876</v>
      </c>
      <c r="L225">
        <v>54335</v>
      </c>
      <c r="M225" s="6">
        <f t="shared" si="6"/>
        <v>35724</v>
      </c>
      <c r="N225" s="2">
        <f>IF(Table1[[#This Row],[Income]]&gt;0,Table1[[#This Row],[Savings]]/Table1[[#This Row],[Income]],"")</f>
        <v>0.603326708046947</v>
      </c>
      <c r="O225" s="2">
        <f t="shared" si="7"/>
        <v>2.52096629716717</v>
      </c>
    </row>
    <row r="226" spans="1:15">
      <c r="A226" t="s">
        <v>65</v>
      </c>
      <c r="B226" t="s">
        <v>20</v>
      </c>
      <c r="C226" t="s">
        <v>29</v>
      </c>
      <c r="D226" t="s">
        <v>26</v>
      </c>
      <c r="E226">
        <v>98593</v>
      </c>
      <c r="F226">
        <v>21378</v>
      </c>
      <c r="G226">
        <v>5329</v>
      </c>
      <c r="H226">
        <v>12451</v>
      </c>
      <c r="I226">
        <v>3297</v>
      </c>
      <c r="J226">
        <v>1748</v>
      </c>
      <c r="K226">
        <v>3983</v>
      </c>
      <c r="L226">
        <v>50407</v>
      </c>
      <c r="M226" s="6">
        <f t="shared" si="6"/>
        <v>48186</v>
      </c>
      <c r="N226" s="2">
        <f>IF(Table1[[#This Row],[Income]]&gt;0,Table1[[#This Row],[Savings]]/Table1[[#This Row],[Income]],"")</f>
        <v>0.511263477123122</v>
      </c>
      <c r="O226" s="2">
        <f t="shared" si="7"/>
        <v>2.04609222595775</v>
      </c>
    </row>
    <row r="227" spans="1:15">
      <c r="A227" t="s">
        <v>65</v>
      </c>
      <c r="B227" t="s">
        <v>21</v>
      </c>
      <c r="C227" t="s">
        <v>29</v>
      </c>
      <c r="D227" t="s">
        <v>26</v>
      </c>
      <c r="E227">
        <v>41591</v>
      </c>
      <c r="F227">
        <v>21130</v>
      </c>
      <c r="G227">
        <v>7807</v>
      </c>
      <c r="H227">
        <v>0</v>
      </c>
      <c r="I227">
        <v>2235</v>
      </c>
      <c r="J227">
        <v>2802</v>
      </c>
      <c r="K227">
        <v>1423</v>
      </c>
      <c r="L227">
        <v>6194</v>
      </c>
      <c r="M227" s="6">
        <f t="shared" si="6"/>
        <v>35397</v>
      </c>
      <c r="N227" s="2">
        <f>IF(Table1[[#This Row],[Income]]&gt;0,Table1[[#This Row],[Savings]]/Table1[[#This Row],[Income]],"")</f>
        <v>0.148926450433988</v>
      </c>
      <c r="O227" s="2">
        <f t="shared" si="7"/>
        <v>1.17498658078368</v>
      </c>
    </row>
    <row r="228" spans="1:15">
      <c r="A228" t="s">
        <v>65</v>
      </c>
      <c r="B228" t="s">
        <v>22</v>
      </c>
      <c r="C228" t="s">
        <v>29</v>
      </c>
      <c r="D228" t="s">
        <v>26</v>
      </c>
      <c r="E228">
        <v>86813</v>
      </c>
      <c r="F228">
        <v>15797</v>
      </c>
      <c r="G228">
        <v>7699</v>
      </c>
      <c r="H228">
        <v>11613</v>
      </c>
      <c r="I228">
        <v>5354</v>
      </c>
      <c r="J228">
        <v>3556</v>
      </c>
      <c r="K228">
        <v>3857</v>
      </c>
      <c r="L228">
        <v>38937</v>
      </c>
      <c r="M228" s="6">
        <f t="shared" si="6"/>
        <v>47876</v>
      </c>
      <c r="N228" s="2">
        <f>IF(Table1[[#This Row],[Income]]&gt;0,Table1[[#This Row],[Savings]]/Table1[[#This Row],[Income]],"")</f>
        <v>0.448515775287111</v>
      </c>
      <c r="O228" s="2">
        <f t="shared" si="7"/>
        <v>1.81328849527947</v>
      </c>
    </row>
    <row r="229" spans="1:15">
      <c r="A229" t="s">
        <v>65</v>
      </c>
      <c r="B229" t="s">
        <v>23</v>
      </c>
      <c r="C229" t="s">
        <v>29</v>
      </c>
      <c r="D229" t="s">
        <v>26</v>
      </c>
      <c r="E229">
        <v>46914</v>
      </c>
      <c r="F229">
        <v>16594</v>
      </c>
      <c r="G229">
        <v>4779</v>
      </c>
      <c r="H229">
        <v>0</v>
      </c>
      <c r="I229">
        <v>2358</v>
      </c>
      <c r="J229">
        <v>3844</v>
      </c>
      <c r="K229">
        <v>2247</v>
      </c>
      <c r="L229">
        <v>17092</v>
      </c>
      <c r="M229" s="6">
        <f t="shared" si="6"/>
        <v>29822</v>
      </c>
      <c r="N229" s="2">
        <f>IF(Table1[[#This Row],[Income]]&gt;0,Table1[[#This Row],[Savings]]/Table1[[#This Row],[Income]],"")</f>
        <v>0.364326213923349</v>
      </c>
      <c r="O229" s="2">
        <f t="shared" si="7"/>
        <v>1.57313392797264</v>
      </c>
    </row>
    <row r="230" spans="1:15">
      <c r="A230" t="s">
        <v>66</v>
      </c>
      <c r="B230" t="s">
        <v>16</v>
      </c>
      <c r="C230" t="s">
        <v>25</v>
      </c>
      <c r="D230" t="s">
        <v>26</v>
      </c>
      <c r="E230">
        <v>71160</v>
      </c>
      <c r="F230">
        <v>23352</v>
      </c>
      <c r="G230">
        <v>3373</v>
      </c>
      <c r="H230">
        <v>11633</v>
      </c>
      <c r="I230">
        <v>2806</v>
      </c>
      <c r="J230">
        <v>2518</v>
      </c>
      <c r="K230">
        <v>2698</v>
      </c>
      <c r="L230">
        <v>24780</v>
      </c>
      <c r="M230" s="6">
        <f t="shared" si="6"/>
        <v>46380</v>
      </c>
      <c r="N230" s="2">
        <f>IF(Table1[[#This Row],[Income]]&gt;0,Table1[[#This Row],[Savings]]/Table1[[#This Row],[Income]],"")</f>
        <v>0.34822934232715</v>
      </c>
      <c r="O230" s="2">
        <f t="shared" si="7"/>
        <v>1.53428201811125</v>
      </c>
    </row>
    <row r="231" spans="1:15">
      <c r="A231" t="s">
        <v>66</v>
      </c>
      <c r="B231" t="s">
        <v>19</v>
      </c>
      <c r="C231" t="s">
        <v>25</v>
      </c>
      <c r="D231" t="s">
        <v>26</v>
      </c>
      <c r="E231">
        <v>97890</v>
      </c>
      <c r="F231">
        <v>22332</v>
      </c>
      <c r="G231">
        <v>5431</v>
      </c>
      <c r="H231">
        <v>0</v>
      </c>
      <c r="I231">
        <v>3501</v>
      </c>
      <c r="J231">
        <v>2323</v>
      </c>
      <c r="K231">
        <v>4240</v>
      </c>
      <c r="L231">
        <v>60063</v>
      </c>
      <c r="M231" s="6">
        <f t="shared" si="6"/>
        <v>37827</v>
      </c>
      <c r="N231" s="2">
        <f>IF(Table1[[#This Row],[Income]]&gt;0,Table1[[#This Row],[Savings]]/Table1[[#This Row],[Income]],"")</f>
        <v>0.61357646337726</v>
      </c>
      <c r="O231" s="2">
        <f t="shared" si="7"/>
        <v>2.58783408676342</v>
      </c>
    </row>
    <row r="232" spans="1:15">
      <c r="A232" t="s">
        <v>66</v>
      </c>
      <c r="B232" t="s">
        <v>20</v>
      </c>
      <c r="C232" t="s">
        <v>25</v>
      </c>
      <c r="D232" t="s">
        <v>26</v>
      </c>
      <c r="E232">
        <v>43669</v>
      </c>
      <c r="F232">
        <v>21579</v>
      </c>
      <c r="G232">
        <v>5030</v>
      </c>
      <c r="H232">
        <v>12016</v>
      </c>
      <c r="I232">
        <v>4621</v>
      </c>
      <c r="J232">
        <v>1730</v>
      </c>
      <c r="K232">
        <v>2959</v>
      </c>
      <c r="L232">
        <v>0</v>
      </c>
      <c r="M232" s="6">
        <f t="shared" si="6"/>
        <v>47935</v>
      </c>
      <c r="N232" s="2">
        <f>IF(Table1[[#This Row],[Income]]&gt;0,Table1[[#This Row],[Savings]]/Table1[[#This Row],[Income]],"")</f>
        <v>0</v>
      </c>
      <c r="O232" s="2">
        <f t="shared" si="7"/>
        <v>0.91100448524043</v>
      </c>
    </row>
    <row r="233" spans="1:15">
      <c r="A233" t="s">
        <v>66</v>
      </c>
      <c r="B233" t="s">
        <v>21</v>
      </c>
      <c r="C233" t="s">
        <v>25</v>
      </c>
      <c r="D233" t="s">
        <v>26</v>
      </c>
      <c r="E233">
        <v>88517</v>
      </c>
      <c r="F233">
        <v>23211</v>
      </c>
      <c r="G233">
        <v>7149</v>
      </c>
      <c r="H233">
        <v>14332</v>
      </c>
      <c r="I233">
        <v>3283</v>
      </c>
      <c r="J233">
        <v>4526</v>
      </c>
      <c r="K233">
        <v>1088</v>
      </c>
      <c r="L233">
        <v>34928</v>
      </c>
      <c r="M233" s="6">
        <f t="shared" si="6"/>
        <v>53589</v>
      </c>
      <c r="N233" s="2">
        <f>IF(Table1[[#This Row],[Income]]&gt;0,Table1[[#This Row],[Savings]]/Table1[[#This Row],[Income]],"")</f>
        <v>0.394590869550482</v>
      </c>
      <c r="O233" s="2">
        <f t="shared" si="7"/>
        <v>1.65177555095262</v>
      </c>
    </row>
    <row r="234" spans="1:15">
      <c r="A234" t="s">
        <v>66</v>
      </c>
      <c r="B234" t="s">
        <v>22</v>
      </c>
      <c r="C234" t="s">
        <v>25</v>
      </c>
      <c r="D234" t="s">
        <v>26</v>
      </c>
      <c r="E234">
        <v>99729</v>
      </c>
      <c r="F234">
        <v>22222</v>
      </c>
      <c r="G234">
        <v>3446</v>
      </c>
      <c r="H234">
        <v>12050</v>
      </c>
      <c r="I234">
        <v>3951</v>
      </c>
      <c r="J234">
        <v>2261</v>
      </c>
      <c r="K234">
        <v>3130</v>
      </c>
      <c r="L234">
        <v>52669</v>
      </c>
      <c r="M234" s="6">
        <f t="shared" si="6"/>
        <v>47060</v>
      </c>
      <c r="N234" s="2">
        <f>IF(Table1[[#This Row],[Income]]&gt;0,Table1[[#This Row],[Savings]]/Table1[[#This Row],[Income]],"")</f>
        <v>0.528121208474967</v>
      </c>
      <c r="O234" s="2">
        <f t="shared" si="7"/>
        <v>2.11918827029324</v>
      </c>
    </row>
    <row r="235" spans="1:15">
      <c r="A235" t="s">
        <v>66</v>
      </c>
      <c r="B235" t="s">
        <v>23</v>
      </c>
      <c r="C235" t="s">
        <v>25</v>
      </c>
      <c r="D235" t="s">
        <v>26</v>
      </c>
      <c r="E235">
        <v>78133</v>
      </c>
      <c r="F235">
        <v>22247</v>
      </c>
      <c r="G235">
        <v>4620</v>
      </c>
      <c r="H235">
        <v>0</v>
      </c>
      <c r="I235">
        <v>4709</v>
      </c>
      <c r="J235">
        <v>2727</v>
      </c>
      <c r="K235">
        <v>1497</v>
      </c>
      <c r="L235">
        <v>42333</v>
      </c>
      <c r="M235" s="6">
        <f t="shared" si="6"/>
        <v>35800</v>
      </c>
      <c r="N235" s="2">
        <f>IF(Table1[[#This Row],[Income]]&gt;0,Table1[[#This Row],[Savings]]/Table1[[#This Row],[Income]],"")</f>
        <v>0.541806918971497</v>
      </c>
      <c r="O235" s="2">
        <f t="shared" si="7"/>
        <v>2.18248603351955</v>
      </c>
    </row>
    <row r="236" spans="1:15">
      <c r="A236" t="s">
        <v>67</v>
      </c>
      <c r="B236" t="s">
        <v>16</v>
      </c>
      <c r="C236" t="s">
        <v>29</v>
      </c>
      <c r="D236" t="s">
        <v>26</v>
      </c>
      <c r="E236">
        <v>52987</v>
      </c>
      <c r="F236">
        <v>16334</v>
      </c>
      <c r="G236">
        <v>5203</v>
      </c>
      <c r="H236">
        <v>0</v>
      </c>
      <c r="I236">
        <v>3586</v>
      </c>
      <c r="J236">
        <v>1449</v>
      </c>
      <c r="K236">
        <v>1806</v>
      </c>
      <c r="L236">
        <v>24609</v>
      </c>
      <c r="M236" s="6">
        <f t="shared" si="6"/>
        <v>28378</v>
      </c>
      <c r="N236" s="2">
        <f>IF(Table1[[#This Row],[Income]]&gt;0,Table1[[#This Row],[Savings]]/Table1[[#This Row],[Income]],"")</f>
        <v>0.464434672655557</v>
      </c>
      <c r="O236" s="2">
        <f t="shared" si="7"/>
        <v>1.86718584819226</v>
      </c>
    </row>
    <row r="237" spans="1:15">
      <c r="A237" t="s">
        <v>67</v>
      </c>
      <c r="B237" t="s">
        <v>19</v>
      </c>
      <c r="C237" t="s">
        <v>29</v>
      </c>
      <c r="D237" t="s">
        <v>26</v>
      </c>
      <c r="E237">
        <v>45264</v>
      </c>
      <c r="F237">
        <v>19869</v>
      </c>
      <c r="G237">
        <v>4340</v>
      </c>
      <c r="H237">
        <v>0</v>
      </c>
      <c r="I237">
        <v>4395</v>
      </c>
      <c r="J237">
        <v>4387</v>
      </c>
      <c r="K237">
        <v>2997</v>
      </c>
      <c r="L237">
        <v>9276</v>
      </c>
      <c r="M237" s="6">
        <f t="shared" si="6"/>
        <v>35988</v>
      </c>
      <c r="N237" s="2">
        <f>IF(Table1[[#This Row],[Income]]&gt;0,Table1[[#This Row],[Savings]]/Table1[[#This Row],[Income]],"")</f>
        <v>0.204931071049841</v>
      </c>
      <c r="O237" s="2">
        <f t="shared" si="7"/>
        <v>1.25775258419473</v>
      </c>
    </row>
    <row r="238" spans="1:15">
      <c r="A238" t="s">
        <v>67</v>
      </c>
      <c r="B238" t="s">
        <v>20</v>
      </c>
      <c r="C238" t="s">
        <v>29</v>
      </c>
      <c r="D238" t="s">
        <v>26</v>
      </c>
      <c r="E238">
        <v>95044</v>
      </c>
      <c r="F238">
        <v>17391</v>
      </c>
      <c r="G238">
        <v>3598</v>
      </c>
      <c r="H238">
        <v>9756</v>
      </c>
      <c r="I238">
        <v>2639</v>
      </c>
      <c r="J238">
        <v>3911</v>
      </c>
      <c r="K238">
        <v>1067</v>
      </c>
      <c r="L238">
        <v>56682</v>
      </c>
      <c r="M238" s="6">
        <f t="shared" si="6"/>
        <v>38362</v>
      </c>
      <c r="N238" s="2">
        <f>IF(Table1[[#This Row],[Income]]&gt;0,Table1[[#This Row],[Savings]]/Table1[[#This Row],[Income]],"")</f>
        <v>0.596376415134043</v>
      </c>
      <c r="O238" s="2">
        <f t="shared" si="7"/>
        <v>2.47755591470726</v>
      </c>
    </row>
    <row r="239" spans="1:15">
      <c r="A239" t="s">
        <v>67</v>
      </c>
      <c r="B239" t="s">
        <v>21</v>
      </c>
      <c r="C239" t="s">
        <v>29</v>
      </c>
      <c r="D239" t="s">
        <v>26</v>
      </c>
      <c r="E239">
        <v>65847</v>
      </c>
      <c r="F239">
        <v>13325</v>
      </c>
      <c r="G239">
        <v>7243</v>
      </c>
      <c r="H239">
        <v>0</v>
      </c>
      <c r="I239">
        <v>4877</v>
      </c>
      <c r="J239">
        <v>1861</v>
      </c>
      <c r="K239">
        <v>1176</v>
      </c>
      <c r="L239">
        <v>37365</v>
      </c>
      <c r="M239" s="6">
        <f t="shared" si="6"/>
        <v>28482</v>
      </c>
      <c r="N239" s="2">
        <f>IF(Table1[[#This Row],[Income]]&gt;0,Table1[[#This Row],[Savings]]/Table1[[#This Row],[Income]],"")</f>
        <v>0.56745182012848</v>
      </c>
      <c r="O239" s="2">
        <f t="shared" si="7"/>
        <v>2.31188118811881</v>
      </c>
    </row>
    <row r="240" spans="1:15">
      <c r="A240" t="s">
        <v>67</v>
      </c>
      <c r="B240" t="s">
        <v>22</v>
      </c>
      <c r="C240" t="s">
        <v>29</v>
      </c>
      <c r="D240" t="s">
        <v>26</v>
      </c>
      <c r="E240">
        <v>69197</v>
      </c>
      <c r="F240">
        <v>19373</v>
      </c>
      <c r="G240">
        <v>7042</v>
      </c>
      <c r="H240">
        <v>0</v>
      </c>
      <c r="I240">
        <v>5470</v>
      </c>
      <c r="J240">
        <v>3311</v>
      </c>
      <c r="K240">
        <v>1920</v>
      </c>
      <c r="L240">
        <v>32081</v>
      </c>
      <c r="M240" s="6">
        <f t="shared" si="6"/>
        <v>37116</v>
      </c>
      <c r="N240" s="2">
        <f>IF(Table1[[#This Row],[Income]]&gt;0,Table1[[#This Row],[Savings]]/Table1[[#This Row],[Income]],"")</f>
        <v>0.463618364958018</v>
      </c>
      <c r="O240" s="2">
        <f t="shared" si="7"/>
        <v>1.86434421812695</v>
      </c>
    </row>
    <row r="241" spans="1:15">
      <c r="A241" t="s">
        <v>67</v>
      </c>
      <c r="B241" t="s">
        <v>23</v>
      </c>
      <c r="C241" t="s">
        <v>29</v>
      </c>
      <c r="D241" t="s">
        <v>26</v>
      </c>
      <c r="E241">
        <v>86011</v>
      </c>
      <c r="F241">
        <v>19155</v>
      </c>
      <c r="G241">
        <v>5076</v>
      </c>
      <c r="H241">
        <v>11623</v>
      </c>
      <c r="I241">
        <v>3058</v>
      </c>
      <c r="J241">
        <v>3104</v>
      </c>
      <c r="K241">
        <v>3849</v>
      </c>
      <c r="L241">
        <v>40146</v>
      </c>
      <c r="M241" s="6">
        <f t="shared" si="6"/>
        <v>45865</v>
      </c>
      <c r="N241" s="2">
        <f>IF(Table1[[#This Row],[Income]]&gt;0,Table1[[#This Row],[Savings]]/Table1[[#This Row],[Income]],"")</f>
        <v>0.46675425236307</v>
      </c>
      <c r="O241" s="2">
        <f t="shared" si="7"/>
        <v>1.87530796903957</v>
      </c>
    </row>
    <row r="242" spans="1:15">
      <c r="A242" t="s">
        <v>68</v>
      </c>
      <c r="B242" t="s">
        <v>16</v>
      </c>
      <c r="C242" t="s">
        <v>31</v>
      </c>
      <c r="D242" t="s">
        <v>26</v>
      </c>
      <c r="E242">
        <v>88774</v>
      </c>
      <c r="F242">
        <v>22979</v>
      </c>
      <c r="G242">
        <v>3942</v>
      </c>
      <c r="H242">
        <v>0</v>
      </c>
      <c r="I242">
        <v>2939</v>
      </c>
      <c r="J242">
        <v>2854</v>
      </c>
      <c r="K242">
        <v>2723</v>
      </c>
      <c r="L242">
        <v>53337</v>
      </c>
      <c r="M242" s="6">
        <f t="shared" si="6"/>
        <v>35437</v>
      </c>
      <c r="N242" s="2">
        <f>IF(Table1[[#This Row],[Income]]&gt;0,Table1[[#This Row],[Savings]]/Table1[[#This Row],[Income]],"")</f>
        <v>0.600817807015568</v>
      </c>
      <c r="O242" s="2">
        <f t="shared" si="7"/>
        <v>2.50512176538646</v>
      </c>
    </row>
    <row r="243" spans="1:15">
      <c r="A243" t="s">
        <v>68</v>
      </c>
      <c r="B243" t="s">
        <v>19</v>
      </c>
      <c r="C243" t="s">
        <v>31</v>
      </c>
      <c r="D243" t="s">
        <v>26</v>
      </c>
      <c r="E243">
        <v>54082</v>
      </c>
      <c r="F243">
        <v>16630</v>
      </c>
      <c r="G243">
        <v>3344</v>
      </c>
      <c r="H243">
        <v>0</v>
      </c>
      <c r="I243">
        <v>4990</v>
      </c>
      <c r="J243">
        <v>3229</v>
      </c>
      <c r="K243">
        <v>2971</v>
      </c>
      <c r="L243">
        <v>22918</v>
      </c>
      <c r="M243" s="6">
        <f t="shared" si="6"/>
        <v>31164</v>
      </c>
      <c r="N243" s="2">
        <f>IF(Table1[[#This Row],[Income]]&gt;0,Table1[[#This Row],[Savings]]/Table1[[#This Row],[Income]],"")</f>
        <v>0.423763914056433</v>
      </c>
      <c r="O243" s="2">
        <f t="shared" si="7"/>
        <v>1.73539982030548</v>
      </c>
    </row>
    <row r="244" spans="1:15">
      <c r="A244" t="s">
        <v>68</v>
      </c>
      <c r="B244" t="s">
        <v>20</v>
      </c>
      <c r="C244" t="s">
        <v>31</v>
      </c>
      <c r="D244" t="s">
        <v>26</v>
      </c>
      <c r="E244">
        <v>84397</v>
      </c>
      <c r="F244">
        <v>22614</v>
      </c>
      <c r="G244">
        <v>5530</v>
      </c>
      <c r="H244">
        <v>11634</v>
      </c>
      <c r="I244">
        <v>5601</v>
      </c>
      <c r="J244">
        <v>3546</v>
      </c>
      <c r="K244">
        <v>1984</v>
      </c>
      <c r="L244">
        <v>33488</v>
      </c>
      <c r="M244" s="6">
        <f t="shared" si="6"/>
        <v>50909</v>
      </c>
      <c r="N244" s="2">
        <f>IF(Table1[[#This Row],[Income]]&gt;0,Table1[[#This Row],[Savings]]/Table1[[#This Row],[Income]],"")</f>
        <v>0.396791355142955</v>
      </c>
      <c r="O244" s="2">
        <f t="shared" si="7"/>
        <v>1.65780117464495</v>
      </c>
    </row>
    <row r="245" spans="1:15">
      <c r="A245" t="s">
        <v>68</v>
      </c>
      <c r="B245" t="s">
        <v>21</v>
      </c>
      <c r="C245" t="s">
        <v>31</v>
      </c>
      <c r="D245" t="s">
        <v>26</v>
      </c>
      <c r="E245">
        <v>74869</v>
      </c>
      <c r="F245">
        <v>14043</v>
      </c>
      <c r="G245">
        <v>4621</v>
      </c>
      <c r="H245">
        <v>0</v>
      </c>
      <c r="I245">
        <v>2934</v>
      </c>
      <c r="J245">
        <v>4764</v>
      </c>
      <c r="K245">
        <v>2227</v>
      </c>
      <c r="L245">
        <v>46280</v>
      </c>
      <c r="M245" s="6">
        <f t="shared" si="6"/>
        <v>28589</v>
      </c>
      <c r="N245" s="2">
        <f>IF(Table1[[#This Row],[Income]]&gt;0,Table1[[#This Row],[Savings]]/Table1[[#This Row],[Income]],"")</f>
        <v>0.61814636231284</v>
      </c>
      <c r="O245" s="2">
        <f t="shared" si="7"/>
        <v>2.61880443527231</v>
      </c>
    </row>
    <row r="246" spans="1:15">
      <c r="A246" t="s">
        <v>68</v>
      </c>
      <c r="B246" t="s">
        <v>22</v>
      </c>
      <c r="C246" t="s">
        <v>31</v>
      </c>
      <c r="D246" t="s">
        <v>26</v>
      </c>
      <c r="E246">
        <v>84003</v>
      </c>
      <c r="F246">
        <v>19466</v>
      </c>
      <c r="G246">
        <v>5252</v>
      </c>
      <c r="H246">
        <v>9760</v>
      </c>
      <c r="I246">
        <v>5959</v>
      </c>
      <c r="J246">
        <v>2256</v>
      </c>
      <c r="K246">
        <v>4382</v>
      </c>
      <c r="L246">
        <v>36928</v>
      </c>
      <c r="M246" s="6">
        <f t="shared" si="6"/>
        <v>47075</v>
      </c>
      <c r="N246" s="2">
        <f>IF(Table1[[#This Row],[Income]]&gt;0,Table1[[#This Row],[Savings]]/Table1[[#This Row],[Income]],"")</f>
        <v>0.439603347499494</v>
      </c>
      <c r="O246" s="2">
        <f t="shared" si="7"/>
        <v>1.78445034519384</v>
      </c>
    </row>
    <row r="247" spans="1:15">
      <c r="A247" t="s">
        <v>68</v>
      </c>
      <c r="B247" t="s">
        <v>23</v>
      </c>
      <c r="C247" t="s">
        <v>31</v>
      </c>
      <c r="D247" t="s">
        <v>26</v>
      </c>
      <c r="E247">
        <v>59632</v>
      </c>
      <c r="F247">
        <v>23589</v>
      </c>
      <c r="G247">
        <v>7284</v>
      </c>
      <c r="H247">
        <v>0</v>
      </c>
      <c r="I247">
        <v>3170</v>
      </c>
      <c r="J247">
        <v>1129</v>
      </c>
      <c r="K247">
        <v>2636</v>
      </c>
      <c r="L247">
        <v>21824</v>
      </c>
      <c r="M247" s="6">
        <f t="shared" si="6"/>
        <v>37808</v>
      </c>
      <c r="N247" s="2">
        <f>IF(Table1[[#This Row],[Income]]&gt;0,Table1[[#This Row],[Savings]]/Table1[[#This Row],[Income]],"")</f>
        <v>0.365977998390126</v>
      </c>
      <c r="O247" s="2">
        <f t="shared" si="7"/>
        <v>1.57723233178163</v>
      </c>
    </row>
    <row r="248" spans="1:15">
      <c r="A248" t="s">
        <v>69</v>
      </c>
      <c r="B248" t="s">
        <v>16</v>
      </c>
      <c r="C248" t="s">
        <v>25</v>
      </c>
      <c r="D248" t="s">
        <v>26</v>
      </c>
      <c r="E248">
        <v>75165</v>
      </c>
      <c r="F248">
        <v>19413</v>
      </c>
      <c r="G248">
        <v>7750</v>
      </c>
      <c r="H248">
        <v>0</v>
      </c>
      <c r="I248">
        <v>3706</v>
      </c>
      <c r="J248">
        <v>4269</v>
      </c>
      <c r="K248">
        <v>2301</v>
      </c>
      <c r="L248">
        <v>37726</v>
      </c>
      <c r="M248" s="6">
        <f t="shared" si="6"/>
        <v>37439</v>
      </c>
      <c r="N248" s="2">
        <f>IF(Table1[[#This Row],[Income]]&gt;0,Table1[[#This Row],[Savings]]/Table1[[#This Row],[Income]],"")</f>
        <v>0.501909133240205</v>
      </c>
      <c r="O248" s="2">
        <f t="shared" si="7"/>
        <v>2.00766580303961</v>
      </c>
    </row>
    <row r="249" spans="1:15">
      <c r="A249" t="s">
        <v>69</v>
      </c>
      <c r="B249" t="s">
        <v>19</v>
      </c>
      <c r="C249" t="s">
        <v>25</v>
      </c>
      <c r="D249" t="s">
        <v>26</v>
      </c>
      <c r="E249">
        <v>72191</v>
      </c>
      <c r="F249">
        <v>14791</v>
      </c>
      <c r="G249">
        <v>7147</v>
      </c>
      <c r="H249">
        <v>9475</v>
      </c>
      <c r="I249">
        <v>5518</v>
      </c>
      <c r="J249">
        <v>4392</v>
      </c>
      <c r="K249">
        <v>3816</v>
      </c>
      <c r="L249">
        <v>27052</v>
      </c>
      <c r="M249" s="6">
        <f t="shared" si="6"/>
        <v>45139</v>
      </c>
      <c r="N249" s="2">
        <f>IF(Table1[[#This Row],[Income]]&gt;0,Table1[[#This Row],[Savings]]/Table1[[#This Row],[Income]],"")</f>
        <v>0.374728151708662</v>
      </c>
      <c r="O249" s="2">
        <f t="shared" si="7"/>
        <v>1.59930437094309</v>
      </c>
    </row>
    <row r="250" spans="1:15">
      <c r="A250" t="s">
        <v>69</v>
      </c>
      <c r="B250" t="s">
        <v>20</v>
      </c>
      <c r="C250" t="s">
        <v>25</v>
      </c>
      <c r="D250" t="s">
        <v>26</v>
      </c>
      <c r="E250">
        <v>67553</v>
      </c>
      <c r="F250">
        <v>13931</v>
      </c>
      <c r="G250">
        <v>6859</v>
      </c>
      <c r="H250">
        <v>0</v>
      </c>
      <c r="I250">
        <v>2888</v>
      </c>
      <c r="J250">
        <v>1032</v>
      </c>
      <c r="K250">
        <v>2482</v>
      </c>
      <c r="L250">
        <v>40361</v>
      </c>
      <c r="M250" s="6">
        <f t="shared" si="6"/>
        <v>27192</v>
      </c>
      <c r="N250" s="2">
        <f>IF(Table1[[#This Row],[Income]]&gt;0,Table1[[#This Row],[Savings]]/Table1[[#This Row],[Income]],"")</f>
        <v>0.597471614880168</v>
      </c>
      <c r="O250" s="2">
        <f t="shared" si="7"/>
        <v>2.4842968520153</v>
      </c>
    </row>
    <row r="251" spans="1:15">
      <c r="A251" t="s">
        <v>69</v>
      </c>
      <c r="B251" t="s">
        <v>21</v>
      </c>
      <c r="C251" t="s">
        <v>25</v>
      </c>
      <c r="D251" t="s">
        <v>26</v>
      </c>
      <c r="E251">
        <v>82853</v>
      </c>
      <c r="F251">
        <v>17577</v>
      </c>
      <c r="G251">
        <v>4833</v>
      </c>
      <c r="H251">
        <v>0</v>
      </c>
      <c r="I251">
        <v>3437</v>
      </c>
      <c r="J251">
        <v>4264</v>
      </c>
      <c r="K251">
        <v>1528</v>
      </c>
      <c r="L251">
        <v>51214</v>
      </c>
      <c r="M251" s="6">
        <f t="shared" si="6"/>
        <v>31639</v>
      </c>
      <c r="N251" s="2">
        <f>IF(Table1[[#This Row],[Income]]&gt;0,Table1[[#This Row],[Savings]]/Table1[[#This Row],[Income]],"")</f>
        <v>0.618130906545327</v>
      </c>
      <c r="O251" s="2">
        <f t="shared" si="7"/>
        <v>2.61869844179652</v>
      </c>
    </row>
    <row r="252" spans="1:15">
      <c r="A252" t="s">
        <v>69</v>
      </c>
      <c r="B252" t="s">
        <v>22</v>
      </c>
      <c r="C252" t="s">
        <v>25</v>
      </c>
      <c r="D252" t="s">
        <v>26</v>
      </c>
      <c r="E252">
        <v>78882</v>
      </c>
      <c r="F252">
        <v>17740</v>
      </c>
      <c r="G252">
        <v>6093</v>
      </c>
      <c r="H252">
        <v>14430</v>
      </c>
      <c r="I252">
        <v>2999</v>
      </c>
      <c r="J252">
        <v>2449</v>
      </c>
      <c r="K252">
        <v>3380</v>
      </c>
      <c r="L252">
        <v>31791</v>
      </c>
      <c r="M252" s="6">
        <f t="shared" si="6"/>
        <v>47091</v>
      </c>
      <c r="N252" s="2">
        <f>IF(Table1[[#This Row],[Income]]&gt;0,Table1[[#This Row],[Savings]]/Table1[[#This Row],[Income]],"")</f>
        <v>0.403019700311858</v>
      </c>
      <c r="O252" s="2">
        <f t="shared" si="7"/>
        <v>1.6750971523221</v>
      </c>
    </row>
    <row r="253" spans="1:15">
      <c r="A253" t="s">
        <v>69</v>
      </c>
      <c r="B253" t="s">
        <v>23</v>
      </c>
      <c r="C253" t="s">
        <v>25</v>
      </c>
      <c r="D253" t="s">
        <v>26</v>
      </c>
      <c r="E253">
        <v>58691</v>
      </c>
      <c r="F253">
        <v>18318</v>
      </c>
      <c r="G253">
        <v>3870</v>
      </c>
      <c r="H253">
        <v>11342</v>
      </c>
      <c r="I253">
        <v>2637</v>
      </c>
      <c r="J253">
        <v>3382</v>
      </c>
      <c r="K253">
        <v>1981</v>
      </c>
      <c r="L253">
        <v>17161</v>
      </c>
      <c r="M253" s="6">
        <f t="shared" si="6"/>
        <v>41530</v>
      </c>
      <c r="N253" s="2">
        <f>IF(Table1[[#This Row],[Income]]&gt;0,Table1[[#This Row],[Savings]]/Table1[[#This Row],[Income]],"")</f>
        <v>0.292395767664548</v>
      </c>
      <c r="O253" s="2">
        <f t="shared" si="7"/>
        <v>1.41321935949916</v>
      </c>
    </row>
    <row r="254" spans="1:15">
      <c r="A254" t="s">
        <v>70</v>
      </c>
      <c r="B254" t="s">
        <v>16</v>
      </c>
      <c r="C254" t="s">
        <v>31</v>
      </c>
      <c r="D254" t="s">
        <v>26</v>
      </c>
      <c r="E254">
        <v>55331</v>
      </c>
      <c r="F254">
        <v>12883</v>
      </c>
      <c r="G254">
        <v>7523</v>
      </c>
      <c r="H254">
        <v>13208</v>
      </c>
      <c r="I254">
        <v>5131</v>
      </c>
      <c r="J254">
        <v>2122</v>
      </c>
      <c r="K254">
        <v>3683</v>
      </c>
      <c r="L254">
        <v>10781</v>
      </c>
      <c r="M254" s="6">
        <f t="shared" si="6"/>
        <v>44550</v>
      </c>
      <c r="N254" s="2">
        <f>IF(Table1[[#This Row],[Income]]&gt;0,Table1[[#This Row],[Savings]]/Table1[[#This Row],[Income]],"")</f>
        <v>0.19484556577687</v>
      </c>
      <c r="O254" s="2">
        <f t="shared" si="7"/>
        <v>1.24199775533109</v>
      </c>
    </row>
    <row r="255" spans="1:15">
      <c r="A255" t="s">
        <v>70</v>
      </c>
      <c r="B255" t="s">
        <v>19</v>
      </c>
      <c r="C255" t="s">
        <v>31</v>
      </c>
      <c r="D255" t="s">
        <v>26</v>
      </c>
      <c r="E255">
        <v>95538</v>
      </c>
      <c r="F255">
        <v>22019</v>
      </c>
      <c r="G255">
        <v>3538</v>
      </c>
      <c r="H255">
        <v>0</v>
      </c>
      <c r="I255">
        <v>5774</v>
      </c>
      <c r="J255">
        <v>2837</v>
      </c>
      <c r="K255">
        <v>4825</v>
      </c>
      <c r="L255">
        <v>56545</v>
      </c>
      <c r="M255" s="6">
        <f t="shared" si="6"/>
        <v>38993</v>
      </c>
      <c r="N255" s="2">
        <f>IF(Table1[[#This Row],[Income]]&gt;0,Table1[[#This Row],[Savings]]/Table1[[#This Row],[Income]],"")</f>
        <v>0.591858736837698</v>
      </c>
      <c r="O255" s="2">
        <f t="shared" si="7"/>
        <v>2.45013207498782</v>
      </c>
    </row>
    <row r="256" spans="1:15">
      <c r="A256" t="s">
        <v>70</v>
      </c>
      <c r="B256" t="s">
        <v>20</v>
      </c>
      <c r="C256" t="s">
        <v>31</v>
      </c>
      <c r="D256" t="s">
        <v>26</v>
      </c>
      <c r="E256">
        <v>64464</v>
      </c>
      <c r="F256">
        <v>23463</v>
      </c>
      <c r="G256">
        <v>6332</v>
      </c>
      <c r="H256">
        <v>0</v>
      </c>
      <c r="I256">
        <v>4029</v>
      </c>
      <c r="J256">
        <v>4203</v>
      </c>
      <c r="K256">
        <v>2252</v>
      </c>
      <c r="L256">
        <v>24185</v>
      </c>
      <c r="M256" s="6">
        <f t="shared" si="6"/>
        <v>40279</v>
      </c>
      <c r="N256" s="2">
        <f>IF(Table1[[#This Row],[Income]]&gt;0,Table1[[#This Row],[Savings]]/Table1[[#This Row],[Income]],"")</f>
        <v>0.375170637875403</v>
      </c>
      <c r="O256" s="2">
        <f t="shared" si="7"/>
        <v>1.600436952258</v>
      </c>
    </row>
    <row r="257" spans="1:15">
      <c r="A257" t="s">
        <v>70</v>
      </c>
      <c r="B257" t="s">
        <v>21</v>
      </c>
      <c r="C257" t="s">
        <v>31</v>
      </c>
      <c r="D257" t="s">
        <v>26</v>
      </c>
      <c r="E257">
        <v>82652</v>
      </c>
      <c r="F257">
        <v>18568</v>
      </c>
      <c r="G257">
        <v>5517</v>
      </c>
      <c r="H257">
        <v>0</v>
      </c>
      <c r="I257">
        <v>2310</v>
      </c>
      <c r="J257">
        <v>1627</v>
      </c>
      <c r="K257">
        <v>2293</v>
      </c>
      <c r="L257">
        <v>52337</v>
      </c>
      <c r="M257" s="6">
        <f t="shared" si="6"/>
        <v>30315</v>
      </c>
      <c r="N257" s="2">
        <f>IF(Table1[[#This Row],[Income]]&gt;0,Table1[[#This Row],[Savings]]/Table1[[#This Row],[Income]],"")</f>
        <v>0.633221216667473</v>
      </c>
      <c r="O257" s="2">
        <f t="shared" si="7"/>
        <v>2.72643905657265</v>
      </c>
    </row>
    <row r="258" spans="1:15">
      <c r="A258" t="s">
        <v>70</v>
      </c>
      <c r="B258" t="s">
        <v>22</v>
      </c>
      <c r="C258" t="s">
        <v>31</v>
      </c>
      <c r="D258" t="s">
        <v>26</v>
      </c>
      <c r="E258">
        <v>80547</v>
      </c>
      <c r="F258">
        <v>22992</v>
      </c>
      <c r="G258">
        <v>5708</v>
      </c>
      <c r="H258">
        <v>0</v>
      </c>
      <c r="I258">
        <v>4576</v>
      </c>
      <c r="J258">
        <v>4836</v>
      </c>
      <c r="K258">
        <v>3142</v>
      </c>
      <c r="L258">
        <v>39293</v>
      </c>
      <c r="M258" s="6">
        <f t="shared" ref="M258:M301" si="8">SUM(F258:K258)</f>
        <v>41254</v>
      </c>
      <c r="N258" s="2">
        <f>IF(Table1[[#This Row],[Income]]&gt;0,Table1[[#This Row],[Savings]]/Table1[[#This Row],[Income]],"")</f>
        <v>0.487826983003712</v>
      </c>
      <c r="O258" s="2">
        <f t="shared" ref="O258:O301" si="9">E258/M258</f>
        <v>1.95246521549426</v>
      </c>
    </row>
    <row r="259" spans="1:15">
      <c r="A259" t="s">
        <v>70</v>
      </c>
      <c r="B259" t="s">
        <v>23</v>
      </c>
      <c r="C259" t="s">
        <v>31</v>
      </c>
      <c r="D259" t="s">
        <v>26</v>
      </c>
      <c r="E259">
        <v>99761</v>
      </c>
      <c r="F259">
        <v>15041</v>
      </c>
      <c r="G259">
        <v>5913</v>
      </c>
      <c r="H259">
        <v>0</v>
      </c>
      <c r="I259">
        <v>5253</v>
      </c>
      <c r="J259">
        <v>3459</v>
      </c>
      <c r="K259">
        <v>1917</v>
      </c>
      <c r="L259">
        <v>68178</v>
      </c>
      <c r="M259" s="6">
        <f t="shared" si="8"/>
        <v>31583</v>
      </c>
      <c r="N259" s="2">
        <f>IF(Table1[[#This Row],[Income]]&gt;0,Table1[[#This Row],[Savings]]/Table1[[#This Row],[Income]],"")</f>
        <v>0.683413357925442</v>
      </c>
      <c r="O259" s="2">
        <f t="shared" si="9"/>
        <v>3.15869296773581</v>
      </c>
    </row>
    <row r="260" spans="1:15">
      <c r="A260" t="s">
        <v>71</v>
      </c>
      <c r="B260" t="s">
        <v>16</v>
      </c>
      <c r="C260" t="s">
        <v>29</v>
      </c>
      <c r="D260" t="s">
        <v>18</v>
      </c>
      <c r="E260">
        <v>44710</v>
      </c>
      <c r="F260">
        <v>22201</v>
      </c>
      <c r="G260">
        <v>6162</v>
      </c>
      <c r="H260">
        <v>14444</v>
      </c>
      <c r="I260">
        <v>3706</v>
      </c>
      <c r="J260">
        <v>3117</v>
      </c>
      <c r="K260">
        <v>4291</v>
      </c>
      <c r="L260">
        <v>0</v>
      </c>
      <c r="M260" s="6">
        <f t="shared" si="8"/>
        <v>53921</v>
      </c>
      <c r="N260" s="2">
        <f>IF(Table1[[#This Row],[Income]]&gt;0,Table1[[#This Row],[Savings]]/Table1[[#This Row],[Income]],"")</f>
        <v>0</v>
      </c>
      <c r="O260" s="2">
        <f t="shared" si="9"/>
        <v>0.829176016765268</v>
      </c>
    </row>
    <row r="261" spans="1:15">
      <c r="A261" t="s">
        <v>71</v>
      </c>
      <c r="B261" t="s">
        <v>19</v>
      </c>
      <c r="C261" t="s">
        <v>29</v>
      </c>
      <c r="D261" t="s">
        <v>18</v>
      </c>
      <c r="E261">
        <v>48373</v>
      </c>
      <c r="F261">
        <v>22589</v>
      </c>
      <c r="G261">
        <v>7160</v>
      </c>
      <c r="H261">
        <v>13801</v>
      </c>
      <c r="I261">
        <v>2305</v>
      </c>
      <c r="J261">
        <v>4964</v>
      </c>
      <c r="K261">
        <v>4895</v>
      </c>
      <c r="L261">
        <v>0</v>
      </c>
      <c r="M261" s="6">
        <f t="shared" si="8"/>
        <v>55714</v>
      </c>
      <c r="N261" s="2">
        <f>IF(Table1[[#This Row],[Income]]&gt;0,Table1[[#This Row],[Savings]]/Table1[[#This Row],[Income]],"")</f>
        <v>0</v>
      </c>
      <c r="O261" s="2">
        <f t="shared" si="9"/>
        <v>0.868237785834799</v>
      </c>
    </row>
    <row r="262" spans="1:15">
      <c r="A262" t="s">
        <v>71</v>
      </c>
      <c r="B262" t="s">
        <v>20</v>
      </c>
      <c r="C262" t="s">
        <v>29</v>
      </c>
      <c r="D262" t="s">
        <v>18</v>
      </c>
      <c r="E262">
        <v>42401</v>
      </c>
      <c r="F262">
        <v>24588</v>
      </c>
      <c r="G262">
        <v>4594</v>
      </c>
      <c r="H262">
        <v>12665</v>
      </c>
      <c r="I262">
        <v>4092</v>
      </c>
      <c r="J262">
        <v>4256</v>
      </c>
      <c r="K262">
        <v>3363</v>
      </c>
      <c r="L262">
        <v>0</v>
      </c>
      <c r="M262" s="6">
        <f t="shared" si="8"/>
        <v>53558</v>
      </c>
      <c r="N262" s="2">
        <f>IF(Table1[[#This Row],[Income]]&gt;0,Table1[[#This Row],[Savings]]/Table1[[#This Row],[Income]],"")</f>
        <v>0</v>
      </c>
      <c r="O262" s="2">
        <f t="shared" si="9"/>
        <v>0.791683782068038</v>
      </c>
    </row>
    <row r="263" spans="1:15">
      <c r="A263" t="s">
        <v>71</v>
      </c>
      <c r="B263" t="s">
        <v>21</v>
      </c>
      <c r="C263" t="s">
        <v>29</v>
      </c>
      <c r="D263" t="s">
        <v>18</v>
      </c>
      <c r="E263">
        <v>81763</v>
      </c>
      <c r="F263">
        <v>24022</v>
      </c>
      <c r="G263">
        <v>3724</v>
      </c>
      <c r="H263">
        <v>13584</v>
      </c>
      <c r="I263">
        <v>3146</v>
      </c>
      <c r="J263">
        <v>3498</v>
      </c>
      <c r="K263">
        <v>2560</v>
      </c>
      <c r="L263">
        <v>31229</v>
      </c>
      <c r="M263" s="6">
        <f t="shared" si="8"/>
        <v>50534</v>
      </c>
      <c r="N263" s="2">
        <f>IF(Table1[[#This Row],[Income]]&gt;0,Table1[[#This Row],[Savings]]/Table1[[#This Row],[Income]],"")</f>
        <v>0.381945378716534</v>
      </c>
      <c r="O263" s="2">
        <f t="shared" si="9"/>
        <v>1.61797997387897</v>
      </c>
    </row>
    <row r="264" spans="1:15">
      <c r="A264" t="s">
        <v>71</v>
      </c>
      <c r="B264" t="s">
        <v>22</v>
      </c>
      <c r="C264" t="s">
        <v>29</v>
      </c>
      <c r="D264" t="s">
        <v>18</v>
      </c>
      <c r="E264">
        <v>96706</v>
      </c>
      <c r="F264">
        <v>14052</v>
      </c>
      <c r="G264">
        <v>6916</v>
      </c>
      <c r="H264">
        <v>12032</v>
      </c>
      <c r="I264">
        <v>4562</v>
      </c>
      <c r="J264">
        <v>3277</v>
      </c>
      <c r="K264">
        <v>2718</v>
      </c>
      <c r="L264">
        <v>53149</v>
      </c>
      <c r="M264" s="6">
        <f t="shared" si="8"/>
        <v>43557</v>
      </c>
      <c r="N264" s="2">
        <f>IF(Table1[[#This Row],[Income]]&gt;0,Table1[[#This Row],[Savings]]/Table1[[#This Row],[Income]],"")</f>
        <v>0.549593613633073</v>
      </c>
      <c r="O264" s="2">
        <f t="shared" si="9"/>
        <v>2.22021718667493</v>
      </c>
    </row>
    <row r="265" spans="1:15">
      <c r="A265" t="s">
        <v>71</v>
      </c>
      <c r="B265" t="s">
        <v>23</v>
      </c>
      <c r="C265" t="s">
        <v>29</v>
      </c>
      <c r="D265" t="s">
        <v>18</v>
      </c>
      <c r="E265">
        <v>92070</v>
      </c>
      <c r="F265">
        <v>17761</v>
      </c>
      <c r="G265">
        <v>5790</v>
      </c>
      <c r="H265">
        <v>0</v>
      </c>
      <c r="I265">
        <v>4041</v>
      </c>
      <c r="J265">
        <v>2565</v>
      </c>
      <c r="K265">
        <v>2534</v>
      </c>
      <c r="L265">
        <v>59379</v>
      </c>
      <c r="M265" s="6">
        <f t="shared" si="8"/>
        <v>32691</v>
      </c>
      <c r="N265" s="2">
        <f>IF(Table1[[#This Row],[Income]]&gt;0,Table1[[#This Row],[Savings]]/Table1[[#This Row],[Income]],"")</f>
        <v>0.644933202997719</v>
      </c>
      <c r="O265" s="2">
        <f t="shared" si="9"/>
        <v>2.81637147838855</v>
      </c>
    </row>
    <row r="266" spans="1:15">
      <c r="A266" t="s">
        <v>72</v>
      </c>
      <c r="B266" t="s">
        <v>16</v>
      </c>
      <c r="C266" t="s">
        <v>31</v>
      </c>
      <c r="D266" t="s">
        <v>26</v>
      </c>
      <c r="E266">
        <v>67002</v>
      </c>
      <c r="F266">
        <v>13472</v>
      </c>
      <c r="G266">
        <v>6676</v>
      </c>
      <c r="H266">
        <v>9425</v>
      </c>
      <c r="I266">
        <v>2511</v>
      </c>
      <c r="J266">
        <v>1380</v>
      </c>
      <c r="K266">
        <v>4886</v>
      </c>
      <c r="L266">
        <v>28652</v>
      </c>
      <c r="M266" s="6">
        <f t="shared" si="8"/>
        <v>38350</v>
      </c>
      <c r="N266" s="2">
        <f>IF(Table1[[#This Row],[Income]]&gt;0,Table1[[#This Row],[Savings]]/Table1[[#This Row],[Income]],"")</f>
        <v>0.427629025999224</v>
      </c>
      <c r="O266" s="2">
        <f t="shared" si="9"/>
        <v>1.7471186440678</v>
      </c>
    </row>
    <row r="267" spans="1:15">
      <c r="A267" t="s">
        <v>72</v>
      </c>
      <c r="B267" t="s">
        <v>19</v>
      </c>
      <c r="C267" t="s">
        <v>31</v>
      </c>
      <c r="D267" t="s">
        <v>26</v>
      </c>
      <c r="E267">
        <v>93246</v>
      </c>
      <c r="F267">
        <v>16302</v>
      </c>
      <c r="G267">
        <v>7045</v>
      </c>
      <c r="H267">
        <v>0</v>
      </c>
      <c r="I267">
        <v>5423</v>
      </c>
      <c r="J267">
        <v>1907</v>
      </c>
      <c r="K267">
        <v>4833</v>
      </c>
      <c r="L267">
        <v>57736</v>
      </c>
      <c r="M267" s="6">
        <f t="shared" si="8"/>
        <v>35510</v>
      </c>
      <c r="N267" s="2">
        <f>IF(Table1[[#This Row],[Income]]&gt;0,Table1[[#This Row],[Savings]]/Table1[[#This Row],[Income]],"")</f>
        <v>0.619179374986595</v>
      </c>
      <c r="O267" s="2">
        <f t="shared" si="9"/>
        <v>2.62590819487468</v>
      </c>
    </row>
    <row r="268" spans="1:15">
      <c r="A268" t="s">
        <v>72</v>
      </c>
      <c r="B268" t="s">
        <v>20</v>
      </c>
      <c r="C268" t="s">
        <v>31</v>
      </c>
      <c r="D268" t="s">
        <v>26</v>
      </c>
      <c r="E268">
        <v>87862</v>
      </c>
      <c r="F268">
        <v>12550</v>
      </c>
      <c r="G268">
        <v>4461</v>
      </c>
      <c r="H268">
        <v>10520</v>
      </c>
      <c r="I268">
        <v>4863</v>
      </c>
      <c r="J268">
        <v>3651</v>
      </c>
      <c r="K268">
        <v>4266</v>
      </c>
      <c r="L268">
        <v>47551</v>
      </c>
      <c r="M268" s="6">
        <f t="shared" si="8"/>
        <v>40311</v>
      </c>
      <c r="N268" s="2">
        <f>IF(Table1[[#This Row],[Income]]&gt;0,Table1[[#This Row],[Savings]]/Table1[[#This Row],[Income]],"")</f>
        <v>0.541200974255082</v>
      </c>
      <c r="O268" s="2">
        <f t="shared" si="9"/>
        <v>2.17960358214879</v>
      </c>
    </row>
    <row r="269" spans="1:15">
      <c r="A269" t="s">
        <v>72</v>
      </c>
      <c r="B269" t="s">
        <v>21</v>
      </c>
      <c r="C269" t="s">
        <v>31</v>
      </c>
      <c r="D269" t="s">
        <v>26</v>
      </c>
      <c r="E269">
        <v>75140</v>
      </c>
      <c r="F269">
        <v>12990</v>
      </c>
      <c r="G269">
        <v>5240</v>
      </c>
      <c r="H269">
        <v>0</v>
      </c>
      <c r="I269">
        <v>2892</v>
      </c>
      <c r="J269">
        <v>2258</v>
      </c>
      <c r="K269">
        <v>2031</v>
      </c>
      <c r="L269">
        <v>49729</v>
      </c>
      <c r="M269" s="6">
        <f t="shared" si="8"/>
        <v>25411</v>
      </c>
      <c r="N269" s="2">
        <f>IF(Table1[[#This Row],[Income]]&gt;0,Table1[[#This Row],[Savings]]/Table1[[#This Row],[Income]],"")</f>
        <v>0.661817939845622</v>
      </c>
      <c r="O269" s="2">
        <f t="shared" si="9"/>
        <v>2.9569871315572</v>
      </c>
    </row>
    <row r="270" spans="1:15">
      <c r="A270" t="s">
        <v>72</v>
      </c>
      <c r="B270" t="s">
        <v>22</v>
      </c>
      <c r="C270" t="s">
        <v>31</v>
      </c>
      <c r="D270" t="s">
        <v>26</v>
      </c>
      <c r="E270">
        <v>73574</v>
      </c>
      <c r="F270">
        <v>21063</v>
      </c>
      <c r="G270">
        <v>6123</v>
      </c>
      <c r="H270">
        <v>14036</v>
      </c>
      <c r="I270">
        <v>4647</v>
      </c>
      <c r="J270">
        <v>4172</v>
      </c>
      <c r="K270">
        <v>2769</v>
      </c>
      <c r="L270">
        <v>20764</v>
      </c>
      <c r="M270" s="6">
        <f t="shared" si="8"/>
        <v>52810</v>
      </c>
      <c r="N270" s="2">
        <f>IF(Table1[[#This Row],[Income]]&gt;0,Table1[[#This Row],[Savings]]/Table1[[#This Row],[Income]],"")</f>
        <v>0.282219262239378</v>
      </c>
      <c r="O270" s="2">
        <f t="shared" si="9"/>
        <v>1.39318310925961</v>
      </c>
    </row>
    <row r="271" spans="1:15">
      <c r="A271" t="s">
        <v>72</v>
      </c>
      <c r="B271" t="s">
        <v>23</v>
      </c>
      <c r="C271" t="s">
        <v>31</v>
      </c>
      <c r="D271" t="s">
        <v>26</v>
      </c>
      <c r="E271">
        <v>54897</v>
      </c>
      <c r="F271">
        <v>18197</v>
      </c>
      <c r="G271">
        <v>7678</v>
      </c>
      <c r="H271">
        <v>13766</v>
      </c>
      <c r="I271">
        <v>2022</v>
      </c>
      <c r="J271">
        <v>4343</v>
      </c>
      <c r="K271">
        <v>2213</v>
      </c>
      <c r="L271">
        <v>6678</v>
      </c>
      <c r="M271" s="6">
        <f t="shared" si="8"/>
        <v>48219</v>
      </c>
      <c r="N271" s="2">
        <f>IF(Table1[[#This Row],[Income]]&gt;0,Table1[[#This Row],[Savings]]/Table1[[#This Row],[Income]],"")</f>
        <v>0.12164599158424</v>
      </c>
      <c r="O271" s="2">
        <f t="shared" si="9"/>
        <v>1.13849312511666</v>
      </c>
    </row>
    <row r="272" spans="1:15">
      <c r="A272" t="s">
        <v>73</v>
      </c>
      <c r="B272" t="s">
        <v>16</v>
      </c>
      <c r="C272" t="s">
        <v>25</v>
      </c>
      <c r="D272" t="s">
        <v>26</v>
      </c>
      <c r="E272">
        <v>46906</v>
      </c>
      <c r="F272">
        <v>16104</v>
      </c>
      <c r="G272">
        <v>7328</v>
      </c>
      <c r="H272">
        <v>8506</v>
      </c>
      <c r="I272">
        <v>3985</v>
      </c>
      <c r="J272">
        <v>1826</v>
      </c>
      <c r="K272">
        <v>1721</v>
      </c>
      <c r="L272">
        <v>7436</v>
      </c>
      <c r="M272" s="6">
        <f t="shared" si="8"/>
        <v>39470</v>
      </c>
      <c r="N272" s="2">
        <f>IF(Table1[[#This Row],[Income]]&gt;0,Table1[[#This Row],[Savings]]/Table1[[#This Row],[Income]],"")</f>
        <v>0.158529825608664</v>
      </c>
      <c r="O272" s="2">
        <f t="shared" si="9"/>
        <v>1.1883962503167</v>
      </c>
    </row>
    <row r="273" spans="1:15">
      <c r="A273" t="s">
        <v>73</v>
      </c>
      <c r="B273" t="s">
        <v>19</v>
      </c>
      <c r="C273" t="s">
        <v>25</v>
      </c>
      <c r="D273" t="s">
        <v>26</v>
      </c>
      <c r="E273">
        <v>52521</v>
      </c>
      <c r="F273">
        <v>23364</v>
      </c>
      <c r="G273">
        <v>3830</v>
      </c>
      <c r="H273">
        <v>0</v>
      </c>
      <c r="I273">
        <v>5894</v>
      </c>
      <c r="J273">
        <v>1392</v>
      </c>
      <c r="K273">
        <v>1846</v>
      </c>
      <c r="L273">
        <v>16195</v>
      </c>
      <c r="M273" s="6">
        <f t="shared" si="8"/>
        <v>36326</v>
      </c>
      <c r="N273" s="2">
        <f>IF(Table1[[#This Row],[Income]]&gt;0,Table1[[#This Row],[Savings]]/Table1[[#This Row],[Income]],"")</f>
        <v>0.308352849336456</v>
      </c>
      <c r="O273" s="2">
        <f t="shared" si="9"/>
        <v>1.44582392776524</v>
      </c>
    </row>
    <row r="274" spans="1:15">
      <c r="A274" t="s">
        <v>73</v>
      </c>
      <c r="B274" t="s">
        <v>20</v>
      </c>
      <c r="C274" t="s">
        <v>25</v>
      </c>
      <c r="D274" t="s">
        <v>26</v>
      </c>
      <c r="E274">
        <v>45029</v>
      </c>
      <c r="F274">
        <v>16425</v>
      </c>
      <c r="G274">
        <v>7925</v>
      </c>
      <c r="H274">
        <v>10528</v>
      </c>
      <c r="I274">
        <v>2941</v>
      </c>
      <c r="J274">
        <v>4376</v>
      </c>
      <c r="K274">
        <v>2016</v>
      </c>
      <c r="L274">
        <v>818</v>
      </c>
      <c r="M274" s="6">
        <f t="shared" si="8"/>
        <v>44211</v>
      </c>
      <c r="N274" s="2">
        <f>IF(Table1[[#This Row],[Income]]&gt;0,Table1[[#This Row],[Savings]]/Table1[[#This Row],[Income]],"")</f>
        <v>0.0181660707544027</v>
      </c>
      <c r="O274" s="2">
        <f t="shared" si="9"/>
        <v>1.01850218271471</v>
      </c>
    </row>
    <row r="275" spans="1:15">
      <c r="A275" t="s">
        <v>73</v>
      </c>
      <c r="B275" t="s">
        <v>21</v>
      </c>
      <c r="C275" t="s">
        <v>25</v>
      </c>
      <c r="D275" t="s">
        <v>26</v>
      </c>
      <c r="E275">
        <v>54015</v>
      </c>
      <c r="F275">
        <v>20426</v>
      </c>
      <c r="G275">
        <v>3423</v>
      </c>
      <c r="H275">
        <v>0</v>
      </c>
      <c r="I275">
        <v>2610</v>
      </c>
      <c r="J275">
        <v>2913</v>
      </c>
      <c r="K275">
        <v>2236</v>
      </c>
      <c r="L275">
        <v>22407</v>
      </c>
      <c r="M275" s="6">
        <f t="shared" si="8"/>
        <v>31608</v>
      </c>
      <c r="N275" s="2">
        <f>IF(Table1[[#This Row],[Income]]&gt;0,Table1[[#This Row],[Savings]]/Table1[[#This Row],[Income]],"")</f>
        <v>0.414829214107192</v>
      </c>
      <c r="O275" s="2">
        <f t="shared" si="9"/>
        <v>1.70890280941534</v>
      </c>
    </row>
    <row r="276" spans="1:15">
      <c r="A276" t="s">
        <v>73</v>
      </c>
      <c r="B276" t="s">
        <v>22</v>
      </c>
      <c r="C276" t="s">
        <v>25</v>
      </c>
      <c r="D276" t="s">
        <v>26</v>
      </c>
      <c r="E276">
        <v>69286</v>
      </c>
      <c r="F276">
        <v>22221</v>
      </c>
      <c r="G276">
        <v>6984</v>
      </c>
      <c r="H276">
        <v>8000</v>
      </c>
      <c r="I276">
        <v>3846</v>
      </c>
      <c r="J276">
        <v>1944</v>
      </c>
      <c r="K276">
        <v>4179</v>
      </c>
      <c r="L276">
        <v>22112</v>
      </c>
      <c r="M276" s="6">
        <f t="shared" si="8"/>
        <v>47174</v>
      </c>
      <c r="N276" s="2">
        <f>IF(Table1[[#This Row],[Income]]&gt;0,Table1[[#This Row],[Savings]]/Table1[[#This Row],[Income]],"")</f>
        <v>0.319140951996074</v>
      </c>
      <c r="O276" s="2">
        <f t="shared" si="9"/>
        <v>1.46873277652944</v>
      </c>
    </row>
    <row r="277" spans="1:15">
      <c r="A277" t="s">
        <v>73</v>
      </c>
      <c r="B277" t="s">
        <v>23</v>
      </c>
      <c r="C277" t="s">
        <v>25</v>
      </c>
      <c r="D277" t="s">
        <v>26</v>
      </c>
      <c r="E277">
        <v>51881</v>
      </c>
      <c r="F277">
        <v>13453</v>
      </c>
      <c r="G277">
        <v>4915</v>
      </c>
      <c r="H277">
        <v>8522</v>
      </c>
      <c r="I277">
        <v>2448</v>
      </c>
      <c r="J277">
        <v>2614</v>
      </c>
      <c r="K277">
        <v>4286</v>
      </c>
      <c r="L277">
        <v>15643</v>
      </c>
      <c r="M277" s="6">
        <f t="shared" si="8"/>
        <v>36238</v>
      </c>
      <c r="N277" s="2">
        <f>IF(Table1[[#This Row],[Income]]&gt;0,Table1[[#This Row],[Savings]]/Table1[[#This Row],[Income]],"")</f>
        <v>0.301516932981246</v>
      </c>
      <c r="O277" s="2">
        <f t="shared" si="9"/>
        <v>1.43167393344004</v>
      </c>
    </row>
    <row r="278" spans="1:15">
      <c r="A278" t="s">
        <v>74</v>
      </c>
      <c r="B278" t="s">
        <v>16</v>
      </c>
      <c r="C278" t="s">
        <v>31</v>
      </c>
      <c r="D278" t="s">
        <v>26</v>
      </c>
      <c r="E278">
        <v>82867</v>
      </c>
      <c r="F278">
        <v>19725</v>
      </c>
      <c r="G278">
        <v>7794</v>
      </c>
      <c r="H278">
        <v>12581</v>
      </c>
      <c r="I278">
        <v>4942</v>
      </c>
      <c r="J278">
        <v>1770</v>
      </c>
      <c r="K278">
        <v>4046</v>
      </c>
      <c r="L278">
        <v>32009</v>
      </c>
      <c r="M278" s="6">
        <f t="shared" si="8"/>
        <v>50858</v>
      </c>
      <c r="N278" s="2">
        <f>IF(Table1[[#This Row],[Income]]&gt;0,Table1[[#This Row],[Savings]]/Table1[[#This Row],[Income]],"")</f>
        <v>0.386269564482846</v>
      </c>
      <c r="O278" s="2">
        <f t="shared" si="9"/>
        <v>1.62937984191278</v>
      </c>
    </row>
    <row r="279" spans="1:15">
      <c r="A279" t="s">
        <v>74</v>
      </c>
      <c r="B279" t="s">
        <v>19</v>
      </c>
      <c r="C279" t="s">
        <v>31</v>
      </c>
      <c r="D279" t="s">
        <v>26</v>
      </c>
      <c r="E279">
        <v>51853</v>
      </c>
      <c r="F279">
        <v>12266</v>
      </c>
      <c r="G279">
        <v>6310</v>
      </c>
      <c r="H279">
        <v>0</v>
      </c>
      <c r="I279">
        <v>2190</v>
      </c>
      <c r="J279">
        <v>2993</v>
      </c>
      <c r="K279">
        <v>2637</v>
      </c>
      <c r="L279">
        <v>25457</v>
      </c>
      <c r="M279" s="6">
        <f t="shared" si="8"/>
        <v>26396</v>
      </c>
      <c r="N279" s="2">
        <f>IF(Table1[[#This Row],[Income]]&gt;0,Table1[[#This Row],[Savings]]/Table1[[#This Row],[Income]],"")</f>
        <v>0.490945557634081</v>
      </c>
      <c r="O279" s="2">
        <f t="shared" si="9"/>
        <v>1.9644264282467</v>
      </c>
    </row>
    <row r="280" spans="1:15">
      <c r="A280" t="s">
        <v>74</v>
      </c>
      <c r="B280" t="s">
        <v>20</v>
      </c>
      <c r="C280" t="s">
        <v>31</v>
      </c>
      <c r="D280" t="s">
        <v>26</v>
      </c>
      <c r="E280">
        <v>90724</v>
      </c>
      <c r="F280">
        <v>16804</v>
      </c>
      <c r="G280">
        <v>7893</v>
      </c>
      <c r="H280">
        <v>0</v>
      </c>
      <c r="I280">
        <v>4969</v>
      </c>
      <c r="J280">
        <v>4293</v>
      </c>
      <c r="K280">
        <v>4986</v>
      </c>
      <c r="L280">
        <v>51779</v>
      </c>
      <c r="M280" s="6">
        <f t="shared" si="8"/>
        <v>38945</v>
      </c>
      <c r="N280" s="2">
        <f>IF(Table1[[#This Row],[Income]]&gt;0,Table1[[#This Row],[Savings]]/Table1[[#This Row],[Income]],"")</f>
        <v>0.570731008332966</v>
      </c>
      <c r="O280" s="2">
        <f t="shared" si="9"/>
        <v>2.32954166131724</v>
      </c>
    </row>
    <row r="281" spans="1:15">
      <c r="A281" t="s">
        <v>74</v>
      </c>
      <c r="B281" t="s">
        <v>21</v>
      </c>
      <c r="C281" t="s">
        <v>31</v>
      </c>
      <c r="D281" t="s">
        <v>26</v>
      </c>
      <c r="E281">
        <v>96166</v>
      </c>
      <c r="F281">
        <v>19806</v>
      </c>
      <c r="G281">
        <v>5465</v>
      </c>
      <c r="H281">
        <v>8900</v>
      </c>
      <c r="I281">
        <v>5483</v>
      </c>
      <c r="J281">
        <v>2678</v>
      </c>
      <c r="K281">
        <v>3546</v>
      </c>
      <c r="L281">
        <v>50288</v>
      </c>
      <c r="M281" s="6">
        <f t="shared" si="8"/>
        <v>45878</v>
      </c>
      <c r="N281" s="2">
        <f>IF(Table1[[#This Row],[Income]]&gt;0,Table1[[#This Row],[Savings]]/Table1[[#This Row],[Income]],"")</f>
        <v>0.522929101761537</v>
      </c>
      <c r="O281" s="2">
        <f t="shared" si="9"/>
        <v>2.09612450411962</v>
      </c>
    </row>
    <row r="282" spans="1:15">
      <c r="A282" t="s">
        <v>74</v>
      </c>
      <c r="B282" t="s">
        <v>22</v>
      </c>
      <c r="C282" t="s">
        <v>31</v>
      </c>
      <c r="D282" t="s">
        <v>26</v>
      </c>
      <c r="E282">
        <v>64685</v>
      </c>
      <c r="F282">
        <v>17831</v>
      </c>
      <c r="G282">
        <v>3093</v>
      </c>
      <c r="H282">
        <v>0</v>
      </c>
      <c r="I282">
        <v>2484</v>
      </c>
      <c r="J282">
        <v>3645</v>
      </c>
      <c r="K282">
        <v>3962</v>
      </c>
      <c r="L282">
        <v>33670</v>
      </c>
      <c r="M282" s="6">
        <f t="shared" si="8"/>
        <v>31015</v>
      </c>
      <c r="N282" s="2">
        <f>IF(Table1[[#This Row],[Income]]&gt;0,Table1[[#This Row],[Savings]]/Table1[[#This Row],[Income]],"")</f>
        <v>0.520522532271779</v>
      </c>
      <c r="O282" s="2">
        <f t="shared" si="9"/>
        <v>2.08560374012575</v>
      </c>
    </row>
    <row r="283" spans="1:15">
      <c r="A283" t="s">
        <v>74</v>
      </c>
      <c r="B283" t="s">
        <v>23</v>
      </c>
      <c r="C283" t="s">
        <v>31</v>
      </c>
      <c r="D283" t="s">
        <v>26</v>
      </c>
      <c r="E283">
        <v>44176</v>
      </c>
      <c r="F283">
        <v>18688</v>
      </c>
      <c r="G283">
        <v>7626</v>
      </c>
      <c r="H283">
        <v>0</v>
      </c>
      <c r="I283">
        <v>3963</v>
      </c>
      <c r="J283">
        <v>3471</v>
      </c>
      <c r="K283">
        <v>4951</v>
      </c>
      <c r="L283">
        <v>5477</v>
      </c>
      <c r="M283" s="6">
        <f t="shared" si="8"/>
        <v>38699</v>
      </c>
      <c r="N283" s="2">
        <f>IF(Table1[[#This Row],[Income]]&gt;0,Table1[[#This Row],[Savings]]/Table1[[#This Row],[Income]],"")</f>
        <v>0.123981347337921</v>
      </c>
      <c r="O283" s="2">
        <f t="shared" si="9"/>
        <v>1.14152820486317</v>
      </c>
    </row>
    <row r="284" spans="1:15">
      <c r="A284" t="s">
        <v>75</v>
      </c>
      <c r="B284" t="s">
        <v>16</v>
      </c>
      <c r="C284" t="s">
        <v>17</v>
      </c>
      <c r="D284" t="s">
        <v>26</v>
      </c>
      <c r="E284">
        <v>46957</v>
      </c>
      <c r="F284">
        <v>23973</v>
      </c>
      <c r="G284">
        <v>7187</v>
      </c>
      <c r="H284">
        <v>0</v>
      </c>
      <c r="I284">
        <v>2126</v>
      </c>
      <c r="J284">
        <v>4853</v>
      </c>
      <c r="K284">
        <v>1434</v>
      </c>
      <c r="L284">
        <v>7384</v>
      </c>
      <c r="M284" s="6">
        <f t="shared" si="8"/>
        <v>39573</v>
      </c>
      <c r="N284" s="2">
        <f>IF(Table1[[#This Row],[Income]]&gt;0,Table1[[#This Row],[Savings]]/Table1[[#This Row],[Income]],"")</f>
        <v>0.157250250228933</v>
      </c>
      <c r="O284" s="2">
        <f t="shared" si="9"/>
        <v>1.18659186819296</v>
      </c>
    </row>
    <row r="285" spans="1:15">
      <c r="A285" t="s">
        <v>75</v>
      </c>
      <c r="B285" t="s">
        <v>19</v>
      </c>
      <c r="C285" t="s">
        <v>17</v>
      </c>
      <c r="D285" t="s">
        <v>26</v>
      </c>
      <c r="E285">
        <v>65766</v>
      </c>
      <c r="F285">
        <v>15706</v>
      </c>
      <c r="G285">
        <v>4257</v>
      </c>
      <c r="H285">
        <v>8294</v>
      </c>
      <c r="I285">
        <v>4164</v>
      </c>
      <c r="J285">
        <v>3923</v>
      </c>
      <c r="K285">
        <v>3084</v>
      </c>
      <c r="L285">
        <v>26338</v>
      </c>
      <c r="M285" s="6">
        <f t="shared" si="8"/>
        <v>39428</v>
      </c>
      <c r="N285" s="2">
        <f>IF(Table1[[#This Row],[Income]]&gt;0,Table1[[#This Row],[Savings]]/Table1[[#This Row],[Income]],"")</f>
        <v>0.400480491439346</v>
      </c>
      <c r="O285" s="2">
        <f t="shared" si="9"/>
        <v>1.6680024348179</v>
      </c>
    </row>
    <row r="286" spans="1:15">
      <c r="A286" t="s">
        <v>75</v>
      </c>
      <c r="B286" t="s">
        <v>20</v>
      </c>
      <c r="C286" t="s">
        <v>17</v>
      </c>
      <c r="D286" t="s">
        <v>26</v>
      </c>
      <c r="E286">
        <v>85222</v>
      </c>
      <c r="F286">
        <v>16933</v>
      </c>
      <c r="G286">
        <v>3321</v>
      </c>
      <c r="H286">
        <v>0</v>
      </c>
      <c r="I286">
        <v>3532</v>
      </c>
      <c r="J286">
        <v>2800</v>
      </c>
      <c r="K286">
        <v>3245</v>
      </c>
      <c r="L286">
        <v>55391</v>
      </c>
      <c r="M286" s="6">
        <f t="shared" si="8"/>
        <v>29831</v>
      </c>
      <c r="N286" s="2">
        <f>IF(Table1[[#This Row],[Income]]&gt;0,Table1[[#This Row],[Savings]]/Table1[[#This Row],[Income]],"")</f>
        <v>0.649961277604374</v>
      </c>
      <c r="O286" s="2">
        <f t="shared" si="9"/>
        <v>2.85682679092219</v>
      </c>
    </row>
    <row r="287" spans="1:15">
      <c r="A287" t="s">
        <v>75</v>
      </c>
      <c r="B287" t="s">
        <v>21</v>
      </c>
      <c r="C287" t="s">
        <v>17</v>
      </c>
      <c r="D287" t="s">
        <v>26</v>
      </c>
      <c r="E287">
        <v>98028</v>
      </c>
      <c r="F287">
        <v>14884</v>
      </c>
      <c r="G287">
        <v>5236</v>
      </c>
      <c r="H287">
        <v>8100</v>
      </c>
      <c r="I287">
        <v>4984</v>
      </c>
      <c r="J287">
        <v>3698</v>
      </c>
      <c r="K287">
        <v>3450</v>
      </c>
      <c r="L287">
        <v>57676</v>
      </c>
      <c r="M287" s="6">
        <f t="shared" si="8"/>
        <v>40352</v>
      </c>
      <c r="N287" s="2">
        <f>IF(Table1[[#This Row],[Income]]&gt;0,Table1[[#This Row],[Savings]]/Table1[[#This Row],[Income]],"")</f>
        <v>0.588362508670992</v>
      </c>
      <c r="O287" s="2">
        <f t="shared" si="9"/>
        <v>2.4293219666931</v>
      </c>
    </row>
    <row r="288" spans="1:15">
      <c r="A288" t="s">
        <v>75</v>
      </c>
      <c r="B288" t="s">
        <v>22</v>
      </c>
      <c r="C288" t="s">
        <v>17</v>
      </c>
      <c r="D288" t="s">
        <v>26</v>
      </c>
      <c r="E288">
        <v>54180</v>
      </c>
      <c r="F288">
        <v>24069</v>
      </c>
      <c r="G288">
        <v>7611</v>
      </c>
      <c r="H288">
        <v>0</v>
      </c>
      <c r="I288">
        <v>4815</v>
      </c>
      <c r="J288">
        <v>3152</v>
      </c>
      <c r="K288">
        <v>3958</v>
      </c>
      <c r="L288">
        <v>10575</v>
      </c>
      <c r="M288" s="6">
        <f t="shared" si="8"/>
        <v>43605</v>
      </c>
      <c r="N288" s="2">
        <f>IF(Table1[[#This Row],[Income]]&gt;0,Table1[[#This Row],[Savings]]/Table1[[#This Row],[Income]],"")</f>
        <v>0.195182724252492</v>
      </c>
      <c r="O288" s="2">
        <f t="shared" si="9"/>
        <v>1.24251805985552</v>
      </c>
    </row>
    <row r="289" spans="1:15">
      <c r="A289" t="s">
        <v>75</v>
      </c>
      <c r="B289" t="s">
        <v>23</v>
      </c>
      <c r="C289" t="s">
        <v>17</v>
      </c>
      <c r="D289" t="s">
        <v>26</v>
      </c>
      <c r="E289">
        <v>60355</v>
      </c>
      <c r="F289">
        <v>15775</v>
      </c>
      <c r="G289">
        <v>5900</v>
      </c>
      <c r="H289">
        <v>10098</v>
      </c>
      <c r="I289">
        <v>4636</v>
      </c>
      <c r="J289">
        <v>3684</v>
      </c>
      <c r="K289">
        <v>3669</v>
      </c>
      <c r="L289">
        <v>16593</v>
      </c>
      <c r="M289" s="6">
        <f t="shared" si="8"/>
        <v>43762</v>
      </c>
      <c r="N289" s="2">
        <f>IF(Table1[[#This Row],[Income]]&gt;0,Table1[[#This Row],[Savings]]/Table1[[#This Row],[Income]],"")</f>
        <v>0.274923370060476</v>
      </c>
      <c r="O289" s="2">
        <f t="shared" si="9"/>
        <v>1.37916457200311</v>
      </c>
    </row>
    <row r="290" spans="1:15">
      <c r="A290" t="s">
        <v>76</v>
      </c>
      <c r="B290" t="s">
        <v>16</v>
      </c>
      <c r="C290" t="s">
        <v>17</v>
      </c>
      <c r="D290" t="s">
        <v>26</v>
      </c>
      <c r="E290">
        <v>79918</v>
      </c>
      <c r="F290">
        <v>18183</v>
      </c>
      <c r="G290">
        <v>6824</v>
      </c>
      <c r="H290">
        <v>0</v>
      </c>
      <c r="I290">
        <v>4801</v>
      </c>
      <c r="J290">
        <v>3157</v>
      </c>
      <c r="K290">
        <v>2754</v>
      </c>
      <c r="L290">
        <v>44199</v>
      </c>
      <c r="M290" s="6">
        <f t="shared" si="8"/>
        <v>35719</v>
      </c>
      <c r="N290" s="2">
        <f>IF(Table1[[#This Row],[Income]]&gt;0,Table1[[#This Row],[Savings]]/Table1[[#This Row],[Income]],"")</f>
        <v>0.553054380740259</v>
      </c>
      <c r="O290" s="2">
        <f t="shared" si="9"/>
        <v>2.23740866205661</v>
      </c>
    </row>
    <row r="291" spans="1:15">
      <c r="A291" t="s">
        <v>76</v>
      </c>
      <c r="B291" t="s">
        <v>19</v>
      </c>
      <c r="C291" t="s">
        <v>17</v>
      </c>
      <c r="D291" t="s">
        <v>26</v>
      </c>
      <c r="E291">
        <v>45435</v>
      </c>
      <c r="F291">
        <v>23575</v>
      </c>
      <c r="G291">
        <v>4045</v>
      </c>
      <c r="H291">
        <v>14565</v>
      </c>
      <c r="I291">
        <v>4752</v>
      </c>
      <c r="J291">
        <v>1629</v>
      </c>
      <c r="K291">
        <v>4400</v>
      </c>
      <c r="L291">
        <v>0</v>
      </c>
      <c r="M291" s="6">
        <f t="shared" si="8"/>
        <v>52966</v>
      </c>
      <c r="N291" s="2">
        <f>IF(Table1[[#This Row],[Income]]&gt;0,Table1[[#This Row],[Savings]]/Table1[[#This Row],[Income]],"")</f>
        <v>0</v>
      </c>
      <c r="O291" s="2">
        <f t="shared" si="9"/>
        <v>0.857814447003738</v>
      </c>
    </row>
    <row r="292" spans="1:15">
      <c r="A292" t="s">
        <v>76</v>
      </c>
      <c r="B292" t="s">
        <v>20</v>
      </c>
      <c r="C292" t="s">
        <v>17</v>
      </c>
      <c r="D292" t="s">
        <v>26</v>
      </c>
      <c r="E292">
        <v>78766</v>
      </c>
      <c r="F292">
        <v>22388</v>
      </c>
      <c r="G292">
        <v>5374</v>
      </c>
      <c r="H292">
        <v>0</v>
      </c>
      <c r="I292">
        <v>5417</v>
      </c>
      <c r="J292">
        <v>2160</v>
      </c>
      <c r="K292">
        <v>2154</v>
      </c>
      <c r="L292">
        <v>41273</v>
      </c>
      <c r="M292" s="6">
        <f t="shared" si="8"/>
        <v>37493</v>
      </c>
      <c r="N292" s="2">
        <f>IF(Table1[[#This Row],[Income]]&gt;0,Table1[[#This Row],[Savings]]/Table1[[#This Row],[Income]],"")</f>
        <v>0.523995124800041</v>
      </c>
      <c r="O292" s="2">
        <f t="shared" si="9"/>
        <v>2.10081881951298</v>
      </c>
    </row>
    <row r="293" spans="1:15">
      <c r="A293" t="s">
        <v>76</v>
      </c>
      <c r="B293" t="s">
        <v>21</v>
      </c>
      <c r="C293" t="s">
        <v>17</v>
      </c>
      <c r="D293" t="s">
        <v>26</v>
      </c>
      <c r="E293">
        <v>43250</v>
      </c>
      <c r="F293">
        <v>15341</v>
      </c>
      <c r="G293">
        <v>5653</v>
      </c>
      <c r="H293">
        <v>10132</v>
      </c>
      <c r="I293">
        <v>4348</v>
      </c>
      <c r="J293">
        <v>2811</v>
      </c>
      <c r="K293">
        <v>3471</v>
      </c>
      <c r="L293">
        <v>1494</v>
      </c>
      <c r="M293" s="6">
        <f t="shared" si="8"/>
        <v>41756</v>
      </c>
      <c r="N293" s="2">
        <f>IF(Table1[[#This Row],[Income]]&gt;0,Table1[[#This Row],[Savings]]/Table1[[#This Row],[Income]],"")</f>
        <v>0.0345433526011561</v>
      </c>
      <c r="O293" s="2">
        <f t="shared" si="9"/>
        <v>1.03577928920395</v>
      </c>
    </row>
    <row r="294" spans="1:15">
      <c r="A294" t="s">
        <v>76</v>
      </c>
      <c r="B294" t="s">
        <v>22</v>
      </c>
      <c r="C294" t="s">
        <v>17</v>
      </c>
      <c r="D294" t="s">
        <v>26</v>
      </c>
      <c r="E294">
        <v>76733</v>
      </c>
      <c r="F294">
        <v>15521</v>
      </c>
      <c r="G294">
        <v>4290</v>
      </c>
      <c r="H294">
        <v>0</v>
      </c>
      <c r="I294">
        <v>5502</v>
      </c>
      <c r="J294">
        <v>3272</v>
      </c>
      <c r="K294">
        <v>4321</v>
      </c>
      <c r="L294">
        <v>43827</v>
      </c>
      <c r="M294" s="6">
        <f t="shared" si="8"/>
        <v>32906</v>
      </c>
      <c r="N294" s="2">
        <f>IF(Table1[[#This Row],[Income]]&gt;0,Table1[[#This Row],[Savings]]/Table1[[#This Row],[Income]],"")</f>
        <v>0.571162342147446</v>
      </c>
      <c r="O294" s="2">
        <f t="shared" si="9"/>
        <v>2.33188476265727</v>
      </c>
    </row>
    <row r="295" spans="1:15">
      <c r="A295" t="s">
        <v>76</v>
      </c>
      <c r="B295" t="s">
        <v>23</v>
      </c>
      <c r="C295" t="s">
        <v>17</v>
      </c>
      <c r="D295" t="s">
        <v>26</v>
      </c>
      <c r="E295">
        <v>59000</v>
      </c>
      <c r="F295">
        <v>17415</v>
      </c>
      <c r="G295">
        <v>6356</v>
      </c>
      <c r="H295">
        <v>0</v>
      </c>
      <c r="I295">
        <v>5163</v>
      </c>
      <c r="J295">
        <v>3478</v>
      </c>
      <c r="K295">
        <v>2813</v>
      </c>
      <c r="L295">
        <v>23775</v>
      </c>
      <c r="M295" s="6">
        <f t="shared" si="8"/>
        <v>35225</v>
      </c>
      <c r="N295" s="2">
        <f>IF(Table1[[#This Row],[Income]]&gt;0,Table1[[#This Row],[Savings]]/Table1[[#This Row],[Income]],"")</f>
        <v>0.402966101694915</v>
      </c>
      <c r="O295" s="2">
        <f t="shared" si="9"/>
        <v>1.6749467707594</v>
      </c>
    </row>
    <row r="296" spans="1:15">
      <c r="A296" t="s">
        <v>77</v>
      </c>
      <c r="B296" t="s">
        <v>16</v>
      </c>
      <c r="C296" t="s">
        <v>31</v>
      </c>
      <c r="D296" t="s">
        <v>26</v>
      </c>
      <c r="E296">
        <v>76310</v>
      </c>
      <c r="F296">
        <v>20167</v>
      </c>
      <c r="G296">
        <v>5326</v>
      </c>
      <c r="H296">
        <v>0</v>
      </c>
      <c r="I296">
        <v>4102</v>
      </c>
      <c r="J296">
        <v>2636</v>
      </c>
      <c r="K296">
        <v>4247</v>
      </c>
      <c r="L296">
        <v>39832</v>
      </c>
      <c r="M296" s="6">
        <f t="shared" si="8"/>
        <v>36478</v>
      </c>
      <c r="N296" s="2">
        <f>IF(Table1[[#This Row],[Income]]&gt;0,Table1[[#This Row],[Savings]]/Table1[[#This Row],[Income]],"")</f>
        <v>0.521976149914821</v>
      </c>
      <c r="O296" s="2">
        <f t="shared" si="9"/>
        <v>2.09194583036351</v>
      </c>
    </row>
    <row r="297" spans="1:15">
      <c r="A297" t="s">
        <v>77</v>
      </c>
      <c r="B297" t="s">
        <v>19</v>
      </c>
      <c r="C297" t="s">
        <v>31</v>
      </c>
      <c r="D297" t="s">
        <v>26</v>
      </c>
      <c r="E297">
        <v>64367</v>
      </c>
      <c r="F297">
        <v>24687</v>
      </c>
      <c r="G297">
        <v>3436</v>
      </c>
      <c r="H297">
        <v>12817</v>
      </c>
      <c r="I297">
        <v>5026</v>
      </c>
      <c r="J297">
        <v>4556</v>
      </c>
      <c r="K297">
        <v>4118</v>
      </c>
      <c r="L297">
        <v>9727</v>
      </c>
      <c r="M297" s="6">
        <f t="shared" si="8"/>
        <v>54640</v>
      </c>
      <c r="N297" s="2">
        <f>IF(Table1[[#This Row],[Income]]&gt;0,Table1[[#This Row],[Savings]]/Table1[[#This Row],[Income]],"")</f>
        <v>0.151117808815076</v>
      </c>
      <c r="O297" s="2">
        <f t="shared" si="9"/>
        <v>1.17801976573939</v>
      </c>
    </row>
    <row r="298" spans="1:15">
      <c r="A298" t="s">
        <v>77</v>
      </c>
      <c r="B298" t="s">
        <v>20</v>
      </c>
      <c r="C298" t="s">
        <v>31</v>
      </c>
      <c r="D298" t="s">
        <v>26</v>
      </c>
      <c r="E298">
        <v>90932</v>
      </c>
      <c r="F298">
        <v>13935</v>
      </c>
      <c r="G298">
        <v>6166</v>
      </c>
      <c r="H298">
        <v>0</v>
      </c>
      <c r="I298">
        <v>2345</v>
      </c>
      <c r="J298">
        <v>1314</v>
      </c>
      <c r="K298">
        <v>2732</v>
      </c>
      <c r="L298">
        <v>64440</v>
      </c>
      <c r="M298" s="6">
        <f t="shared" si="8"/>
        <v>26492</v>
      </c>
      <c r="N298" s="2">
        <f>IF(Table1[[#This Row],[Income]]&gt;0,Table1[[#This Row],[Savings]]/Table1[[#This Row],[Income]],"")</f>
        <v>0.708661417322835</v>
      </c>
      <c r="O298" s="2">
        <f t="shared" si="9"/>
        <v>3.43243243243243</v>
      </c>
    </row>
    <row r="299" spans="1:15">
      <c r="A299" t="s">
        <v>77</v>
      </c>
      <c r="B299" t="s">
        <v>21</v>
      </c>
      <c r="C299" t="s">
        <v>31</v>
      </c>
      <c r="D299" t="s">
        <v>26</v>
      </c>
      <c r="E299">
        <v>83019</v>
      </c>
      <c r="F299">
        <v>21815</v>
      </c>
      <c r="G299">
        <v>7084</v>
      </c>
      <c r="H299">
        <v>9974</v>
      </c>
      <c r="I299">
        <v>3257</v>
      </c>
      <c r="J299">
        <v>4559</v>
      </c>
      <c r="K299">
        <v>3534</v>
      </c>
      <c r="L299">
        <v>32796</v>
      </c>
      <c r="M299" s="6">
        <f t="shared" si="8"/>
        <v>50223</v>
      </c>
      <c r="N299" s="2">
        <f>IF(Table1[[#This Row],[Income]]&gt;0,Table1[[#This Row],[Savings]]/Table1[[#This Row],[Income]],"")</f>
        <v>0.395042098796661</v>
      </c>
      <c r="O299" s="2">
        <f t="shared" si="9"/>
        <v>1.6530075861657</v>
      </c>
    </row>
    <row r="300" spans="1:15">
      <c r="A300" t="s">
        <v>77</v>
      </c>
      <c r="B300" t="s">
        <v>22</v>
      </c>
      <c r="C300" t="s">
        <v>31</v>
      </c>
      <c r="D300" t="s">
        <v>26</v>
      </c>
      <c r="E300">
        <v>84052</v>
      </c>
      <c r="F300">
        <v>13430</v>
      </c>
      <c r="G300">
        <v>6061</v>
      </c>
      <c r="H300">
        <v>14295</v>
      </c>
      <c r="I300">
        <v>4407</v>
      </c>
      <c r="J300">
        <v>1708</v>
      </c>
      <c r="K300">
        <v>2676</v>
      </c>
      <c r="L300">
        <v>41475</v>
      </c>
      <c r="M300" s="6">
        <f t="shared" si="8"/>
        <v>42577</v>
      </c>
      <c r="N300" s="2">
        <f>IF(Table1[[#This Row],[Income]]&gt;0,Table1[[#This Row],[Savings]]/Table1[[#This Row],[Income]],"")</f>
        <v>0.493444534335887</v>
      </c>
      <c r="O300" s="2">
        <f t="shared" si="9"/>
        <v>1.97411748126923</v>
      </c>
    </row>
    <row r="301" spans="1:15">
      <c r="A301" t="s">
        <v>77</v>
      </c>
      <c r="B301" t="s">
        <v>23</v>
      </c>
      <c r="C301" t="s">
        <v>31</v>
      </c>
      <c r="D301" t="s">
        <v>26</v>
      </c>
      <c r="E301">
        <v>46524</v>
      </c>
      <c r="F301">
        <v>20916</v>
      </c>
      <c r="G301">
        <v>3177</v>
      </c>
      <c r="H301">
        <v>0</v>
      </c>
      <c r="I301">
        <v>2378</v>
      </c>
      <c r="J301">
        <v>4451</v>
      </c>
      <c r="K301">
        <v>3150</v>
      </c>
      <c r="L301">
        <v>12452</v>
      </c>
      <c r="M301" s="6">
        <f t="shared" si="8"/>
        <v>34072</v>
      </c>
      <c r="N301" s="2">
        <f>IF(Table1[[#This Row],[Income]]&gt;0,Table1[[#This Row],[Savings]]/Table1[[#This Row],[Income]],"")</f>
        <v>0.267646805949617</v>
      </c>
      <c r="O301" s="2">
        <f t="shared" si="9"/>
        <v>1.36546137590984</v>
      </c>
    </row>
  </sheetData>
  <dataValidations count="2">
    <dataValidation type="list" allowBlank="1" showInputMessage="1" showErrorMessage="1" sqref="C1">
      <formula1>"School_Level"</formula1>
    </dataValidation>
    <dataValidation type="list" allowBlank="1" showInputMessage="1" showErrorMessage="1" sqref="D2:D301">
      <formula1>"Male,Female"</formula1>
    </dataValidation>
  </dataValidations>
  <pageMargins left="0.7" right="0.7" top="0.75" bottom="0.75" header="0.3" footer="0.3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28"/>
  <sheetViews>
    <sheetView tabSelected="1" workbookViewId="0">
      <selection activeCell="I36" sqref="I36"/>
    </sheetView>
  </sheetViews>
  <sheetFormatPr defaultColWidth="9.14285714285714" defaultRowHeight="15" outlineLevelCol="2"/>
  <cols>
    <col min="1" max="1" width="12.1428571428571"/>
    <col min="2" max="3" width="19.1428571428571"/>
  </cols>
  <sheetData>
    <row r="3" spans="1:2">
      <c r="A3" t="s">
        <v>2</v>
      </c>
      <c r="B3" s="1" t="s">
        <v>78</v>
      </c>
    </row>
    <row r="4" spans="1:2">
      <c r="A4" t="s">
        <v>31</v>
      </c>
      <c r="B4" s="1">
        <v>34973.2333333333</v>
      </c>
    </row>
    <row r="5" spans="1:2">
      <c r="A5" t="s">
        <v>17</v>
      </c>
      <c r="B5" s="1">
        <v>29963.5925925926</v>
      </c>
    </row>
    <row r="6" spans="1:2">
      <c r="A6" t="s">
        <v>29</v>
      </c>
      <c r="B6" s="1">
        <v>31989.4</v>
      </c>
    </row>
    <row r="7" spans="1:2">
      <c r="A7" t="s">
        <v>37</v>
      </c>
      <c r="B7" s="1">
        <v>30951.1481481482</v>
      </c>
    </row>
    <row r="8" spans="1:2">
      <c r="A8" t="s">
        <v>25</v>
      </c>
      <c r="B8" s="1">
        <v>26963.3055555556</v>
      </c>
    </row>
    <row r="9" spans="1:2">
      <c r="A9" t="s">
        <v>79</v>
      </c>
      <c r="B9" s="1">
        <v>30828.3733333333</v>
      </c>
    </row>
    <row r="21" spans="1:3">
      <c r="A21" t="s">
        <v>1</v>
      </c>
      <c r="B21" t="s">
        <v>80</v>
      </c>
      <c r="C21" t="s">
        <v>78</v>
      </c>
    </row>
    <row r="22" spans="1:3">
      <c r="A22" t="s">
        <v>16</v>
      </c>
      <c r="B22">
        <v>69056.86</v>
      </c>
      <c r="C22">
        <v>29891.12</v>
      </c>
    </row>
    <row r="23" spans="1:3">
      <c r="A23" t="s">
        <v>19</v>
      </c>
      <c r="B23">
        <v>71849.3</v>
      </c>
      <c r="C23">
        <v>32191.94</v>
      </c>
    </row>
    <row r="24" spans="1:3">
      <c r="A24" t="s">
        <v>20</v>
      </c>
      <c r="B24">
        <v>72485.9</v>
      </c>
      <c r="C24">
        <v>32831.1</v>
      </c>
    </row>
    <row r="25" spans="1:3">
      <c r="A25" t="s">
        <v>21</v>
      </c>
      <c r="B25">
        <v>68672.38</v>
      </c>
      <c r="C25">
        <v>29390.76</v>
      </c>
    </row>
    <row r="26" spans="1:3">
      <c r="A26" t="s">
        <v>22</v>
      </c>
      <c r="B26">
        <v>73340.86</v>
      </c>
      <c r="C26">
        <v>32404</v>
      </c>
    </row>
    <row r="27" spans="1:3">
      <c r="A27" t="s">
        <v>23</v>
      </c>
      <c r="B27">
        <v>66295.76</v>
      </c>
      <c r="C27">
        <v>28261.32</v>
      </c>
    </row>
    <row r="28" spans="1:3">
      <c r="A28" t="s">
        <v>79</v>
      </c>
      <c r="B28">
        <v>70283.51</v>
      </c>
      <c r="C28">
        <v>30828.3733333333</v>
      </c>
    </row>
  </sheetData>
  <pageMargins left="0.75" right="0.75" top="1" bottom="1" header="0.5" footer="0.5"/>
  <headerFooter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student_financial_planning</vt:lpstr>
      <vt:lpstr>visuals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Ayobami Tope ojo</cp:lastModifiedBy>
  <dcterms:created xsi:type="dcterms:W3CDTF">2025-10-19T10:51:00Z</dcterms:created>
  <dcterms:modified xsi:type="dcterms:W3CDTF">2025-10-21T14:18:41Z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087FA04DA69749A3978E6329487CA85F_12</vt:lpwstr>
  </property>
  <property fmtid="{D5CDD505-2E9C-101B-9397-08002B2CF9AE}" pid="3" name="KSOProductBuildVer">
    <vt:lpwstr>1033-12.2.0.22549</vt:lpwstr>
  </property>
</Properties>
</file>