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oma\Desktop\BECOME DATA ANALYST FOR FREE\1. LEARN EXCEL_TIME 12 DAYS\Excel from the Beginning\"/>
    </mc:Choice>
  </mc:AlternateContent>
  <xr:revisionPtr revIDLastSave="0" documentId="8_{E2BC03AE-88D9-45B5-AA21-F76B588F316E}" xr6:coauthVersionLast="47" xr6:coauthVersionMax="47" xr10:uidLastSave="{00000000-0000-0000-0000-000000000000}"/>
  <bookViews>
    <workbookView xWindow="-120" yWindow="-120" windowWidth="20730" windowHeight="11040" activeTab="3" xr2:uid="{D2C9BDCC-E41E-41DB-8948-0BC85D350B44}"/>
  </bookViews>
  <sheets>
    <sheet name="School Shopping" sheetId="1" r:id="rId1"/>
    <sheet name="Cat or Dog" sheetId="2" r:id="rId2"/>
    <sheet name="Three Vacations" sheetId="3" r:id="rId3"/>
    <sheet name="Printer Confu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D14" i="4"/>
  <c r="B14" i="4"/>
  <c r="C7" i="4"/>
  <c r="D7" i="4"/>
  <c r="B7" i="4"/>
  <c r="B12" i="4"/>
  <c r="J24" i="3"/>
  <c r="I24" i="3"/>
  <c r="H24" i="3"/>
  <c r="J14" i="3"/>
  <c r="J26" i="3" s="1"/>
  <c r="J29" i="3" s="1"/>
  <c r="I14" i="3"/>
  <c r="I26" i="3" s="1"/>
  <c r="I29" i="3" s="1"/>
  <c r="H14" i="3"/>
  <c r="C24" i="3"/>
  <c r="D24" i="3"/>
  <c r="B24" i="3"/>
  <c r="C14" i="3"/>
  <c r="C26" i="3" s="1"/>
  <c r="C29" i="3" s="1"/>
  <c r="D14" i="3"/>
  <c r="D26" i="3" s="1"/>
  <c r="D29" i="3" s="1"/>
  <c r="B14" i="3"/>
  <c r="B26" i="3" s="1"/>
  <c r="B29" i="3" s="1"/>
  <c r="H26" i="3" l="1"/>
  <c r="H29" i="3" s="1"/>
  <c r="B19" i="2" l="1"/>
  <c r="C19" i="2"/>
  <c r="C16" i="2"/>
  <c r="B16" i="2"/>
  <c r="C9" i="2"/>
  <c r="B9" i="2"/>
  <c r="C15" i="2"/>
  <c r="B15" i="2"/>
  <c r="H20" i="1"/>
  <c r="I20" i="1"/>
  <c r="G20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N3" i="1"/>
  <c r="L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L20" i="1" l="1"/>
  <c r="M20" i="1"/>
  <c r="N20" i="1"/>
</calcChain>
</file>

<file path=xl/sharedStrings.xml><?xml version="1.0" encoding="utf-8"?>
<sst xmlns="http://schemas.openxmlformats.org/spreadsheetml/2006/main" count="128" uniqueCount="77">
  <si>
    <t>TI-35 Calculator</t>
  </si>
  <si>
    <t>100 page notebook</t>
  </si>
  <si>
    <t>8 oz Glue</t>
  </si>
  <si>
    <t>Clear tape</t>
  </si>
  <si>
    <t>Eraser</t>
  </si>
  <si>
    <t>2 inch binder</t>
  </si>
  <si>
    <t>USB stick 5gb</t>
  </si>
  <si>
    <t>Stapler</t>
  </si>
  <si>
    <t>Planner Book</t>
  </si>
  <si>
    <t>Protractor</t>
  </si>
  <si>
    <t>Compass</t>
  </si>
  <si>
    <t>Dollar Trap</t>
  </si>
  <si>
    <t>Office Repo</t>
  </si>
  <si>
    <t>Liquid Paper</t>
  </si>
  <si>
    <t>8 Color Marker</t>
  </si>
  <si>
    <t>Ball Point Pen</t>
  </si>
  <si>
    <t>Susan</t>
  </si>
  <si>
    <t>No. 2 Pencils</t>
  </si>
  <si>
    <t>Total</t>
  </si>
  <si>
    <t>WaltMart</t>
  </si>
  <si>
    <t>Tim</t>
  </si>
  <si>
    <t>Items</t>
  </si>
  <si>
    <t>Quantity</t>
  </si>
  <si>
    <t>Store Prices</t>
  </si>
  <si>
    <t>Adoption</t>
  </si>
  <si>
    <t>Initial</t>
  </si>
  <si>
    <t>Collar</t>
  </si>
  <si>
    <t>Tag</t>
  </si>
  <si>
    <t>Food and water bowl</t>
  </si>
  <si>
    <t>Leash</t>
  </si>
  <si>
    <t>Cat</t>
  </si>
  <si>
    <t>Dog</t>
  </si>
  <si>
    <t>Monthly</t>
  </si>
  <si>
    <t>Food</t>
  </si>
  <si>
    <t>Litter</t>
  </si>
  <si>
    <t>Treat</t>
  </si>
  <si>
    <t>One Year Cost</t>
  </si>
  <si>
    <t>Subtotal</t>
  </si>
  <si>
    <t>Monthly Total</t>
  </si>
  <si>
    <t>Initial Total</t>
  </si>
  <si>
    <t>Caribbean Cruise</t>
  </si>
  <si>
    <t>Orlando Theme Parks</t>
  </si>
  <si>
    <t>Chicago Museum Tour</t>
  </si>
  <si>
    <t>Per Person Expenses</t>
  </si>
  <si>
    <t>Air Fare</t>
  </si>
  <si>
    <t>Disneyland</t>
  </si>
  <si>
    <t>Unversal Studios</t>
  </si>
  <si>
    <t>Sea World</t>
  </si>
  <si>
    <t>Busch Gardens</t>
  </si>
  <si>
    <t>Natural History</t>
  </si>
  <si>
    <t>Chicago Museum</t>
  </si>
  <si>
    <t>Science Museum</t>
  </si>
  <si>
    <t>Museum of Broadcast History</t>
  </si>
  <si>
    <t>Car Expenses</t>
  </si>
  <si>
    <t>Car Rental</t>
  </si>
  <si>
    <t>Hotel Expenses</t>
  </si>
  <si>
    <t>Cost per night</t>
  </si>
  <si>
    <t>Cruise</t>
  </si>
  <si>
    <t>No. of Nights</t>
  </si>
  <si>
    <t>No.of person in a group</t>
  </si>
  <si>
    <t>Total cost of tickets per person</t>
  </si>
  <si>
    <t>Epsilon</t>
  </si>
  <si>
    <t>HV</t>
  </si>
  <si>
    <t>Zero</t>
  </si>
  <si>
    <t>Purchase Price</t>
  </si>
  <si>
    <t>Cost of Set of Cartridges</t>
  </si>
  <si>
    <t>Pages cartridges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</si>
  <si>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</si>
  <si>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</si>
  <si>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</si>
  <si>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</si>
  <si>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</si>
  <si>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</si>
  <si>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</t>
  </si>
  <si>
    <t>Years</t>
  </si>
  <si>
    <t>Total Printing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</si>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</sst>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₦&quot;* #,##0.00_-;\-&quot;₦&quot;* #,##0.00_-;_-&quot;₦&quot;* &quot;-&quot;??_-;_-@_-"/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2" applyNumberFormat="1" applyFont="1"/>
    <xf numFmtId="0" fontId="2" fillId="0" borderId="0" xfId="0" applyFont="1"/>
    <xf numFmtId="0" fontId="2" fillId="0" borderId="0" xfId="2" applyNumberFormat="1" applyFont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164" fontId="0" fillId="2" borderId="0" xfId="1" applyNumberFormat="1" applyFont="1" applyFill="1"/>
    <xf numFmtId="164" fontId="0" fillId="3" borderId="0" xfId="0" applyNumberFormat="1" applyFill="1"/>
    <xf numFmtId="164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0" borderId="0" xfId="0" applyFont="1" applyAlignment="1">
      <alignment horizontal="center"/>
    </xf>
    <xf numFmtId="0" fontId="2" fillId="0" borderId="0" xfId="2" applyNumberFormat="1" applyFont="1" applyAlignment="1">
      <alignment horizontal="center"/>
    </xf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2" fillId="5" borderId="0" xfId="0" applyFont="1" applyFill="1"/>
    <xf numFmtId="164" fontId="2" fillId="5" borderId="0" xfId="0" applyNumberFormat="1" applyFont="1" applyFill="1"/>
    <xf numFmtId="43" fontId="0" fillId="0" borderId="0" xfId="1" applyFont="1"/>
    <xf numFmtId="0" fontId="0" fillId="6" borderId="0" xfId="0" applyFill="1"/>
    <xf numFmtId="164" fontId="0" fillId="6" borderId="0" xfId="0" applyNumberFormat="1" applyFill="1"/>
    <xf numFmtId="43" fontId="0" fillId="6" borderId="0" xfId="1" applyFont="1" applyFill="1"/>
    <xf numFmtId="43" fontId="0" fillId="5" borderId="0" xfId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/>
              <a:t>Susan's Price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Shopping'!$L$19:$N$19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Shopping'!$L$20:$N$20</c:f>
              <c:numCache>
                <c:formatCode>_-[$$-409]* #,##0.00_ ;_-[$$-409]* \-#,##0.00\ ;_-[$$-409]* "-"??_ ;_-@_ 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C-49D7-9E69-1D0BD30D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868344"/>
        <c:axId val="505871952"/>
      </c:barChart>
      <c:catAx>
        <c:axId val="50586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5871952"/>
        <c:crosses val="autoZero"/>
        <c:auto val="1"/>
        <c:lblAlgn val="ctr"/>
        <c:lblOffset val="100"/>
        <c:noMultiLvlLbl val="0"/>
      </c:catAx>
      <c:valAx>
        <c:axId val="505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586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tx1"/>
          </a:solidFill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/>
              <a:t>Tim's Price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Shopping'!$G$19:$I$19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Shopping'!$G$20:$I$20</c:f>
              <c:numCache>
                <c:formatCode>_-[$$-409]* #,##0.00_ ;_-[$$-409]* \-#,##0.00\ ;_-[$$-409]* "-"??_ ;_-@_ 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D-4DDE-97AD-6D31246D4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010680"/>
        <c:axId val="478013960"/>
      </c:barChart>
      <c:catAx>
        <c:axId val="47801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layout>
            <c:manualLayout>
              <c:xMode val="edge"/>
              <c:yMode val="edge"/>
              <c:x val="0.4266730510037596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78013960"/>
        <c:crosses val="autoZero"/>
        <c:auto val="1"/>
        <c:lblAlgn val="ctr"/>
        <c:lblOffset val="100"/>
        <c:noMultiLvlLbl val="0"/>
      </c:catAx>
      <c:valAx>
        <c:axId val="47801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7801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/>
              <a:t>Cat or Dog?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Dog'!$B$18:$C$18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'Cat or Dog'!$B$19:$C$19</c:f>
              <c:numCache>
                <c:formatCode>_-[$$-409]* #,##0.00_ ;_-[$$-409]* \-#,##0.00\ ;_-[$$-409]* "-"??_ ;_-@_ 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5-429F-AD4A-F330788D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46384"/>
        <c:axId val="506546712"/>
      </c:barChart>
      <c:catAx>
        <c:axId val="5065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Pets</a:t>
                </a:r>
              </a:p>
            </c:rich>
          </c:tx>
          <c:layout>
            <c:manualLayout>
              <c:xMode val="edge"/>
              <c:yMode val="edge"/>
              <c:x val="0.4542766841644794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6546712"/>
        <c:crosses val="autoZero"/>
        <c:auto val="1"/>
        <c:lblAlgn val="ctr"/>
        <c:lblOffset val="100"/>
        <c:noMultiLvlLbl val="0"/>
      </c:catAx>
      <c:valAx>
        <c:axId val="5065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Year 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65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ysClr val="windowText" lastClr="000000"/>
          </a:solidFill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/>
              <a:t>Susan's Vacation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'Three Vacations'!$A$29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Vacations'!$B$2:$D$2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'Three Vacations'!$B$29:$D$29</c:f>
              <c:numCache>
                <c:formatCode>_-[$$-409]* #,##0.00_ ;_-[$$-409]* \-#,##0.00\ ;_-[$$-409]* "-"??_ ;_-@_ </c:formatCode>
                <c:ptCount val="3"/>
                <c:pt idx="0">
                  <c:v>1810</c:v>
                </c:pt>
                <c:pt idx="1">
                  <c:v>1638</c:v>
                </c:pt>
                <c:pt idx="2">
                  <c:v>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4-4226-8BDB-1C98B06D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20912"/>
        <c:axId val="463298936"/>
      </c:barChart>
      <c:catAx>
        <c:axId val="46332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Vacation Centers</a:t>
                </a:r>
              </a:p>
            </c:rich>
          </c:tx>
          <c:layout>
            <c:manualLayout>
              <c:xMode val="edge"/>
              <c:yMode val="edge"/>
              <c:x val="0.40622812773403327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3298936"/>
        <c:crosses val="autoZero"/>
        <c:auto val="1"/>
        <c:lblAlgn val="ctr"/>
        <c:lblOffset val="100"/>
        <c:noMultiLvlLbl val="0"/>
      </c:catAx>
      <c:valAx>
        <c:axId val="4632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33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tx1"/>
          </a:solidFill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/>
              <a:t>Tim's Vacation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'Three Vacations'!$G$29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Vacations'!$H$2:$J$2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'Three Vacations'!$H$29:$J$29</c:f>
              <c:numCache>
                <c:formatCode>_-[$$-409]* #,##0.00_ ;_-[$$-409]* \-#,##0.00\ ;_-[$$-409]* "-"??_ ;_-@_ </c:formatCode>
                <c:ptCount val="3"/>
                <c:pt idx="0">
                  <c:v>3620</c:v>
                </c:pt>
                <c:pt idx="1">
                  <c:v>3276</c:v>
                </c:pt>
                <c:pt idx="2">
                  <c:v>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C-4160-AADE-62B3ABE9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360728"/>
        <c:axId val="312350888"/>
      </c:barChart>
      <c:catAx>
        <c:axId val="31236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Vacation Centers</a:t>
                </a:r>
              </a:p>
            </c:rich>
          </c:tx>
          <c:layout>
            <c:manualLayout>
              <c:xMode val="edge"/>
              <c:yMode val="edge"/>
              <c:x val="0.4145658018747465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12350888"/>
        <c:crosses val="autoZero"/>
        <c:auto val="1"/>
        <c:lblAlgn val="ctr"/>
        <c:lblOffset val="100"/>
        <c:noMultiLvlLbl val="0"/>
      </c:catAx>
      <c:valAx>
        <c:axId val="3123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1236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21</xdr:row>
      <xdr:rowOff>0</xdr:rowOff>
    </xdr:from>
    <xdr:to>
      <xdr:col>16</xdr:col>
      <xdr:colOff>323850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BB32B-7AC2-40D2-805B-07E08905E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20</xdr:row>
      <xdr:rowOff>171450</xdr:rowOff>
    </xdr:from>
    <xdr:to>
      <xdr:col>7</xdr:col>
      <xdr:colOff>152400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500E0-F6EF-4CDE-B8E8-22BB28B2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114300</xdr:rowOff>
    </xdr:from>
    <xdr:to>
      <xdr:col>12</xdr:col>
      <xdr:colOff>533400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D9562-F5E7-40EC-9B83-FAEF85A80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31</xdr:row>
      <xdr:rowOff>0</xdr:rowOff>
    </xdr:from>
    <xdr:to>
      <xdr:col>3</xdr:col>
      <xdr:colOff>1019175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B117F-65DE-4916-BEB5-18A4B9AC1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6803</xdr:colOff>
      <xdr:row>31</xdr:row>
      <xdr:rowOff>1360</xdr:rowOff>
    </xdr:from>
    <xdr:to>
      <xdr:col>9</xdr:col>
      <xdr:colOff>263979</xdr:colOff>
      <xdr:row>45</xdr:row>
      <xdr:rowOff>77560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85792-3FFB-4083-B08B-110D22A9E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AD45-344D-4AC9-B610-AF9DED206F9A}">
  <dimension ref="A1:N20"/>
  <sheetViews>
    <sheetView topLeftCell="A16" workbookViewId="0">
      <selection activeCell="B2" sqref="B2"/>
    </sheetView>
  </sheetViews>
  <sheetFormatPr defaultRowHeight="15" x14ac:dyDescent="0.25"/>
  <cols>
    <col min="1" max="1" width="18" bestFit="1" customWidth="1"/>
    <col min="2" max="3" width="10" bestFit="1" customWidth="1"/>
    <col min="4" max="5" width="11.42578125" bestFit="1" customWidth="1"/>
    <col min="6" max="6" width="9.140625" style="2"/>
    <col min="7" max="7" width="9.28515625" customWidth="1"/>
    <col min="8" max="8" width="10.5703125" customWidth="1"/>
    <col min="9" max="9" width="11.28515625" customWidth="1"/>
    <col min="12" max="12" width="9.28515625" bestFit="1" customWidth="1"/>
    <col min="13" max="13" width="10.5703125" bestFit="1" customWidth="1"/>
    <col min="14" max="14" width="11.42578125" bestFit="1" customWidth="1"/>
  </cols>
  <sheetData>
    <row r="1" spans="1:14" x14ac:dyDescent="0.25">
      <c r="A1" s="3"/>
      <c r="B1" s="14" t="s">
        <v>23</v>
      </c>
      <c r="C1" s="14"/>
      <c r="D1" s="14"/>
      <c r="E1" s="3"/>
      <c r="F1" s="15" t="s">
        <v>20</v>
      </c>
      <c r="G1" s="15"/>
      <c r="H1" s="15"/>
      <c r="I1" s="15"/>
      <c r="J1" s="3"/>
      <c r="K1" s="14" t="s">
        <v>16</v>
      </c>
      <c r="L1" s="14"/>
      <c r="M1" s="14"/>
      <c r="N1" s="14"/>
    </row>
    <row r="2" spans="1:14" x14ac:dyDescent="0.25">
      <c r="A2" s="3" t="s">
        <v>21</v>
      </c>
      <c r="B2" s="3" t="s">
        <v>19</v>
      </c>
      <c r="C2" s="3" t="s">
        <v>11</v>
      </c>
      <c r="D2" s="3" t="s">
        <v>12</v>
      </c>
      <c r="E2" s="3"/>
      <c r="F2" s="4" t="s">
        <v>22</v>
      </c>
      <c r="G2" s="3" t="s">
        <v>19</v>
      </c>
      <c r="H2" s="3" t="s">
        <v>11</v>
      </c>
      <c r="I2" s="3" t="s">
        <v>12</v>
      </c>
      <c r="J2" s="3"/>
      <c r="K2" s="3" t="s">
        <v>22</v>
      </c>
      <c r="L2" s="3" t="s">
        <v>19</v>
      </c>
      <c r="M2" s="3" t="s">
        <v>11</v>
      </c>
      <c r="N2" s="3" t="s">
        <v>12</v>
      </c>
    </row>
    <row r="3" spans="1:14" x14ac:dyDescent="0.25">
      <c r="A3" t="s">
        <v>15</v>
      </c>
      <c r="B3" s="1">
        <v>0.5</v>
      </c>
      <c r="C3" s="1">
        <v>0.4</v>
      </c>
      <c r="D3" s="1">
        <v>1.4</v>
      </c>
      <c r="F3" s="2">
        <v>5</v>
      </c>
      <c r="G3" s="1">
        <f>B3*$F3</f>
        <v>2.5</v>
      </c>
      <c r="H3" s="1">
        <f t="shared" ref="H3:I3" si="0">C3*$F3</f>
        <v>2</v>
      </c>
      <c r="I3" s="1">
        <f t="shared" si="0"/>
        <v>7</v>
      </c>
      <c r="K3">
        <v>3</v>
      </c>
      <c r="L3" s="1">
        <f t="shared" ref="L3:L17" si="1">B3*$K3</f>
        <v>1.5</v>
      </c>
      <c r="M3" s="1">
        <f t="shared" ref="M3:M17" si="2">C3*$K3</f>
        <v>1.2000000000000002</v>
      </c>
      <c r="N3" s="1">
        <f t="shared" ref="N3:N17" si="3">D3*$K3</f>
        <v>4.1999999999999993</v>
      </c>
    </row>
    <row r="4" spans="1:14" x14ac:dyDescent="0.25">
      <c r="A4" t="s">
        <v>0</v>
      </c>
      <c r="B4" s="1">
        <v>28</v>
      </c>
      <c r="C4" s="1">
        <v>33</v>
      </c>
      <c r="D4" s="1">
        <v>31</v>
      </c>
      <c r="F4" s="2">
        <v>1</v>
      </c>
      <c r="G4" s="1">
        <f t="shared" ref="G4:G17" si="4">B4*$F4</f>
        <v>28</v>
      </c>
      <c r="H4" s="1">
        <f t="shared" ref="H4:H17" si="5">C4*$F4</f>
        <v>33</v>
      </c>
      <c r="I4" s="1">
        <f t="shared" ref="I4:I17" si="6">D4*$F4</f>
        <v>31</v>
      </c>
      <c r="K4">
        <v>1</v>
      </c>
      <c r="L4" s="1">
        <f t="shared" si="1"/>
        <v>28</v>
      </c>
      <c r="M4" s="1">
        <f t="shared" si="2"/>
        <v>33</v>
      </c>
      <c r="N4" s="1">
        <f t="shared" si="3"/>
        <v>31</v>
      </c>
    </row>
    <row r="5" spans="1:14" x14ac:dyDescent="0.25">
      <c r="A5" t="s">
        <v>1</v>
      </c>
      <c r="B5" s="1">
        <v>1.8</v>
      </c>
      <c r="C5" s="1">
        <v>1</v>
      </c>
      <c r="D5" s="1">
        <v>2</v>
      </c>
      <c r="F5" s="2">
        <v>4</v>
      </c>
      <c r="G5" s="1">
        <f t="shared" si="4"/>
        <v>7.2</v>
      </c>
      <c r="H5" s="1">
        <f t="shared" si="5"/>
        <v>4</v>
      </c>
      <c r="I5" s="1">
        <f t="shared" si="6"/>
        <v>8</v>
      </c>
      <c r="K5">
        <v>7</v>
      </c>
      <c r="L5" s="1">
        <f t="shared" si="1"/>
        <v>12.6</v>
      </c>
      <c r="M5" s="1">
        <f t="shared" si="2"/>
        <v>7</v>
      </c>
      <c r="N5" s="1">
        <f t="shared" si="3"/>
        <v>14</v>
      </c>
    </row>
    <row r="6" spans="1:14" x14ac:dyDescent="0.25">
      <c r="A6" t="s">
        <v>2</v>
      </c>
      <c r="B6" s="1">
        <v>1.2</v>
      </c>
      <c r="C6" s="1">
        <v>0.8</v>
      </c>
      <c r="D6" s="1">
        <v>1.5</v>
      </c>
      <c r="F6" s="2">
        <v>2</v>
      </c>
      <c r="G6" s="1">
        <f t="shared" si="4"/>
        <v>2.4</v>
      </c>
      <c r="H6" s="1">
        <f t="shared" si="5"/>
        <v>1.6</v>
      </c>
      <c r="I6" s="1">
        <f t="shared" si="6"/>
        <v>3</v>
      </c>
      <c r="K6">
        <v>1</v>
      </c>
      <c r="L6" s="1">
        <f t="shared" si="1"/>
        <v>1.2</v>
      </c>
      <c r="M6" s="1">
        <f t="shared" si="2"/>
        <v>0.8</v>
      </c>
      <c r="N6" s="1">
        <f t="shared" si="3"/>
        <v>1.5</v>
      </c>
    </row>
    <row r="7" spans="1:14" x14ac:dyDescent="0.25">
      <c r="A7" t="s">
        <v>3</v>
      </c>
      <c r="B7" s="1">
        <v>2.4</v>
      </c>
      <c r="C7" s="1">
        <v>1.4</v>
      </c>
      <c r="D7" s="1">
        <v>2.4</v>
      </c>
      <c r="F7" s="2">
        <v>2</v>
      </c>
      <c r="G7" s="1">
        <f t="shared" si="4"/>
        <v>4.8</v>
      </c>
      <c r="H7" s="1">
        <f t="shared" si="5"/>
        <v>2.8</v>
      </c>
      <c r="I7" s="1">
        <f t="shared" si="6"/>
        <v>4.8</v>
      </c>
      <c r="K7">
        <v>2</v>
      </c>
      <c r="L7" s="1">
        <f t="shared" si="1"/>
        <v>4.8</v>
      </c>
      <c r="M7" s="1">
        <f t="shared" si="2"/>
        <v>2.8</v>
      </c>
      <c r="N7" s="1">
        <f t="shared" si="3"/>
        <v>4.8</v>
      </c>
    </row>
    <row r="8" spans="1:14" x14ac:dyDescent="0.25">
      <c r="A8" t="s">
        <v>4</v>
      </c>
      <c r="B8" s="1">
        <v>0.9</v>
      </c>
      <c r="C8" s="1">
        <v>0.2</v>
      </c>
      <c r="D8" s="1">
        <v>0.8</v>
      </c>
      <c r="F8" s="2">
        <v>2</v>
      </c>
      <c r="G8" s="1">
        <f t="shared" si="4"/>
        <v>1.8</v>
      </c>
      <c r="H8" s="1">
        <f t="shared" si="5"/>
        <v>0.4</v>
      </c>
      <c r="I8" s="1">
        <f t="shared" si="6"/>
        <v>1.6</v>
      </c>
      <c r="K8">
        <v>2</v>
      </c>
      <c r="L8" s="1">
        <f t="shared" si="1"/>
        <v>1.8</v>
      </c>
      <c r="M8" s="1">
        <f t="shared" si="2"/>
        <v>0.4</v>
      </c>
      <c r="N8" s="1">
        <f t="shared" si="3"/>
        <v>1.6</v>
      </c>
    </row>
    <row r="9" spans="1:14" x14ac:dyDescent="0.25">
      <c r="A9" t="s">
        <v>17</v>
      </c>
      <c r="B9" s="1">
        <v>0.99</v>
      </c>
      <c r="C9" s="1">
        <v>0.59</v>
      </c>
      <c r="D9" s="1">
        <v>2.59</v>
      </c>
      <c r="F9" s="2">
        <v>10</v>
      </c>
      <c r="G9" s="1">
        <f t="shared" si="4"/>
        <v>9.9</v>
      </c>
      <c r="H9" s="1">
        <f t="shared" si="5"/>
        <v>5.8999999999999995</v>
      </c>
      <c r="I9" s="1">
        <f t="shared" si="6"/>
        <v>25.9</v>
      </c>
      <c r="K9">
        <v>10</v>
      </c>
      <c r="L9" s="1">
        <f t="shared" si="1"/>
        <v>9.9</v>
      </c>
      <c r="M9" s="1">
        <f t="shared" si="2"/>
        <v>5.8999999999999995</v>
      </c>
      <c r="N9" s="1">
        <f t="shared" si="3"/>
        <v>25.9</v>
      </c>
    </row>
    <row r="10" spans="1:14" x14ac:dyDescent="0.25">
      <c r="A10" t="s">
        <v>5</v>
      </c>
      <c r="B10" s="1">
        <v>1.25</v>
      </c>
      <c r="C10" s="1">
        <v>3.25</v>
      </c>
      <c r="D10" s="1">
        <v>2.15</v>
      </c>
      <c r="F10" s="2">
        <v>1</v>
      </c>
      <c r="G10" s="1">
        <f t="shared" si="4"/>
        <v>1.25</v>
      </c>
      <c r="H10" s="1">
        <f t="shared" si="5"/>
        <v>3.25</v>
      </c>
      <c r="I10" s="1">
        <f t="shared" si="6"/>
        <v>2.15</v>
      </c>
      <c r="K10">
        <v>4</v>
      </c>
      <c r="L10" s="1">
        <f t="shared" si="1"/>
        <v>5</v>
      </c>
      <c r="M10" s="1">
        <f t="shared" si="2"/>
        <v>13</v>
      </c>
      <c r="N10" s="1">
        <f t="shared" si="3"/>
        <v>8.6</v>
      </c>
    </row>
    <row r="11" spans="1:14" x14ac:dyDescent="0.25">
      <c r="A11" t="s">
        <v>6</v>
      </c>
      <c r="B11" s="1">
        <v>9.5</v>
      </c>
      <c r="C11" s="1">
        <v>14</v>
      </c>
      <c r="D11" s="1">
        <v>13</v>
      </c>
      <c r="F11" s="2">
        <v>1</v>
      </c>
      <c r="G11" s="1">
        <f t="shared" si="4"/>
        <v>9.5</v>
      </c>
      <c r="H11" s="1">
        <f t="shared" si="5"/>
        <v>14</v>
      </c>
      <c r="I11" s="1">
        <f t="shared" si="6"/>
        <v>13</v>
      </c>
      <c r="K11">
        <v>1</v>
      </c>
      <c r="L11" s="1">
        <f t="shared" si="1"/>
        <v>9.5</v>
      </c>
      <c r="M11" s="1">
        <f t="shared" si="2"/>
        <v>14</v>
      </c>
      <c r="N11" s="1">
        <f t="shared" si="3"/>
        <v>13</v>
      </c>
    </row>
    <row r="12" spans="1:14" x14ac:dyDescent="0.25">
      <c r="A12" t="s">
        <v>14</v>
      </c>
      <c r="B12" s="1">
        <v>4.55</v>
      </c>
      <c r="C12" s="1">
        <v>2.5499999999999998</v>
      </c>
      <c r="D12" s="1">
        <v>6</v>
      </c>
      <c r="F12" s="2">
        <v>1</v>
      </c>
      <c r="G12" s="1">
        <f t="shared" si="4"/>
        <v>4.55</v>
      </c>
      <c r="H12" s="1">
        <f t="shared" si="5"/>
        <v>2.5499999999999998</v>
      </c>
      <c r="I12" s="1">
        <f t="shared" si="6"/>
        <v>6</v>
      </c>
      <c r="K12">
        <v>1</v>
      </c>
      <c r="L12" s="1">
        <f t="shared" si="1"/>
        <v>4.55</v>
      </c>
      <c r="M12" s="1">
        <f t="shared" si="2"/>
        <v>2.5499999999999998</v>
      </c>
      <c r="N12" s="1">
        <f t="shared" si="3"/>
        <v>6</v>
      </c>
    </row>
    <row r="13" spans="1:14" x14ac:dyDescent="0.25">
      <c r="A13" t="s">
        <v>7</v>
      </c>
      <c r="B13" s="1">
        <v>4.2</v>
      </c>
      <c r="C13" s="1">
        <v>2.2000000000000002</v>
      </c>
      <c r="D13" s="1">
        <v>3</v>
      </c>
      <c r="F13" s="2">
        <v>0</v>
      </c>
      <c r="G13" s="1">
        <f t="shared" si="4"/>
        <v>0</v>
      </c>
      <c r="H13" s="1">
        <f t="shared" si="5"/>
        <v>0</v>
      </c>
      <c r="I13" s="1">
        <f t="shared" si="6"/>
        <v>0</v>
      </c>
      <c r="K13">
        <v>1</v>
      </c>
      <c r="L13" s="1">
        <f t="shared" si="1"/>
        <v>4.2</v>
      </c>
      <c r="M13" s="1">
        <f t="shared" si="2"/>
        <v>2.2000000000000002</v>
      </c>
      <c r="N13" s="1">
        <f t="shared" si="3"/>
        <v>3</v>
      </c>
    </row>
    <row r="14" spans="1:14" x14ac:dyDescent="0.25">
      <c r="A14" t="s">
        <v>8</v>
      </c>
      <c r="B14" s="1">
        <v>3.9</v>
      </c>
      <c r="C14" s="1">
        <v>5</v>
      </c>
      <c r="D14" s="1">
        <v>8</v>
      </c>
      <c r="F14" s="2">
        <v>0</v>
      </c>
      <c r="G14" s="1">
        <f t="shared" si="4"/>
        <v>0</v>
      </c>
      <c r="H14" s="1">
        <f t="shared" si="5"/>
        <v>0</v>
      </c>
      <c r="I14" s="1">
        <f t="shared" si="6"/>
        <v>0</v>
      </c>
      <c r="K14">
        <v>1</v>
      </c>
      <c r="L14" s="1">
        <f t="shared" si="1"/>
        <v>3.9</v>
      </c>
      <c r="M14" s="1">
        <f t="shared" si="2"/>
        <v>5</v>
      </c>
      <c r="N14" s="1">
        <f t="shared" si="3"/>
        <v>8</v>
      </c>
    </row>
    <row r="15" spans="1:14" x14ac:dyDescent="0.25">
      <c r="A15" t="s">
        <v>9</v>
      </c>
      <c r="B15" s="1">
        <v>1</v>
      </c>
      <c r="C15" s="1">
        <v>2</v>
      </c>
      <c r="D15" s="1">
        <v>1</v>
      </c>
      <c r="F15" s="2">
        <v>0</v>
      </c>
      <c r="G15" s="1">
        <f t="shared" si="4"/>
        <v>0</v>
      </c>
      <c r="H15" s="1">
        <f t="shared" si="5"/>
        <v>0</v>
      </c>
      <c r="I15" s="1">
        <f t="shared" si="6"/>
        <v>0</v>
      </c>
      <c r="K15">
        <v>1</v>
      </c>
      <c r="L15" s="1">
        <f t="shared" si="1"/>
        <v>1</v>
      </c>
      <c r="M15" s="1">
        <f t="shared" si="2"/>
        <v>2</v>
      </c>
      <c r="N15" s="1">
        <f t="shared" si="3"/>
        <v>1</v>
      </c>
    </row>
    <row r="16" spans="1:14" x14ac:dyDescent="0.25">
      <c r="A16" t="s">
        <v>10</v>
      </c>
      <c r="B16" s="1">
        <v>1.75</v>
      </c>
      <c r="C16" s="1">
        <v>2</v>
      </c>
      <c r="D16" s="1">
        <v>1</v>
      </c>
      <c r="F16" s="2">
        <v>0</v>
      </c>
      <c r="G16" s="1">
        <f t="shared" si="4"/>
        <v>0</v>
      </c>
      <c r="H16" s="1">
        <f t="shared" si="5"/>
        <v>0</v>
      </c>
      <c r="I16" s="1">
        <f t="shared" si="6"/>
        <v>0</v>
      </c>
      <c r="K16">
        <v>1</v>
      </c>
      <c r="L16" s="1">
        <f t="shared" si="1"/>
        <v>1.75</v>
      </c>
      <c r="M16" s="1">
        <f t="shared" si="2"/>
        <v>2</v>
      </c>
      <c r="N16" s="1">
        <f t="shared" si="3"/>
        <v>1</v>
      </c>
    </row>
    <row r="17" spans="1:14" x14ac:dyDescent="0.25">
      <c r="A17" t="s">
        <v>13</v>
      </c>
      <c r="B17" s="1">
        <v>2</v>
      </c>
      <c r="C17" s="1">
        <v>1</v>
      </c>
      <c r="D17" s="1">
        <v>3</v>
      </c>
      <c r="F17" s="2">
        <v>2</v>
      </c>
      <c r="G17" s="1">
        <f t="shared" si="4"/>
        <v>4</v>
      </c>
      <c r="H17" s="1">
        <f t="shared" si="5"/>
        <v>2</v>
      </c>
      <c r="I17" s="1">
        <f t="shared" si="6"/>
        <v>6</v>
      </c>
      <c r="K17">
        <v>1</v>
      </c>
      <c r="L17" s="1">
        <f t="shared" si="1"/>
        <v>2</v>
      </c>
      <c r="M17" s="1">
        <f t="shared" si="2"/>
        <v>1</v>
      </c>
      <c r="N17" s="1">
        <f t="shared" si="3"/>
        <v>3</v>
      </c>
    </row>
    <row r="19" spans="1:14" x14ac:dyDescent="0.25">
      <c r="G19" t="s">
        <v>19</v>
      </c>
      <c r="H19" t="s">
        <v>11</v>
      </c>
      <c r="I19" t="s">
        <v>12</v>
      </c>
      <c r="L19" t="s">
        <v>19</v>
      </c>
      <c r="M19" t="s">
        <v>11</v>
      </c>
      <c r="N19" t="s">
        <v>12</v>
      </c>
    </row>
    <row r="20" spans="1:14" x14ac:dyDescent="0.25">
      <c r="F20" s="2" t="s">
        <v>18</v>
      </c>
      <c r="G20" s="1">
        <f>SUM(G3:G17)</f>
        <v>75.899999999999991</v>
      </c>
      <c r="H20" s="1">
        <f>SUM(H3:H17)</f>
        <v>71.499999999999986</v>
      </c>
      <c r="I20" s="1">
        <f>SUM(I3:I17)</f>
        <v>108.45</v>
      </c>
      <c r="L20" s="1">
        <f>SUM(L3:L17)</f>
        <v>91.7</v>
      </c>
      <c r="M20" s="1">
        <f>SUM(M3:M17)</f>
        <v>92.85</v>
      </c>
      <c r="N20" s="1">
        <f>SUM(N3:N17)</f>
        <v>126.6</v>
      </c>
    </row>
  </sheetData>
  <mergeCells count="3">
    <mergeCell ref="B1:D1"/>
    <mergeCell ref="F1:I1"/>
    <mergeCell ref="K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C441-7340-4041-A401-08E2A13D12C4}">
  <dimension ref="A2:C19"/>
  <sheetViews>
    <sheetView topLeftCell="A16" workbookViewId="0">
      <selection activeCell="E16" sqref="E16"/>
    </sheetView>
  </sheetViews>
  <sheetFormatPr defaultRowHeight="15" x14ac:dyDescent="0.25"/>
  <cols>
    <col min="1" max="1" width="19.85546875" bestFit="1" customWidth="1"/>
  </cols>
  <sheetData>
    <row r="2" spans="1:3" x14ac:dyDescent="0.25">
      <c r="B2" t="s">
        <v>30</v>
      </c>
      <c r="C2" t="s">
        <v>31</v>
      </c>
    </row>
    <row r="3" spans="1:3" x14ac:dyDescent="0.25">
      <c r="A3" s="5" t="s">
        <v>25</v>
      </c>
      <c r="B3" s="6"/>
      <c r="C3" s="6"/>
    </row>
    <row r="4" spans="1:3" x14ac:dyDescent="0.25">
      <c r="A4" s="6" t="s">
        <v>24</v>
      </c>
      <c r="B4" s="9">
        <v>90</v>
      </c>
      <c r="C4" s="9">
        <v>50</v>
      </c>
    </row>
    <row r="5" spans="1:3" x14ac:dyDescent="0.25">
      <c r="A5" s="6" t="s">
        <v>26</v>
      </c>
      <c r="B5" s="9">
        <v>2</v>
      </c>
      <c r="C5" s="9">
        <v>2.5</v>
      </c>
    </row>
    <row r="6" spans="1:3" x14ac:dyDescent="0.25">
      <c r="A6" s="6" t="s">
        <v>27</v>
      </c>
      <c r="B6" s="9">
        <v>4.5</v>
      </c>
      <c r="C6" s="9">
        <v>5.5</v>
      </c>
    </row>
    <row r="7" spans="1:3" x14ac:dyDescent="0.25">
      <c r="A7" s="6" t="s">
        <v>28</v>
      </c>
      <c r="B7" s="9">
        <v>7</v>
      </c>
      <c r="C7" s="9">
        <v>7</v>
      </c>
    </row>
    <row r="8" spans="1:3" x14ac:dyDescent="0.25">
      <c r="A8" s="6" t="s">
        <v>29</v>
      </c>
      <c r="B8" s="9">
        <v>0</v>
      </c>
      <c r="C8" s="9">
        <v>3</v>
      </c>
    </row>
    <row r="9" spans="1:3" x14ac:dyDescent="0.25">
      <c r="A9" s="6" t="s">
        <v>39</v>
      </c>
      <c r="B9" s="11">
        <f>SUM(B4:B8)</f>
        <v>103.5</v>
      </c>
      <c r="C9" s="11">
        <f>SUM(C4:C8)</f>
        <v>68</v>
      </c>
    </row>
    <row r="11" spans="1:3" x14ac:dyDescent="0.25">
      <c r="A11" s="7" t="s">
        <v>32</v>
      </c>
      <c r="B11" s="8"/>
      <c r="C11" s="8"/>
    </row>
    <row r="12" spans="1:3" x14ac:dyDescent="0.25">
      <c r="A12" s="8" t="s">
        <v>33</v>
      </c>
      <c r="B12" s="10">
        <v>11</v>
      </c>
      <c r="C12" s="10">
        <v>21</v>
      </c>
    </row>
    <row r="13" spans="1:3" x14ac:dyDescent="0.25">
      <c r="A13" s="8" t="s">
        <v>34</v>
      </c>
      <c r="B13" s="10">
        <v>8</v>
      </c>
      <c r="C13" s="10">
        <v>0</v>
      </c>
    </row>
    <row r="14" spans="1:3" x14ac:dyDescent="0.25">
      <c r="A14" s="8" t="s">
        <v>35</v>
      </c>
      <c r="B14" s="10">
        <v>0</v>
      </c>
      <c r="C14" s="10">
        <v>3</v>
      </c>
    </row>
    <row r="15" spans="1:3" x14ac:dyDescent="0.25">
      <c r="A15" s="8" t="s">
        <v>37</v>
      </c>
      <c r="B15" s="10">
        <f>SUM(B12:B14)</f>
        <v>19</v>
      </c>
      <c r="C15" s="10">
        <f>SUM(C12:C14)</f>
        <v>24</v>
      </c>
    </row>
    <row r="16" spans="1:3" x14ac:dyDescent="0.25">
      <c r="A16" s="8" t="s">
        <v>38</v>
      </c>
      <c r="B16" s="10">
        <f>B15*2</f>
        <v>38</v>
      </c>
      <c r="C16" s="10">
        <f>C15*2</f>
        <v>48</v>
      </c>
    </row>
    <row r="18" spans="1:3" x14ac:dyDescent="0.25">
      <c r="B18" t="s">
        <v>30</v>
      </c>
      <c r="C18" t="s">
        <v>31</v>
      </c>
    </row>
    <row r="19" spans="1:3" x14ac:dyDescent="0.25">
      <c r="A19" s="12" t="s">
        <v>36</v>
      </c>
      <c r="B19" s="13">
        <f>(B16*12)+B9</f>
        <v>559.5</v>
      </c>
      <c r="C19" s="13">
        <f>(C16*12)+C9</f>
        <v>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56F8A-F8C4-414D-8F9A-F0A306074A12}">
  <dimension ref="A2:J29"/>
  <sheetViews>
    <sheetView topLeftCell="A37" zoomScaleNormal="100" workbookViewId="0">
      <selection activeCell="F34" sqref="F34"/>
    </sheetView>
  </sheetViews>
  <sheetFormatPr defaultRowHeight="15" x14ac:dyDescent="0.25"/>
  <cols>
    <col min="1" max="1" width="19.5703125" bestFit="1" customWidth="1"/>
    <col min="2" max="2" width="16.140625" bestFit="1" customWidth="1"/>
    <col min="3" max="3" width="20.140625" bestFit="1" customWidth="1"/>
    <col min="4" max="4" width="20.7109375" bestFit="1" customWidth="1"/>
    <col min="7" max="7" width="28.5703125" bestFit="1" customWidth="1"/>
    <col min="8" max="8" width="16.140625" bestFit="1" customWidth="1"/>
    <col min="9" max="9" width="20.140625" bestFit="1" customWidth="1"/>
    <col min="10" max="10" width="20.85546875" bestFit="1" customWidth="1"/>
  </cols>
  <sheetData>
    <row r="2" spans="1:10" x14ac:dyDescent="0.25">
      <c r="A2" s="3" t="s">
        <v>16</v>
      </c>
      <c r="B2" s="3" t="s">
        <v>40</v>
      </c>
      <c r="C2" s="3" t="s">
        <v>41</v>
      </c>
      <c r="D2" s="3" t="s">
        <v>42</v>
      </c>
      <c r="G2" s="3" t="s">
        <v>20</v>
      </c>
      <c r="H2" s="3" t="s">
        <v>40</v>
      </c>
      <c r="I2" s="3" t="s">
        <v>41</v>
      </c>
      <c r="J2" s="3" t="s">
        <v>42</v>
      </c>
    </row>
    <row r="3" spans="1:10" x14ac:dyDescent="0.25">
      <c r="A3" s="16" t="s">
        <v>43</v>
      </c>
      <c r="B3" s="16"/>
      <c r="C3" s="16"/>
      <c r="D3" s="16"/>
      <c r="G3" s="16" t="s">
        <v>43</v>
      </c>
      <c r="H3" s="16"/>
      <c r="I3" s="16"/>
      <c r="J3" s="16"/>
    </row>
    <row r="4" spans="1:10" x14ac:dyDescent="0.25">
      <c r="A4" s="16" t="s">
        <v>44</v>
      </c>
      <c r="B4" s="18">
        <v>350</v>
      </c>
      <c r="C4" s="18">
        <v>100</v>
      </c>
      <c r="D4" s="18">
        <v>280</v>
      </c>
      <c r="G4" s="16" t="s">
        <v>44</v>
      </c>
      <c r="H4" s="18">
        <v>350</v>
      </c>
      <c r="I4" s="18">
        <v>100</v>
      </c>
      <c r="J4" s="18">
        <v>280</v>
      </c>
    </row>
    <row r="5" spans="1:10" x14ac:dyDescent="0.25">
      <c r="A5" s="16" t="s">
        <v>45</v>
      </c>
      <c r="B5" s="18">
        <v>0</v>
      </c>
      <c r="C5" s="18">
        <v>99</v>
      </c>
      <c r="D5" s="18">
        <v>0</v>
      </c>
      <c r="G5" s="16" t="s">
        <v>45</v>
      </c>
      <c r="H5" s="18">
        <v>0</v>
      </c>
      <c r="I5" s="18">
        <v>99</v>
      </c>
      <c r="J5" s="18">
        <v>0</v>
      </c>
    </row>
    <row r="6" spans="1:10" x14ac:dyDescent="0.25">
      <c r="A6" s="16" t="s">
        <v>46</v>
      </c>
      <c r="B6" s="18">
        <v>0</v>
      </c>
      <c r="C6" s="18">
        <v>95</v>
      </c>
      <c r="D6" s="18">
        <v>0</v>
      </c>
      <c r="G6" s="16" t="s">
        <v>46</v>
      </c>
      <c r="H6" s="18">
        <v>0</v>
      </c>
      <c r="I6" s="18">
        <v>95</v>
      </c>
      <c r="J6" s="18">
        <v>0</v>
      </c>
    </row>
    <row r="7" spans="1:10" x14ac:dyDescent="0.25">
      <c r="A7" s="16" t="s">
        <v>47</v>
      </c>
      <c r="B7" s="18">
        <v>0</v>
      </c>
      <c r="C7" s="18">
        <v>85</v>
      </c>
      <c r="D7" s="18">
        <v>0</v>
      </c>
      <c r="G7" s="16" t="s">
        <v>47</v>
      </c>
      <c r="H7" s="18">
        <v>0</v>
      </c>
      <c r="I7" s="18">
        <v>85</v>
      </c>
      <c r="J7" s="18">
        <v>0</v>
      </c>
    </row>
    <row r="8" spans="1:10" x14ac:dyDescent="0.25">
      <c r="A8" s="16" t="s">
        <v>48</v>
      </c>
      <c r="B8" s="18">
        <v>0</v>
      </c>
      <c r="C8" s="18">
        <v>85</v>
      </c>
      <c r="D8" s="18">
        <v>0</v>
      </c>
      <c r="G8" s="16" t="s">
        <v>48</v>
      </c>
      <c r="H8" s="18">
        <v>0</v>
      </c>
      <c r="I8" s="18">
        <v>85</v>
      </c>
      <c r="J8" s="18">
        <v>0</v>
      </c>
    </row>
    <row r="9" spans="1:10" x14ac:dyDescent="0.25">
      <c r="A9" s="16" t="s">
        <v>49</v>
      </c>
      <c r="B9" s="18">
        <v>0</v>
      </c>
      <c r="C9" s="18">
        <v>0</v>
      </c>
      <c r="D9" s="18">
        <v>18</v>
      </c>
      <c r="G9" s="16" t="s">
        <v>49</v>
      </c>
      <c r="H9" s="18">
        <v>0</v>
      </c>
      <c r="I9" s="18">
        <v>0</v>
      </c>
      <c r="J9" s="18">
        <v>18</v>
      </c>
    </row>
    <row r="10" spans="1:10" x14ac:dyDescent="0.25">
      <c r="A10" s="16" t="s">
        <v>50</v>
      </c>
      <c r="B10" s="18">
        <v>0</v>
      </c>
      <c r="C10" s="18">
        <v>0</v>
      </c>
      <c r="D10" s="18">
        <v>25</v>
      </c>
      <c r="G10" s="16" t="s">
        <v>50</v>
      </c>
      <c r="H10" s="18">
        <v>0</v>
      </c>
      <c r="I10" s="18">
        <v>0</v>
      </c>
      <c r="J10" s="18">
        <v>25</v>
      </c>
    </row>
    <row r="11" spans="1:10" x14ac:dyDescent="0.25">
      <c r="A11" s="16" t="s">
        <v>51</v>
      </c>
      <c r="B11" s="18">
        <v>0</v>
      </c>
      <c r="C11" s="18">
        <v>0</v>
      </c>
      <c r="D11" s="18">
        <v>15</v>
      </c>
      <c r="G11" s="16" t="s">
        <v>51</v>
      </c>
      <c r="H11" s="18">
        <v>0</v>
      </c>
      <c r="I11" s="18">
        <v>0</v>
      </c>
      <c r="J11" s="18">
        <v>15</v>
      </c>
    </row>
    <row r="12" spans="1:10" x14ac:dyDescent="0.25">
      <c r="A12" s="16" t="s">
        <v>52</v>
      </c>
      <c r="B12" s="18">
        <v>0</v>
      </c>
      <c r="C12" s="18">
        <v>0</v>
      </c>
      <c r="D12" s="18">
        <v>9</v>
      </c>
      <c r="G12" s="16" t="s">
        <v>52</v>
      </c>
      <c r="H12" s="18">
        <v>0</v>
      </c>
      <c r="I12" s="18">
        <v>0</v>
      </c>
      <c r="J12" s="18">
        <v>9</v>
      </c>
    </row>
    <row r="13" spans="1:10" x14ac:dyDescent="0.25">
      <c r="A13" s="16" t="s">
        <v>57</v>
      </c>
      <c r="B13" s="18">
        <v>555</v>
      </c>
      <c r="C13" s="18">
        <v>0</v>
      </c>
      <c r="D13" s="18">
        <v>0</v>
      </c>
      <c r="G13" s="16" t="s">
        <v>57</v>
      </c>
      <c r="H13" s="18">
        <v>555</v>
      </c>
      <c r="I13" s="18">
        <v>0</v>
      </c>
      <c r="J13" s="18">
        <v>0</v>
      </c>
    </row>
    <row r="14" spans="1:10" x14ac:dyDescent="0.25">
      <c r="A14" s="16" t="s">
        <v>37</v>
      </c>
      <c r="B14" s="18">
        <f>SUM(B4:B13)</f>
        <v>905</v>
      </c>
      <c r="C14" s="18">
        <f t="shared" ref="C14:D14" si="0">SUM(C4:C13)</f>
        <v>464</v>
      </c>
      <c r="D14" s="18">
        <f t="shared" si="0"/>
        <v>347</v>
      </c>
      <c r="G14" s="16" t="s">
        <v>37</v>
      </c>
      <c r="H14" s="18">
        <f>SUM(H4:H13)</f>
        <v>905</v>
      </c>
      <c r="I14" s="18">
        <f t="shared" ref="I14" si="1">SUM(I4:I13)</f>
        <v>464</v>
      </c>
      <c r="J14" s="18">
        <f t="shared" ref="J14" si="2">SUM(J4:J13)</f>
        <v>347</v>
      </c>
    </row>
    <row r="15" spans="1:10" x14ac:dyDescent="0.25">
      <c r="A15" s="16"/>
      <c r="B15" s="16"/>
      <c r="C15" s="16"/>
      <c r="D15" s="16"/>
      <c r="G15" s="16"/>
      <c r="H15" s="16"/>
      <c r="I15" s="16"/>
      <c r="J15" s="16"/>
    </row>
    <row r="17" spans="1:10" x14ac:dyDescent="0.25">
      <c r="A17" s="17" t="s">
        <v>53</v>
      </c>
      <c r="B17" s="16"/>
      <c r="C17" s="16"/>
      <c r="D17" s="16"/>
      <c r="G17" s="17" t="s">
        <v>53</v>
      </c>
      <c r="H17" s="16"/>
      <c r="I17" s="16"/>
      <c r="J17" s="16"/>
    </row>
    <row r="18" spans="1:10" x14ac:dyDescent="0.25">
      <c r="A18" s="16" t="s">
        <v>54</v>
      </c>
      <c r="B18" s="18">
        <v>0</v>
      </c>
      <c r="C18" s="18">
        <v>0</v>
      </c>
      <c r="D18" s="18">
        <v>40</v>
      </c>
      <c r="G18" s="16" t="s">
        <v>54</v>
      </c>
      <c r="H18" s="18">
        <v>0</v>
      </c>
      <c r="I18" s="18">
        <v>0</v>
      </c>
      <c r="J18" s="18">
        <v>40</v>
      </c>
    </row>
    <row r="20" spans="1:10" x14ac:dyDescent="0.25">
      <c r="A20" s="17" t="s">
        <v>55</v>
      </c>
      <c r="B20" s="16"/>
      <c r="C20" s="16"/>
      <c r="D20" s="16"/>
      <c r="G20" s="17" t="s">
        <v>55</v>
      </c>
      <c r="H20" s="16"/>
      <c r="I20" s="16"/>
      <c r="J20" s="16"/>
    </row>
    <row r="21" spans="1:10" x14ac:dyDescent="0.25">
      <c r="A21" s="16" t="s">
        <v>56</v>
      </c>
      <c r="B21" s="18">
        <v>0</v>
      </c>
      <c r="C21" s="18">
        <v>105</v>
      </c>
      <c r="D21" s="18">
        <v>120</v>
      </c>
      <c r="G21" s="16" t="s">
        <v>56</v>
      </c>
      <c r="H21" s="18">
        <v>0</v>
      </c>
      <c r="I21" s="18">
        <v>105</v>
      </c>
      <c r="J21" s="18">
        <v>120</v>
      </c>
    </row>
    <row r="22" spans="1:10" x14ac:dyDescent="0.25">
      <c r="A22" s="16" t="s">
        <v>33</v>
      </c>
      <c r="B22" s="18">
        <v>0</v>
      </c>
      <c r="C22" s="18">
        <v>50</v>
      </c>
      <c r="D22" s="18">
        <v>50</v>
      </c>
      <c r="G22" s="16" t="s">
        <v>33</v>
      </c>
      <c r="H22" s="18">
        <v>0</v>
      </c>
      <c r="I22" s="18">
        <v>50</v>
      </c>
      <c r="J22" s="18">
        <v>50</v>
      </c>
    </row>
    <row r="23" spans="1:10" x14ac:dyDescent="0.25">
      <c r="A23" s="16" t="s">
        <v>58</v>
      </c>
      <c r="B23" s="16">
        <v>5</v>
      </c>
      <c r="C23" s="16">
        <v>5</v>
      </c>
      <c r="D23" s="16">
        <v>5</v>
      </c>
      <c r="G23" s="16" t="s">
        <v>58</v>
      </c>
      <c r="H23" s="16">
        <v>5</v>
      </c>
      <c r="I23" s="16">
        <v>5</v>
      </c>
      <c r="J23" s="16">
        <v>5</v>
      </c>
    </row>
    <row r="24" spans="1:10" x14ac:dyDescent="0.25">
      <c r="A24" s="16" t="s">
        <v>37</v>
      </c>
      <c r="B24" s="18">
        <f>B21+B22*B23</f>
        <v>0</v>
      </c>
      <c r="C24" s="18">
        <f t="shared" ref="C24:D24" si="3">C21+C22*C23</f>
        <v>355</v>
      </c>
      <c r="D24" s="18">
        <f t="shared" si="3"/>
        <v>370</v>
      </c>
      <c r="G24" s="16" t="s">
        <v>37</v>
      </c>
      <c r="H24" s="18">
        <f>H21+H22*H23</f>
        <v>0</v>
      </c>
      <c r="I24" s="18">
        <f t="shared" ref="I24" si="4">I21+I22*I23</f>
        <v>355</v>
      </c>
      <c r="J24" s="18">
        <f t="shared" ref="J24" si="5">J21+J22*J23</f>
        <v>370</v>
      </c>
    </row>
    <row r="26" spans="1:10" x14ac:dyDescent="0.25">
      <c r="A26" s="16" t="s">
        <v>60</v>
      </c>
      <c r="B26" s="18">
        <f>SUM(B14,B18,B24)</f>
        <v>905</v>
      </c>
      <c r="C26" s="18">
        <f t="shared" ref="C26:D26" si="6">SUM(C14,C18,C24)</f>
        <v>819</v>
      </c>
      <c r="D26" s="18">
        <f t="shared" si="6"/>
        <v>757</v>
      </c>
      <c r="G26" s="16" t="s">
        <v>60</v>
      </c>
      <c r="H26" s="18">
        <f>SUM(H14,H18,H24)</f>
        <v>905</v>
      </c>
      <c r="I26" s="18">
        <f t="shared" ref="I26:J26" si="7">SUM(I14,I18,I24)</f>
        <v>819</v>
      </c>
      <c r="J26" s="18">
        <f t="shared" si="7"/>
        <v>757</v>
      </c>
    </row>
    <row r="27" spans="1:10" x14ac:dyDescent="0.25">
      <c r="A27" s="16" t="s">
        <v>59</v>
      </c>
      <c r="B27" s="16">
        <v>2</v>
      </c>
      <c r="C27" s="16">
        <v>2</v>
      </c>
      <c r="D27" s="16">
        <v>2</v>
      </c>
      <c r="G27" s="16" t="s">
        <v>59</v>
      </c>
      <c r="H27" s="16">
        <v>4</v>
      </c>
      <c r="I27" s="16">
        <v>4</v>
      </c>
      <c r="J27" s="16">
        <v>4</v>
      </c>
    </row>
    <row r="29" spans="1:10" x14ac:dyDescent="0.25">
      <c r="A29" s="19" t="s">
        <v>18</v>
      </c>
      <c r="B29" s="20">
        <f>B26*B27</f>
        <v>1810</v>
      </c>
      <c r="C29" s="20">
        <f t="shared" ref="C29:D29" si="8">C26*C27</f>
        <v>1638</v>
      </c>
      <c r="D29" s="20">
        <f t="shared" si="8"/>
        <v>1514</v>
      </c>
      <c r="G29" s="19" t="s">
        <v>18</v>
      </c>
      <c r="H29" s="20">
        <f>H26*H27</f>
        <v>3620</v>
      </c>
      <c r="I29" s="20">
        <f t="shared" ref="I29:J29" si="9">I26*I27</f>
        <v>3276</v>
      </c>
      <c r="J29" s="20">
        <f t="shared" si="9"/>
        <v>3028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E91E-0C37-47E2-932B-B8D0029201C8}">
  <dimension ref="A2:F20"/>
  <sheetViews>
    <sheetView tabSelected="1" workbookViewId="0">
      <selection activeCell="D12" sqref="D12"/>
    </sheetView>
  </sheetViews>
  <sheetFormatPr defaultRowHeight="15" x14ac:dyDescent="0.25"/>
  <cols>
    <col min="1" max="1" width="23.85546875" bestFit="1" customWidth="1"/>
    <col min="2" max="3" width="10.5703125" bestFit="1" customWidth="1"/>
    <col min="4" max="4" width="11.5703125" bestFit="1" customWidth="1"/>
  </cols>
  <sheetData>
    <row r="2" spans="1:6" x14ac:dyDescent="0.25">
      <c r="A2" t="s">
        <v>16</v>
      </c>
      <c r="B2" t="s">
        <v>61</v>
      </c>
      <c r="C2" t="s">
        <v>62</v>
      </c>
      <c r="D2" t="s">
        <v>63</v>
      </c>
    </row>
    <row r="3" spans="1:6" x14ac:dyDescent="0.25">
      <c r="A3" s="6" t="s">
        <v>64</v>
      </c>
      <c r="B3" s="11">
        <v>29</v>
      </c>
      <c r="C3" s="11">
        <v>149</v>
      </c>
      <c r="D3" s="11">
        <v>549</v>
      </c>
    </row>
    <row r="5" spans="1:6" x14ac:dyDescent="0.25">
      <c r="A5" s="22" t="s">
        <v>65</v>
      </c>
      <c r="B5" s="23">
        <v>40</v>
      </c>
      <c r="C5" s="23">
        <v>90</v>
      </c>
      <c r="D5" s="23">
        <v>350</v>
      </c>
    </row>
    <row r="6" spans="1:6" x14ac:dyDescent="0.25">
      <c r="A6" s="22" t="s">
        <v>66</v>
      </c>
      <c r="B6" s="24">
        <v>200</v>
      </c>
      <c r="C6" s="24">
        <v>1000</v>
      </c>
      <c r="D6" s="24">
        <v>11000</v>
      </c>
    </row>
    <row r="7" spans="1:6" x14ac:dyDescent="0.25">
      <c r="A7" s="22" t="s">
        <v>67</v>
      </c>
      <c r="B7" s="23">
        <f>B6/B5</f>
        <v>5</v>
      </c>
      <c r="C7" s="23">
        <f t="shared" ref="C7:D7" si="0">C6/C5</f>
        <v>11.111111111111111</v>
      </c>
      <c r="D7" s="23">
        <f t="shared" si="0"/>
        <v>31.428571428571427</v>
      </c>
    </row>
    <row r="9" spans="1:6" x14ac:dyDescent="0.25">
      <c r="A9" s="16" t="s">
        <v>68</v>
      </c>
      <c r="B9" s="25">
        <v>15</v>
      </c>
    </row>
    <row r="10" spans="1:6" x14ac:dyDescent="0.25">
      <c r="A10" s="16" t="s">
        <v>69</v>
      </c>
      <c r="B10" s="25">
        <v>5</v>
      </c>
    </row>
    <row r="11" spans="1:6" x14ac:dyDescent="0.25">
      <c r="A11" s="16" t="s">
        <v>70</v>
      </c>
      <c r="B11" s="25">
        <v>50</v>
      </c>
    </row>
    <row r="12" spans="1:6" x14ac:dyDescent="0.25">
      <c r="A12" s="16" t="s">
        <v>71</v>
      </c>
      <c r="B12" s="25">
        <f>B9*B10*B11</f>
        <v>3750</v>
      </c>
    </row>
    <row r="14" spans="1:6" x14ac:dyDescent="0.25">
      <c r="A14" t="s">
        <v>72</v>
      </c>
      <c r="B14" s="21">
        <f>$B12*B7</f>
        <v>18750</v>
      </c>
      <c r="C14" s="21">
        <f t="shared" ref="C14:D14" si="1">$B12*C7</f>
        <v>41666.666666666664</v>
      </c>
      <c r="D14" s="21">
        <f t="shared" si="1"/>
        <v>117857.14285714286</v>
      </c>
      <c r="F14" t="s">
        <v>76</v>
      </c>
    </row>
    <row r="15" spans="1:6" x14ac:dyDescent="0.25">
      <c r="A15" t="s">
        <v>73</v>
      </c>
    </row>
    <row r="16" spans="1:6" x14ac:dyDescent="0.25">
      <c r="A16" t="s">
        <v>74</v>
      </c>
    </row>
    <row r="18" spans="1:4" x14ac:dyDescent="0.25">
      <c r="A18" t="s">
        <v>75</v>
      </c>
    </row>
    <row r="20" spans="1:4" x14ac:dyDescent="0.25">
      <c r="A20" t="s">
        <v>18</v>
      </c>
      <c r="B20" t="s">
        <v>61</v>
      </c>
      <c r="C20" t="s">
        <v>62</v>
      </c>
      <c r="D2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 Shopping</vt:lpstr>
      <vt:lpstr>Cat or Dog</vt:lpstr>
      <vt:lpstr>Three Vacations</vt:lpstr>
      <vt:lpstr>Printer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Chioma Edeh</dc:creator>
  <cp:lastModifiedBy>Chioma Edeh</cp:lastModifiedBy>
  <dcterms:created xsi:type="dcterms:W3CDTF">2024-05-23T12:07:43Z</dcterms:created>
  <dcterms:modified xsi:type="dcterms:W3CDTF">2024-05-24T12:34:41Z</dcterms:modified>
</cp:coreProperties>
</file>