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GB_Station\board_v11\"/>
    </mc:Choice>
  </mc:AlternateContent>
  <bookViews>
    <workbookView xWindow="0" yWindow="0" windowWidth="28800" windowHeight="12210" xr2:uid="{00000000-000D-0000-FFFF-FFFF00000000}"/>
  </bookViews>
  <sheets>
    <sheet name="BOM Report" sheetId="1" r:id="rId1"/>
    <sheet name="Project Information" sheetId="2" r:id="rId2"/>
    <sheet name="Compatibility Report" sheetId="3" r:id="rId3"/>
  </sheets>
  <calcPr calcId="171027"/>
  <fileRecoveryPr autoRecover="0"/>
</workbook>
</file>

<file path=xl/calcChain.xml><?xml version="1.0" encoding="utf-8"?>
<calcChain xmlns="http://schemas.openxmlformats.org/spreadsheetml/2006/main">
  <c r="M32" i="1" l="1"/>
  <c r="M31" i="1" l="1"/>
  <c r="M30" i="1"/>
  <c r="M29" i="1"/>
  <c r="M28" i="1"/>
  <c r="M27" i="1"/>
  <c r="M26" i="1"/>
  <c r="M19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37" i="1" l="1"/>
</calcChain>
</file>

<file path=xl/sharedStrings.xml><?xml version="1.0" encoding="utf-8"?>
<sst xmlns="http://schemas.openxmlformats.org/spreadsheetml/2006/main" count="199" uniqueCount="146">
  <si>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</si>
  <si>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</si>
  <si>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</si>
  <si>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</si>
  <si>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</si>
  <si>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</si>
  <si>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</si>
  <si>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</si>
  <si>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</si>
  <si>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</si>
  <si>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</si>
  <si>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</si>
  <si>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</si>
  <si>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</si>
  <si>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</si>
  <si>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</si>
  <si>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</si>
  <si>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</si>
  <si>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</si>
  <si>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</si>
  <si>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</si>
  <si>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</si>
  <si>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</si>
  <si>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</si>
  <si>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</si>
  <si>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</si>
  <si>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</si>
  <si>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</si>
  <si>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</si>
  <si>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</si>
  <si>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</si>
  <si>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</si>
  <si>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</si>
  <si>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</si>
  <si>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</si>
  <si>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</si>
  <si>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</si>
  <si>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</si>
  <si>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</si>
  <si>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IC1</t>
  </si>
  <si>
    <t>C3</t>
  </si>
  <si>
    <t>PRG, RESET</t>
  </si>
  <si>
    <t>LED1</t>
  </si>
  <si>
    <t>LED2</t>
  </si>
  <si>
    <t>R1,R9,R10</t>
  </si>
  <si>
    <t>IC REG SOT89 3.3V</t>
  </si>
  <si>
    <t>CAP 1UF 10V CER Y5V SMD 0603</t>
  </si>
  <si>
    <t>CAP CER 10UF 10V Y5V 0805</t>
  </si>
  <si>
    <t>RES 10K OHM 1/10W 5% 0603 SMD</t>
  </si>
  <si>
    <t>PIC32 USB CPU</t>
  </si>
  <si>
    <t>Microchip</t>
  </si>
  <si>
    <t>Kemet</t>
  </si>
  <si>
    <t>C&amp;K Components</t>
  </si>
  <si>
    <t>Panasonic</t>
  </si>
  <si>
    <t>MCP1702T-3302E/MB </t>
  </si>
  <si>
    <t>C0603C105Z8VACTU</t>
  </si>
  <si>
    <t>Brian Schmalz</t>
  </si>
  <si>
    <t>399-3216-1-ND</t>
  </si>
  <si>
    <t>J3</t>
  </si>
  <si>
    <t>DO NOT POPULATE ANY PARTS BELOW THIS LINE</t>
  </si>
  <si>
    <t>SeeedStudios</t>
  </si>
  <si>
    <t>N.A.</t>
  </si>
  <si>
    <t>U4</t>
  </si>
  <si>
    <t>DSC6111CI1A-008.0000-ND</t>
  </si>
  <si>
    <t>OSC MEMS 8.0000MHZ CMOS SMD</t>
  </si>
  <si>
    <t>DSC6111CI1A-008.0000</t>
  </si>
  <si>
    <t>MCP1702T-3302E/MBCT-ND</t>
  </si>
  <si>
    <t>C5, C12, C13</t>
  </si>
  <si>
    <t>401-1427-1-ND</t>
  </si>
  <si>
    <t>SWITCH TACTILE SPST-NO 0.05A 32V</t>
  </si>
  <si>
    <t>KMR221GLFS</t>
  </si>
  <si>
    <t>Compatibility Report for RGB_Station_v10_BOM_Microchip.xls</t>
  </si>
  <si>
    <t>Run on 11/17/2017 3:42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</si>
  <si>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</si>
  <si>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</si>
  <si>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</si>
  <si>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</si>
  <si>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</si>
  <si>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</si>
  <si>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1276-1033-1-ND</t>
  </si>
  <si>
    <t>CL10B104JB8NNNC</t>
  </si>
  <si>
    <t>Samsung</t>
  </si>
  <si>
    <t>CAP CER 0.1UF 50V X7R 0603</t>
  </si>
  <si>
    <t>RMCF0603JT10K0CT-ND</t>
  </si>
  <si>
    <t>RMCF0603JT10K0</t>
  </si>
  <si>
    <t>Stackpole</t>
  </si>
  <si>
    <t>C2, C4, C6, C7, C8, C9, C10, C14</t>
  </si>
  <si>
    <t>LED3</t>
  </si>
  <si>
    <t>J7</t>
  </si>
  <si>
    <t>J1, J2</t>
  </si>
  <si>
    <t>20-pin .100" header</t>
  </si>
  <si>
    <t>4-pin .100" header</t>
  </si>
  <si>
    <t>5-pin .100" header</t>
  </si>
  <si>
    <t>Wurth Electronics</t>
  </si>
  <si>
    <t>732-4978-1-ND</t>
  </si>
  <si>
    <t>150060RS75000</t>
  </si>
  <si>
    <t>LED RED CLEAR 0603 SMD</t>
  </si>
  <si>
    <t>732-4971-1-ND</t>
  </si>
  <si>
    <t>150060GS75000</t>
  </si>
  <si>
    <t>LED GREEN CLEAR 0603 SMD</t>
  </si>
  <si>
    <t>732-4966-1-ND</t>
  </si>
  <si>
    <t>150060BS75000</t>
  </si>
  <si>
    <t>LED BLUE CLEAR 0603 SMD</t>
  </si>
  <si>
    <t>U2</t>
  </si>
  <si>
    <t>1727-4578-1-ND</t>
  </si>
  <si>
    <t>Nexperia USA Inc.</t>
  </si>
  <si>
    <t>74LVC2T45DC,125</t>
  </si>
  <si>
    <t>TXRX TRANSLATING 3ST 8VSSOP</t>
  </si>
  <si>
    <t>U6</t>
  </si>
  <si>
    <t>RN4871-V/RM118-ND</t>
  </si>
  <si>
    <t>RN4871-V/RM118</t>
  </si>
  <si>
    <t>BLUETOOTH 4.2 BLE MODULE, SHIELD</t>
  </si>
  <si>
    <t>U3</t>
  </si>
  <si>
    <t>IC SUPERVISOR 3.08V LOW SOT-23B</t>
  </si>
  <si>
    <t>C11</t>
  </si>
  <si>
    <t>PCE3867CT-ND</t>
  </si>
  <si>
    <t>EEE-1AA101WR</t>
  </si>
  <si>
    <t>CAP ALUM 100UF 20% 10V SMD</t>
  </si>
  <si>
    <t>J6</t>
  </si>
  <si>
    <t>277-1721-ND</t>
  </si>
  <si>
    <t>Phoenix Contact</t>
  </si>
  <si>
    <t>CONN TERM BLOCK T/H 2POS 3.5MM</t>
  </si>
  <si>
    <t>J5</t>
  </si>
  <si>
    <t>277-1860-ND</t>
  </si>
  <si>
    <t>CONN TERM BLOCK T/H 4POS 3.5MM</t>
  </si>
  <si>
    <t>1276-3012-1-ND</t>
  </si>
  <si>
    <t>CL21F106ZPFNNNE</t>
  </si>
  <si>
    <t>PIC32MX270F256D-50I/ML-ND</t>
  </si>
  <si>
    <t>PIC32MX270F256D-50I/ML</t>
  </si>
  <si>
    <t>MicrochipDirect</t>
  </si>
  <si>
    <t>R4,R8,R11</t>
  </si>
  <si>
    <t>R2, R3</t>
  </si>
  <si>
    <t>RMCF0603JT100RCT-ND</t>
  </si>
  <si>
    <t>RMCF0603JT100R</t>
  </si>
  <si>
    <t>RES SMD 100 OHM 5% 1/10W 0603</t>
  </si>
  <si>
    <t>RMCF0603JT8K20CT-ND</t>
  </si>
  <si>
    <t>RMCF0603JT8K20</t>
  </si>
  <si>
    <t>RES SMD 8.2K OHM 5% 1/10W 0603</t>
  </si>
  <si>
    <t>732-3155-1-ND</t>
  </si>
  <si>
    <t>CONN RCPT USB MICRO B R/A SMT</t>
  </si>
  <si>
    <t>Wurth Electronics Inc.</t>
  </si>
  <si>
    <t>629105136821</t>
  </si>
  <si>
    <t>Bill of Materials For Project RGB Station v1.1</t>
  </si>
  <si>
    <t>RGB Station v1.1 blank PCB</t>
  </si>
  <si>
    <t>MCP131T-315E/TT</t>
  </si>
  <si>
    <t>MCP131T-315E/TTCT-ND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</si>
</sst>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</font>
    <font>
      <sz val="9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32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0" borderId="18" xfId="9" applyFont="1" applyFill="1" applyBorder="1"/>
    <xf numFmtId="0" fontId="5" fillId="0" borderId="18" xfId="9" applyFont="1" applyFill="1" applyBorder="1"/>
    <xf numFmtId="0" fontId="5" fillId="0" borderId="18" xfId="8" applyFont="1" applyFill="1" applyBorder="1"/>
    <xf numFmtId="0" fontId="5" fillId="0" borderId="18" xfId="10" applyFont="1" applyFill="1" applyBorder="1"/>
    <xf numFmtId="0" fontId="0" fillId="6" borderId="18" xfId="0" applyFill="1" applyBorder="1"/>
    <xf numFmtId="0" fontId="5" fillId="0" borderId="18" xfId="4" applyFont="1" applyFill="1" applyBorder="1"/>
    <xf numFmtId="0" fontId="5" fillId="0" borderId="18" xfId="3" applyFont="1" applyBorder="1"/>
    <xf numFmtId="0" fontId="5" fillId="0" borderId="18" xfId="3" applyFont="1" applyFill="1" applyBorder="1"/>
    <xf numFmtId="0" fontId="5" fillId="0" borderId="18" xfId="0" applyFont="1" applyBorder="1"/>
    <xf numFmtId="0" fontId="5" fillId="0" borderId="18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16" fillId="0" borderId="0" xfId="0" applyFont="1"/>
    <xf numFmtId="0" fontId="5" fillId="6" borderId="18" xfId="0" applyFont="1" applyFill="1" applyBorder="1"/>
    <xf numFmtId="0" fontId="5" fillId="0" borderId="18" xfId="4" applyFont="1" applyBorder="1"/>
    <xf numFmtId="0" fontId="16" fillId="0" borderId="0" xfId="0" applyFont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16" fillId="0" borderId="18" xfId="0" applyFont="1" applyBorder="1"/>
    <xf numFmtId="0" fontId="5" fillId="0" borderId="18" xfId="2" applyFont="1" applyBorder="1" applyAlignment="1" applyProtection="1">
      <alignment vertical="center" wrapText="1"/>
    </xf>
    <xf numFmtId="0" fontId="11" fillId="0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horizontal="left" vertical="center" wrapText="1"/>
    </xf>
    <xf numFmtId="0" fontId="5" fillId="0" borderId="18" xfId="11" applyFont="1" applyBorder="1" applyAlignment="1">
      <alignment horizontal="left"/>
    </xf>
    <xf numFmtId="0" fontId="5" fillId="0" borderId="18" xfId="11" applyFont="1" applyFill="1" applyBorder="1" applyAlignment="1">
      <alignment horizontal="left"/>
    </xf>
    <xf numFmtId="44" fontId="5" fillId="0" borderId="18" xfId="1" applyFont="1" applyBorder="1" applyAlignment="1">
      <alignment vertical="top"/>
    </xf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vertical="top"/>
    </xf>
    <xf numFmtId="0" fontId="5" fillId="0" borderId="18" xfId="9" applyFont="1" applyBorder="1"/>
    <xf numFmtId="0" fontId="17" fillId="0" borderId="18" xfId="0" applyFont="1" applyBorder="1"/>
    <xf numFmtId="0" fontId="17" fillId="0" borderId="18" xfId="0" applyFont="1" applyBorder="1" applyAlignment="1">
      <alignment vertical="center" wrapText="1"/>
    </xf>
    <xf numFmtId="0" fontId="17" fillId="0" borderId="18" xfId="0" quotePrefix="1" applyFont="1" applyBorder="1" applyAlignment="1">
      <alignment vertical="center" wrapText="1"/>
    </xf>
    <xf numFmtId="0" fontId="17" fillId="0" borderId="18" xfId="0" applyFont="1" applyBorder="1" applyAlignment="1">
      <alignment horizontal="left" vertical="center" wrapText="1"/>
    </xf>
  </cellXfs>
  <cellStyles count="13">
    <cellStyle name="Currency" xfId="1" builtinId="4"/>
    <cellStyle name="Hyperlink" xfId="2" builtinId="8"/>
    <cellStyle name="Normal" xfId="0" builtinId="0"/>
    <cellStyle name="Normal 10" xfId="3" xr:uid="{00000000-0005-0000-0000-000003000000}"/>
    <cellStyle name="Normal 11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6" xfId="8" xr:uid="{00000000-0005-0000-0000-000008000000}"/>
    <cellStyle name="Normal 7" xfId="9" xr:uid="{00000000-0005-0000-0000-000009000000}"/>
    <cellStyle name="Normal 8" xfId="10" xr:uid="{00000000-0005-0000-0000-00000A000000}"/>
    <cellStyle name="Normal 9" xfId="11" xr:uid="{00000000-0005-0000-0000-00000B000000}"/>
    <cellStyle name="一般_MBT-9126_V1R1_BOM_060830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s://www.digikey.com/en/supplier-centers/n/nexp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topLeftCell="C1" zoomScaleNormal="100" workbookViewId="0">
      <selection activeCell="I29" sqref="I29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20.7109375" style="3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2"/>
    </row>
    <row r="2" spans="1:13" ht="37.5" customHeight="1" thickBot="1">
      <c r="C2" s="26" t="s">
        <v>19</v>
      </c>
      <c r="D2" s="22"/>
      <c r="E2" s="77" t="s">
        <v>142</v>
      </c>
      <c r="F2" s="4"/>
      <c r="G2" s="4"/>
      <c r="H2" s="4"/>
      <c r="I2" s="56"/>
      <c r="J2" s="56"/>
      <c r="K2" s="56"/>
      <c r="L2" s="61"/>
      <c r="M2" s="63"/>
    </row>
    <row r="3" spans="1:13" ht="23.25" customHeight="1">
      <c r="C3" s="5" t="s">
        <v>24</v>
      </c>
      <c r="D3" s="74"/>
      <c r="E3" s="2"/>
      <c r="F3" s="2"/>
      <c r="G3" s="2"/>
      <c r="H3" s="2"/>
      <c r="I3" s="2"/>
      <c r="J3" s="2"/>
      <c r="K3" s="122"/>
      <c r="L3" s="119"/>
      <c r="M3" s="64"/>
    </row>
    <row r="4" spans="1:13" ht="17.25" customHeight="1">
      <c r="C4" s="5" t="s">
        <v>25</v>
      </c>
      <c r="D4" s="75">
        <v>1.1000000000000001</v>
      </c>
      <c r="E4" s="2"/>
      <c r="F4" s="2"/>
      <c r="G4" s="2"/>
      <c r="H4" s="2"/>
      <c r="I4" s="2"/>
      <c r="J4" s="2"/>
      <c r="K4" s="123"/>
      <c r="L4" s="120"/>
      <c r="M4" s="6"/>
    </row>
    <row r="5" spans="1:13" ht="17.25" customHeight="1">
      <c r="C5" s="5" t="s">
        <v>20</v>
      </c>
      <c r="D5" s="76" t="s">
        <v>56</v>
      </c>
      <c r="E5" s="2"/>
      <c r="F5" s="2"/>
      <c r="G5" s="2"/>
      <c r="H5" s="2"/>
      <c r="I5" s="2"/>
      <c r="J5" s="2"/>
      <c r="K5" s="123"/>
      <c r="L5" s="120"/>
      <c r="M5" s="6"/>
    </row>
    <row r="6" spans="1:13" ht="17.25" customHeight="1">
      <c r="C6" s="5" t="s">
        <v>21</v>
      </c>
      <c r="D6" s="76" t="s">
        <v>56</v>
      </c>
      <c r="E6" s="2"/>
      <c r="F6" s="2"/>
      <c r="G6" s="2"/>
      <c r="H6" s="2"/>
      <c r="I6" s="2"/>
      <c r="J6" s="2"/>
      <c r="K6" s="123"/>
      <c r="L6" s="120"/>
      <c r="M6" s="6"/>
    </row>
    <row r="7" spans="1:13">
      <c r="C7" s="44"/>
      <c r="D7" s="23"/>
      <c r="E7" s="45"/>
      <c r="F7" s="45"/>
      <c r="G7" s="45"/>
      <c r="H7" s="45"/>
      <c r="I7" s="59"/>
      <c r="J7" s="85"/>
      <c r="K7" s="124"/>
      <c r="L7" s="121"/>
      <c r="M7" s="60"/>
    </row>
    <row r="8" spans="1:13" ht="15.75" customHeight="1">
      <c r="C8" s="7" t="s">
        <v>2</v>
      </c>
      <c r="D8" s="73"/>
      <c r="E8" s="2"/>
      <c r="F8" s="2"/>
      <c r="G8" s="2"/>
      <c r="H8" s="2"/>
      <c r="I8" s="2"/>
      <c r="J8" s="2"/>
      <c r="K8" s="2"/>
      <c r="L8" s="2"/>
      <c r="M8" s="71"/>
    </row>
    <row r="9" spans="1:13" ht="15.75" customHeight="1">
      <c r="C9" s="1" t="s">
        <v>3</v>
      </c>
      <c r="D9" s="73"/>
      <c r="E9" s="2"/>
      <c r="F9" s="2"/>
      <c r="G9" s="2"/>
      <c r="H9" s="2"/>
      <c r="I9" s="2"/>
      <c r="J9" s="2"/>
      <c r="K9" s="2"/>
      <c r="L9" s="2"/>
      <c r="M9" s="72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60"/>
    </row>
    <row r="11" spans="1:13" s="25" customFormat="1" ht="19.5" customHeight="1">
      <c r="A11" s="78" t="s">
        <v>23</v>
      </c>
      <c r="B11" s="78" t="s">
        <v>26</v>
      </c>
      <c r="C11" s="57" t="s">
        <v>23</v>
      </c>
      <c r="D11" s="79" t="s">
        <v>27</v>
      </c>
      <c r="E11" s="79" t="s">
        <v>29</v>
      </c>
      <c r="F11" s="79" t="s">
        <v>30</v>
      </c>
      <c r="G11" s="79" t="s">
        <v>31</v>
      </c>
      <c r="H11" s="79" t="s">
        <v>32</v>
      </c>
      <c r="I11" s="79" t="s">
        <v>34</v>
      </c>
      <c r="J11" s="86" t="s">
        <v>38</v>
      </c>
      <c r="K11" s="79" t="s">
        <v>35</v>
      </c>
      <c r="L11" s="79" t="s">
        <v>36</v>
      </c>
      <c r="M11" s="55" t="s">
        <v>22</v>
      </c>
    </row>
    <row r="12" spans="1:13" s="8" customFormat="1">
      <c r="A12" s="8">
        <v>4</v>
      </c>
      <c r="C12" s="114">
        <v>1</v>
      </c>
      <c r="D12" s="87" t="s">
        <v>62</v>
      </c>
      <c r="E12" s="112" t="s">
        <v>64</v>
      </c>
      <c r="F12" s="87" t="s">
        <v>50</v>
      </c>
      <c r="G12" s="115" t="s">
        <v>65</v>
      </c>
      <c r="H12" s="93" t="s">
        <v>33</v>
      </c>
      <c r="I12" s="112" t="s">
        <v>63</v>
      </c>
      <c r="J12" s="53" t="s">
        <v>37</v>
      </c>
      <c r="K12" s="90">
        <v>1</v>
      </c>
      <c r="L12" s="118">
        <v>0.88</v>
      </c>
      <c r="M12" s="54">
        <f t="shared" ref="M12:M32" si="0">K12*L12</f>
        <v>0.88</v>
      </c>
    </row>
    <row r="13" spans="1:13" s="8" customFormat="1">
      <c r="A13" s="8">
        <v>2</v>
      </c>
      <c r="C13" s="114">
        <v>1</v>
      </c>
      <c r="D13" s="88" t="s">
        <v>39</v>
      </c>
      <c r="E13" s="91" t="s">
        <v>45</v>
      </c>
      <c r="F13" s="92" t="s">
        <v>50</v>
      </c>
      <c r="G13" s="116" t="s">
        <v>54</v>
      </c>
      <c r="H13" s="93" t="s">
        <v>33</v>
      </c>
      <c r="I13" s="112" t="s">
        <v>66</v>
      </c>
      <c r="J13" s="53" t="s">
        <v>37</v>
      </c>
      <c r="K13" s="90">
        <v>1</v>
      </c>
      <c r="L13" s="118">
        <v>0.5</v>
      </c>
      <c r="M13" s="54">
        <f t="shared" si="0"/>
        <v>0.5</v>
      </c>
    </row>
    <row r="14" spans="1:13" s="8" customFormat="1">
      <c r="A14" s="8">
        <v>1</v>
      </c>
      <c r="C14" s="114">
        <v>1</v>
      </c>
      <c r="D14" s="89" t="s">
        <v>40</v>
      </c>
      <c r="E14" s="91" t="s">
        <v>46</v>
      </c>
      <c r="F14" s="101" t="s">
        <v>51</v>
      </c>
      <c r="G14" s="117" t="s">
        <v>55</v>
      </c>
      <c r="H14" s="93" t="s">
        <v>33</v>
      </c>
      <c r="I14" s="95" t="s">
        <v>57</v>
      </c>
      <c r="J14" s="53" t="s">
        <v>37</v>
      </c>
      <c r="K14" s="90">
        <v>1</v>
      </c>
      <c r="L14" s="118">
        <v>0.1</v>
      </c>
      <c r="M14" s="54">
        <f t="shared" si="0"/>
        <v>0.1</v>
      </c>
    </row>
    <row r="15" spans="1:13" s="8" customFormat="1">
      <c r="A15" s="8">
        <v>1</v>
      </c>
      <c r="C15" s="114">
        <v>3</v>
      </c>
      <c r="D15" s="89" t="s">
        <v>67</v>
      </c>
      <c r="E15" s="128" t="s">
        <v>47</v>
      </c>
      <c r="F15" s="101" t="s">
        <v>81</v>
      </c>
      <c r="G15" s="129" t="s">
        <v>126</v>
      </c>
      <c r="H15" s="93" t="s">
        <v>33</v>
      </c>
      <c r="I15" s="100" t="s">
        <v>125</v>
      </c>
      <c r="J15" s="53" t="s">
        <v>37</v>
      </c>
      <c r="K15" s="90">
        <v>3</v>
      </c>
      <c r="L15" s="118">
        <v>0.15</v>
      </c>
      <c r="M15" s="54">
        <f t="shared" si="0"/>
        <v>0.44999999999999996</v>
      </c>
    </row>
    <row r="16" spans="1:13" s="8" customFormat="1">
      <c r="A16" s="8">
        <v>1</v>
      </c>
      <c r="C16" s="114">
        <v>1</v>
      </c>
      <c r="D16" s="89" t="s">
        <v>58</v>
      </c>
      <c r="E16" s="128" t="s">
        <v>139</v>
      </c>
      <c r="F16" s="113" t="s">
        <v>140</v>
      </c>
      <c r="G16" s="130" t="s">
        <v>141</v>
      </c>
      <c r="H16" s="93" t="s">
        <v>33</v>
      </c>
      <c r="I16" s="100" t="s">
        <v>138</v>
      </c>
      <c r="J16" s="53" t="s">
        <v>37</v>
      </c>
      <c r="K16" s="90">
        <v>1</v>
      </c>
      <c r="L16" s="118">
        <v>1.21</v>
      </c>
      <c r="M16" s="54">
        <f t="shared" si="0"/>
        <v>1.21</v>
      </c>
    </row>
    <row r="17" spans="1:13" s="8" customFormat="1">
      <c r="A17" s="8">
        <v>1</v>
      </c>
      <c r="C17" s="114">
        <v>2</v>
      </c>
      <c r="D17" s="89" t="s">
        <v>41</v>
      </c>
      <c r="E17" s="128" t="s">
        <v>69</v>
      </c>
      <c r="F17" s="101" t="s">
        <v>52</v>
      </c>
      <c r="G17" s="131" t="s">
        <v>70</v>
      </c>
      <c r="H17" s="93" t="s">
        <v>33</v>
      </c>
      <c r="I17" s="112" t="s">
        <v>68</v>
      </c>
      <c r="J17" s="53" t="s">
        <v>37</v>
      </c>
      <c r="K17" s="90">
        <v>2</v>
      </c>
      <c r="L17" s="118">
        <v>0.51</v>
      </c>
      <c r="M17" s="54">
        <f t="shared" si="0"/>
        <v>1.02</v>
      </c>
    </row>
    <row r="18" spans="1:13" s="8" customFormat="1">
      <c r="A18" s="8">
        <v>1</v>
      </c>
      <c r="C18" s="114">
        <v>8</v>
      </c>
      <c r="D18" s="89" t="s">
        <v>86</v>
      </c>
      <c r="E18" s="128" t="s">
        <v>82</v>
      </c>
      <c r="F18" s="101" t="s">
        <v>81</v>
      </c>
      <c r="G18" s="131" t="s">
        <v>80</v>
      </c>
      <c r="H18" s="93" t="s">
        <v>33</v>
      </c>
      <c r="I18" s="112" t="s">
        <v>79</v>
      </c>
      <c r="J18" s="53" t="s">
        <v>37</v>
      </c>
      <c r="K18" s="90">
        <v>8</v>
      </c>
      <c r="L18" s="118">
        <v>0.1</v>
      </c>
      <c r="M18" s="54">
        <f t="shared" si="0"/>
        <v>0.8</v>
      </c>
    </row>
    <row r="19" spans="1:13" s="8" customFormat="1">
      <c r="A19" s="8">
        <v>2</v>
      </c>
      <c r="C19" s="114">
        <v>1</v>
      </c>
      <c r="D19" s="89" t="s">
        <v>42</v>
      </c>
      <c r="E19" s="128" t="s">
        <v>96</v>
      </c>
      <c r="F19" s="101" t="s">
        <v>93</v>
      </c>
      <c r="G19" s="131" t="s">
        <v>95</v>
      </c>
      <c r="H19" s="93" t="s">
        <v>33</v>
      </c>
      <c r="I19" s="112" t="s">
        <v>94</v>
      </c>
      <c r="J19" s="53" t="s">
        <v>37</v>
      </c>
      <c r="K19" s="90">
        <v>1</v>
      </c>
      <c r="L19" s="118">
        <v>0.14000000000000001</v>
      </c>
      <c r="M19" s="54">
        <f>K19*L19</f>
        <v>0.14000000000000001</v>
      </c>
    </row>
    <row r="20" spans="1:13" s="8" customFormat="1">
      <c r="A20" s="8">
        <v>1</v>
      </c>
      <c r="C20" s="114">
        <v>1</v>
      </c>
      <c r="D20" s="89" t="s">
        <v>43</v>
      </c>
      <c r="E20" s="128" t="s">
        <v>99</v>
      </c>
      <c r="F20" s="101" t="s">
        <v>93</v>
      </c>
      <c r="G20" s="131" t="s">
        <v>98</v>
      </c>
      <c r="H20" s="93" t="s">
        <v>33</v>
      </c>
      <c r="I20" s="112" t="s">
        <v>97</v>
      </c>
      <c r="J20" s="53" t="s">
        <v>37</v>
      </c>
      <c r="K20" s="90">
        <v>1</v>
      </c>
      <c r="L20" s="118">
        <v>0.22</v>
      </c>
      <c r="M20" s="54">
        <f t="shared" si="0"/>
        <v>0.22</v>
      </c>
    </row>
    <row r="21" spans="1:13" s="8" customFormat="1">
      <c r="A21" s="8">
        <v>2</v>
      </c>
      <c r="C21" s="114">
        <v>3</v>
      </c>
      <c r="D21" s="89" t="s">
        <v>130</v>
      </c>
      <c r="E21" s="128" t="s">
        <v>137</v>
      </c>
      <c r="F21" s="101" t="s">
        <v>85</v>
      </c>
      <c r="G21" s="129" t="s">
        <v>136</v>
      </c>
      <c r="H21" s="93" t="s">
        <v>33</v>
      </c>
      <c r="I21" s="100" t="s">
        <v>135</v>
      </c>
      <c r="J21" s="53" t="s">
        <v>37</v>
      </c>
      <c r="K21" s="90">
        <v>3</v>
      </c>
      <c r="L21" s="118">
        <v>0.1</v>
      </c>
      <c r="M21" s="54">
        <f t="shared" si="0"/>
        <v>0.30000000000000004</v>
      </c>
    </row>
    <row r="22" spans="1:13" s="8" customFormat="1">
      <c r="A22" s="8">
        <v>1</v>
      </c>
      <c r="C22" s="114">
        <v>3</v>
      </c>
      <c r="D22" s="89" t="s">
        <v>44</v>
      </c>
      <c r="E22" s="91" t="s">
        <v>48</v>
      </c>
      <c r="F22" s="101" t="s">
        <v>85</v>
      </c>
      <c r="G22" s="131" t="s">
        <v>84</v>
      </c>
      <c r="H22" s="93" t="s">
        <v>33</v>
      </c>
      <c r="I22" s="112" t="s">
        <v>83</v>
      </c>
      <c r="J22" s="53" t="s">
        <v>37</v>
      </c>
      <c r="K22" s="90">
        <v>3</v>
      </c>
      <c r="L22" s="118">
        <v>0.1</v>
      </c>
      <c r="M22" s="54">
        <f t="shared" si="0"/>
        <v>0.30000000000000004</v>
      </c>
    </row>
    <row r="23" spans="1:13" s="8" customFormat="1">
      <c r="A23" s="8">
        <v>4</v>
      </c>
      <c r="C23" s="114">
        <v>1</v>
      </c>
      <c r="D23" s="89" t="s">
        <v>28</v>
      </c>
      <c r="E23" s="91" t="s">
        <v>49</v>
      </c>
      <c r="F23" s="101" t="s">
        <v>50</v>
      </c>
      <c r="G23" s="129" t="s">
        <v>128</v>
      </c>
      <c r="H23" s="93" t="s">
        <v>33</v>
      </c>
      <c r="I23" s="100" t="s">
        <v>127</v>
      </c>
      <c r="J23" s="53" t="s">
        <v>37</v>
      </c>
      <c r="K23" s="90">
        <v>1</v>
      </c>
      <c r="L23" s="118">
        <v>4.6900000000000004</v>
      </c>
      <c r="M23" s="54">
        <f t="shared" si="0"/>
        <v>4.6900000000000004</v>
      </c>
    </row>
    <row r="24" spans="1:13" s="8" customFormat="1">
      <c r="A24" s="8">
        <v>1</v>
      </c>
      <c r="C24" s="114">
        <v>1</v>
      </c>
      <c r="D24" s="89" t="s">
        <v>87</v>
      </c>
      <c r="E24" s="128" t="s">
        <v>102</v>
      </c>
      <c r="F24" s="101" t="s">
        <v>93</v>
      </c>
      <c r="G24" s="131" t="s">
        <v>101</v>
      </c>
      <c r="H24" s="93" t="s">
        <v>33</v>
      </c>
      <c r="I24" s="112" t="s">
        <v>100</v>
      </c>
      <c r="J24" s="53" t="s">
        <v>37</v>
      </c>
      <c r="K24" s="90">
        <v>1</v>
      </c>
      <c r="L24" s="118">
        <v>0.15</v>
      </c>
      <c r="M24" s="54">
        <f t="shared" si="0"/>
        <v>0.15</v>
      </c>
    </row>
    <row r="25" spans="1:13" s="8" customFormat="1">
      <c r="A25" s="8">
        <v>1</v>
      </c>
      <c r="C25" s="114">
        <v>1</v>
      </c>
      <c r="D25" s="127"/>
      <c r="E25" s="91" t="s">
        <v>143</v>
      </c>
      <c r="F25" s="101" t="s">
        <v>60</v>
      </c>
      <c r="G25" s="116" t="s">
        <v>61</v>
      </c>
      <c r="H25" s="102" t="s">
        <v>60</v>
      </c>
      <c r="I25" s="94" t="s">
        <v>61</v>
      </c>
      <c r="J25" s="53" t="s">
        <v>37</v>
      </c>
      <c r="K25" s="90">
        <v>1</v>
      </c>
      <c r="L25" s="118"/>
      <c r="M25" s="54">
        <f t="shared" si="0"/>
        <v>0</v>
      </c>
    </row>
    <row r="26" spans="1:13" s="8" customFormat="1">
      <c r="A26" s="8">
        <v>2</v>
      </c>
      <c r="C26" s="114">
        <v>1</v>
      </c>
      <c r="D26" s="89" t="s">
        <v>103</v>
      </c>
      <c r="E26" s="128" t="s">
        <v>107</v>
      </c>
      <c r="F26" s="113" t="s">
        <v>105</v>
      </c>
      <c r="G26" s="131" t="s">
        <v>106</v>
      </c>
      <c r="H26" s="93" t="s">
        <v>33</v>
      </c>
      <c r="I26" s="112" t="s">
        <v>104</v>
      </c>
      <c r="J26" s="53" t="s">
        <v>37</v>
      </c>
      <c r="K26" s="90">
        <v>1</v>
      </c>
      <c r="L26" s="118">
        <v>0.57999999999999996</v>
      </c>
      <c r="M26" s="54">
        <f t="shared" si="0"/>
        <v>0.57999999999999996</v>
      </c>
    </row>
    <row r="27" spans="1:13" s="8" customFormat="1">
      <c r="C27" s="114">
        <v>1</v>
      </c>
      <c r="D27" s="89" t="s">
        <v>108</v>
      </c>
      <c r="E27" s="128" t="s">
        <v>111</v>
      </c>
      <c r="F27" s="113" t="s">
        <v>50</v>
      </c>
      <c r="G27" s="131" t="s">
        <v>110</v>
      </c>
      <c r="H27" s="93" t="s">
        <v>33</v>
      </c>
      <c r="I27" s="112" t="s">
        <v>109</v>
      </c>
      <c r="J27" s="53" t="s">
        <v>37</v>
      </c>
      <c r="K27" s="90">
        <v>1</v>
      </c>
      <c r="L27" s="118">
        <v>7.38</v>
      </c>
      <c r="M27" s="54">
        <f t="shared" si="0"/>
        <v>7.38</v>
      </c>
    </row>
    <row r="28" spans="1:13" s="8" customFormat="1">
      <c r="C28" s="114">
        <v>1</v>
      </c>
      <c r="D28" s="89" t="s">
        <v>112</v>
      </c>
      <c r="E28" s="112" t="s">
        <v>113</v>
      </c>
      <c r="F28" s="113" t="s">
        <v>50</v>
      </c>
      <c r="G28" s="103" t="s">
        <v>144</v>
      </c>
      <c r="H28" s="93" t="s">
        <v>129</v>
      </c>
      <c r="I28" s="100" t="s">
        <v>145</v>
      </c>
      <c r="J28" s="53" t="s">
        <v>37</v>
      </c>
      <c r="K28" s="90">
        <v>1</v>
      </c>
      <c r="L28" s="118">
        <v>0.53</v>
      </c>
      <c r="M28" s="54">
        <f t="shared" si="0"/>
        <v>0.53</v>
      </c>
    </row>
    <row r="29" spans="1:13" s="8" customFormat="1">
      <c r="C29" s="114">
        <v>1</v>
      </c>
      <c r="D29" s="89" t="s">
        <v>114</v>
      </c>
      <c r="E29" s="112" t="s">
        <v>117</v>
      </c>
      <c r="F29" s="113" t="s">
        <v>53</v>
      </c>
      <c r="G29" s="115" t="s">
        <v>116</v>
      </c>
      <c r="H29" s="93" t="s">
        <v>33</v>
      </c>
      <c r="I29" s="112" t="s">
        <v>115</v>
      </c>
      <c r="J29" s="53" t="s">
        <v>37</v>
      </c>
      <c r="K29" s="90">
        <v>1</v>
      </c>
      <c r="L29" s="118">
        <v>0.31</v>
      </c>
      <c r="M29" s="54">
        <f t="shared" si="0"/>
        <v>0.31</v>
      </c>
    </row>
    <row r="30" spans="1:13" s="8" customFormat="1">
      <c r="C30" s="114">
        <v>1</v>
      </c>
      <c r="D30" s="89" t="s">
        <v>118</v>
      </c>
      <c r="E30" s="112" t="s">
        <v>121</v>
      </c>
      <c r="F30" s="113" t="s">
        <v>120</v>
      </c>
      <c r="G30" s="115">
        <v>1984617</v>
      </c>
      <c r="H30" s="93" t="s">
        <v>33</v>
      </c>
      <c r="I30" s="112" t="s">
        <v>119</v>
      </c>
      <c r="J30" s="53" t="s">
        <v>37</v>
      </c>
      <c r="K30" s="90">
        <v>1</v>
      </c>
      <c r="L30" s="118">
        <v>0.43</v>
      </c>
      <c r="M30" s="54">
        <f t="shared" si="0"/>
        <v>0.43</v>
      </c>
    </row>
    <row r="31" spans="1:13" s="8" customFormat="1">
      <c r="C31" s="114">
        <v>1</v>
      </c>
      <c r="D31" s="89" t="s">
        <v>122</v>
      </c>
      <c r="E31" s="112" t="s">
        <v>124</v>
      </c>
      <c r="F31" s="113" t="s">
        <v>120</v>
      </c>
      <c r="G31" s="115">
        <v>1984633</v>
      </c>
      <c r="H31" s="93" t="s">
        <v>33</v>
      </c>
      <c r="I31" s="112" t="s">
        <v>123</v>
      </c>
      <c r="J31" s="53" t="s">
        <v>37</v>
      </c>
      <c r="K31" s="90">
        <v>1</v>
      </c>
      <c r="L31" s="118">
        <v>0.85</v>
      </c>
      <c r="M31" s="54">
        <f t="shared" si="0"/>
        <v>0.85</v>
      </c>
    </row>
    <row r="32" spans="1:13" s="8" customFormat="1">
      <c r="C32" s="114">
        <v>2</v>
      </c>
      <c r="D32" s="89" t="s">
        <v>131</v>
      </c>
      <c r="E32" s="100" t="s">
        <v>134</v>
      </c>
      <c r="F32" s="101" t="s">
        <v>85</v>
      </c>
      <c r="G32" s="103" t="s">
        <v>133</v>
      </c>
      <c r="H32" s="93" t="s">
        <v>33</v>
      </c>
      <c r="I32" s="100" t="s">
        <v>132</v>
      </c>
      <c r="J32" s="53" t="s">
        <v>37</v>
      </c>
      <c r="K32" s="90">
        <v>2</v>
      </c>
      <c r="L32" s="118">
        <v>0.1</v>
      </c>
      <c r="M32" s="54">
        <f t="shared" si="0"/>
        <v>0.2</v>
      </c>
    </row>
    <row r="33" spans="1:13" s="8" customFormat="1">
      <c r="A33" s="8">
        <v>1</v>
      </c>
      <c r="C33" s="125" t="s">
        <v>59</v>
      </c>
      <c r="D33" s="126"/>
      <c r="E33" s="126"/>
      <c r="F33" s="126"/>
      <c r="G33" s="126"/>
      <c r="H33" s="80"/>
      <c r="I33" s="80"/>
      <c r="J33" s="53"/>
      <c r="K33" s="53"/>
      <c r="L33" s="118"/>
      <c r="M33" s="54"/>
    </row>
    <row r="34" spans="1:13" s="8" customFormat="1">
      <c r="C34" s="58">
        <v>0</v>
      </c>
      <c r="D34" s="87" t="s">
        <v>88</v>
      </c>
      <c r="E34" s="96" t="s">
        <v>91</v>
      </c>
      <c r="F34" s="92"/>
      <c r="G34" s="96"/>
      <c r="H34" s="98"/>
      <c r="I34" s="96"/>
      <c r="J34" s="53"/>
      <c r="K34" s="53"/>
      <c r="L34" s="118"/>
      <c r="M34" s="54"/>
    </row>
    <row r="35" spans="1:13" s="8" customFormat="1">
      <c r="A35" s="8">
        <v>1</v>
      </c>
      <c r="C35" s="58">
        <v>0</v>
      </c>
      <c r="D35" s="87" t="s">
        <v>89</v>
      </c>
      <c r="E35" s="97" t="s">
        <v>90</v>
      </c>
      <c r="F35" s="92"/>
      <c r="G35" s="97"/>
      <c r="H35" s="99"/>
      <c r="I35" s="97"/>
      <c r="J35" s="53"/>
      <c r="K35" s="53"/>
      <c r="L35" s="118"/>
      <c r="M35" s="54"/>
    </row>
    <row r="36" spans="1:13" s="8" customFormat="1">
      <c r="A36" s="8">
        <v>1</v>
      </c>
      <c r="C36" s="58">
        <v>0</v>
      </c>
      <c r="D36" s="87" t="s">
        <v>58</v>
      </c>
      <c r="E36" s="101" t="s">
        <v>92</v>
      </c>
      <c r="F36" s="80"/>
      <c r="G36" s="80"/>
      <c r="H36" s="80"/>
      <c r="I36" s="80"/>
      <c r="J36" s="53"/>
      <c r="K36" s="53"/>
      <c r="L36" s="118"/>
      <c r="M36" s="54"/>
    </row>
    <row r="37" spans="1:13">
      <c r="C37" s="48"/>
      <c r="D37" s="49"/>
      <c r="E37" s="49"/>
      <c r="F37" s="49"/>
      <c r="G37" s="49"/>
      <c r="H37" s="49"/>
      <c r="I37" s="50"/>
      <c r="J37" s="50"/>
      <c r="K37" s="50"/>
      <c r="L37" s="50"/>
      <c r="M37" s="52">
        <f>SUM(M12:M36)</f>
        <v>21.04</v>
      </c>
    </row>
    <row r="38" spans="1:13" customFormat="1" ht="13.7" customHeight="1">
      <c r="C38" s="35" t="s">
        <v>0</v>
      </c>
      <c r="D38" s="46" t="s">
        <v>1</v>
      </c>
      <c r="E38" s="47"/>
      <c r="F38" s="47"/>
      <c r="G38" s="47"/>
      <c r="H38" s="47"/>
      <c r="I38" s="47"/>
      <c r="J38" s="47"/>
      <c r="K38" s="47"/>
      <c r="L38" s="27"/>
      <c r="M38" s="41" t="s">
        <v>4</v>
      </c>
    </row>
    <row r="39" spans="1:13" customFormat="1" ht="12.95" customHeight="1">
      <c r="C39" s="38"/>
      <c r="D39" s="39"/>
      <c r="E39" s="40"/>
      <c r="F39" s="51"/>
      <c r="G39" s="51"/>
      <c r="H39" s="51"/>
      <c r="I39" s="51"/>
      <c r="J39" s="51"/>
      <c r="K39" s="51"/>
      <c r="L39" s="51"/>
      <c r="M39" s="68"/>
    </row>
    <row r="40" spans="1:13" customFormat="1" ht="12.95" customHeight="1">
      <c r="C40" s="36"/>
      <c r="D40" s="30"/>
      <c r="E40" s="31"/>
      <c r="F40" s="27"/>
      <c r="G40" s="27"/>
      <c r="H40" s="27"/>
      <c r="I40" s="27"/>
      <c r="J40" s="27"/>
      <c r="K40" s="27"/>
      <c r="L40" s="27"/>
      <c r="M40" s="69"/>
    </row>
    <row r="41" spans="1:13" customFormat="1" ht="12.95" customHeight="1">
      <c r="C41" s="36"/>
      <c r="D41" s="30"/>
      <c r="E41" s="31"/>
      <c r="F41" s="27"/>
      <c r="G41" s="27"/>
      <c r="H41" s="27"/>
      <c r="I41" s="27"/>
      <c r="J41" s="27"/>
      <c r="K41" s="27"/>
      <c r="L41" s="27"/>
      <c r="M41" s="69"/>
    </row>
    <row r="42" spans="1:13" customFormat="1" ht="12.95" customHeight="1">
      <c r="C42" s="36"/>
      <c r="D42" s="30"/>
      <c r="E42" s="31"/>
      <c r="F42" s="27"/>
      <c r="G42" s="27"/>
      <c r="H42" s="27"/>
      <c r="I42" s="27"/>
      <c r="J42" s="27"/>
      <c r="K42" s="27"/>
      <c r="L42" s="27"/>
      <c r="M42" s="69"/>
    </row>
    <row r="43" spans="1:13" customFormat="1" ht="9.75" customHeight="1">
      <c r="C43" s="37"/>
      <c r="D43" s="42"/>
      <c r="E43" s="43"/>
      <c r="F43" s="29"/>
      <c r="G43" s="29"/>
      <c r="H43" s="29"/>
      <c r="I43" s="29"/>
      <c r="J43" s="29"/>
      <c r="K43" s="29"/>
      <c r="L43" s="29"/>
      <c r="M43" s="70"/>
    </row>
    <row r="44" spans="1:13" customFormat="1" ht="12.95" customHeight="1">
      <c r="C44" s="37"/>
      <c r="D44" s="28"/>
      <c r="E44" s="29"/>
      <c r="F44" s="29"/>
      <c r="G44" s="29"/>
      <c r="H44" s="29"/>
      <c r="I44" s="29"/>
      <c r="J44" s="29"/>
      <c r="K44" s="29"/>
      <c r="L44" s="29"/>
      <c r="M44" s="67"/>
    </row>
    <row r="45" spans="1:13" customFormat="1" ht="12.95" customHeight="1">
      <c r="C45" s="16"/>
      <c r="D45" s="17"/>
      <c r="E45" s="18"/>
      <c r="F45" s="18"/>
      <c r="G45" s="18"/>
      <c r="H45" s="18"/>
      <c r="I45" s="18"/>
      <c r="J45" s="18"/>
      <c r="K45" s="18"/>
      <c r="L45" s="18"/>
      <c r="M45" s="65"/>
    </row>
    <row r="46" spans="1:13" customFormat="1" ht="12.95" customHeight="1"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66"/>
    </row>
  </sheetData>
  <mergeCells count="3">
    <mergeCell ref="L3:L7"/>
    <mergeCell ref="K3:K7"/>
    <mergeCell ref="C33:G33"/>
  </mergeCells>
  <phoneticPr fontId="0" type="noConversion"/>
  <hyperlinks>
    <hyperlink ref="F26" r:id="rId1" display="https://www.digikey.com/en/supplier-centers/n/nexperia" xr:uid="{00000000-0004-0000-0000-000000000000}"/>
    <hyperlink ref="F16" r:id="rId2" display="https://www.digikey.com/en/supplier-centers/w/wurth-electronics" xr:uid="{932E3419-F0AF-4188-9299-2804C504F6FE}"/>
  </hyperlinks>
  <pageMargins left="0.46" right="0.36" top="0.57999999999999996" bottom="1" header="0.5" footer="0.5"/>
  <pageSetup paperSize="17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1"/>
    </row>
    <row r="2" spans="1:2" s="12" customFormat="1" ht="17.25" customHeight="1">
      <c r="A2" s="13" t="s">
        <v>8</v>
      </c>
      <c r="B2" s="82"/>
    </row>
    <row r="3" spans="1:2" s="12" customFormat="1" ht="17.25" customHeight="1">
      <c r="A3" s="14" t="s">
        <v>7</v>
      </c>
      <c r="B3" s="83"/>
    </row>
    <row r="4" spans="1:2" s="12" customFormat="1" ht="17.25" customHeight="1">
      <c r="A4" s="13" t="s">
        <v>9</v>
      </c>
      <c r="B4" s="82"/>
    </row>
    <row r="5" spans="1:2" s="12" customFormat="1" ht="17.25" customHeight="1">
      <c r="A5" s="14" t="s">
        <v>10</v>
      </c>
      <c r="B5" s="83"/>
    </row>
    <row r="6" spans="1:2" s="12" customFormat="1" ht="17.25" customHeight="1">
      <c r="A6" s="13" t="s">
        <v>5</v>
      </c>
      <c r="B6" s="82"/>
    </row>
    <row r="7" spans="1:2" s="12" customFormat="1" ht="17.25" customHeight="1">
      <c r="A7" s="14" t="s">
        <v>11</v>
      </c>
      <c r="B7" s="83"/>
    </row>
    <row r="8" spans="1:2" s="12" customFormat="1" ht="17.25" customHeight="1">
      <c r="A8" s="13" t="s">
        <v>12</v>
      </c>
      <c r="B8" s="82"/>
    </row>
    <row r="9" spans="1:2" s="12" customFormat="1" ht="17.25" customHeight="1">
      <c r="A9" s="14" t="s">
        <v>13</v>
      </c>
      <c r="B9" s="83"/>
    </row>
    <row r="10" spans="1:2" s="12" customFormat="1" ht="17.25" customHeight="1">
      <c r="A10" s="13" t="s">
        <v>15</v>
      </c>
      <c r="B10" s="82"/>
    </row>
    <row r="11" spans="1:2" s="12" customFormat="1" ht="17.25" customHeight="1">
      <c r="A11" s="14" t="s">
        <v>14</v>
      </c>
      <c r="B11" s="83"/>
    </row>
    <row r="12" spans="1:2" s="12" customFormat="1" ht="17.25" customHeight="1">
      <c r="A12" s="13" t="s">
        <v>16</v>
      </c>
      <c r="B12" s="82"/>
    </row>
    <row r="13" spans="1:2" s="12" customFormat="1" ht="17.25" customHeight="1">
      <c r="A13" s="14" t="s">
        <v>17</v>
      </c>
      <c r="B13" s="83"/>
    </row>
    <row r="14" spans="1:2" s="12" customFormat="1" ht="17.25" customHeight="1" thickBot="1">
      <c r="A14" s="15" t="s">
        <v>18</v>
      </c>
      <c r="B14" s="8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4" t="s">
        <v>71</v>
      </c>
      <c r="C1" s="104"/>
      <c r="D1" s="108"/>
      <c r="E1" s="108"/>
      <c r="F1" s="108"/>
    </row>
    <row r="2" spans="2:6">
      <c r="B2" s="104" t="s">
        <v>72</v>
      </c>
      <c r="C2" s="104"/>
      <c r="D2" s="108"/>
      <c r="E2" s="108"/>
      <c r="F2" s="108"/>
    </row>
    <row r="3" spans="2:6">
      <c r="B3" s="105"/>
      <c r="C3" s="105"/>
      <c r="D3" s="109"/>
      <c r="E3" s="109"/>
      <c r="F3" s="109"/>
    </row>
    <row r="4" spans="2:6" ht="25.5">
      <c r="B4" s="105" t="s">
        <v>73</v>
      </c>
      <c r="C4" s="105"/>
      <c r="D4" s="109"/>
      <c r="E4" s="109"/>
      <c r="F4" s="109"/>
    </row>
    <row r="5" spans="2:6">
      <c r="B5" s="105"/>
      <c r="C5" s="105"/>
      <c r="D5" s="109"/>
      <c r="E5" s="109"/>
      <c r="F5" s="109"/>
    </row>
    <row r="6" spans="2:6">
      <c r="B6" s="104" t="s">
        <v>74</v>
      </c>
      <c r="C6" s="104"/>
      <c r="D6" s="108"/>
      <c r="E6" s="108" t="s">
        <v>75</v>
      </c>
      <c r="F6" s="108" t="s">
        <v>76</v>
      </c>
    </row>
    <row r="7" spans="2:6" ht="13.5" thickBot="1">
      <c r="B7" s="105"/>
      <c r="C7" s="105"/>
      <c r="D7" s="109"/>
      <c r="E7" s="109"/>
      <c r="F7" s="109"/>
    </row>
    <row r="8" spans="2:6" ht="39" thickBot="1">
      <c r="B8" s="106" t="s">
        <v>77</v>
      </c>
      <c r="C8" s="107"/>
      <c r="D8" s="110"/>
      <c r="E8" s="110">
        <v>1</v>
      </c>
      <c r="F8" s="111" t="s">
        <v>78</v>
      </c>
    </row>
    <row r="9" spans="2:6">
      <c r="B9" s="105"/>
      <c r="C9" s="105"/>
      <c r="D9" s="109"/>
      <c r="E9" s="109"/>
      <c r="F9" s="109"/>
    </row>
    <row r="10" spans="2:6">
      <c r="B10" s="105"/>
      <c r="C10" s="105"/>
      <c r="D10" s="109"/>
      <c r="E10" s="109"/>
      <c r="F10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Compatibility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2017-11-30T03:24:49Z</dcterms:modified>
</cp:coreProperties>
</file>