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96c322451c95d2/Documents/Python/MidlandtoReno/"/>
    </mc:Choice>
  </mc:AlternateContent>
  <xr:revisionPtr revIDLastSave="77" documentId="8_{29E42ADD-8A65-4AB2-9577-4782A0D0B87B}" xr6:coauthVersionLast="45" xr6:coauthVersionMax="45" xr10:uidLastSave="{5D328FD4-4B7A-411E-9BAA-95A11FE9F73A}"/>
  <bookViews>
    <workbookView xWindow="4530" yWindow="1567" windowWidth="15000" windowHeight="9360" xr2:uid="{00023DA3-766A-4164-BC1B-42245AA6EA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H3" i="1"/>
  <c r="H9" i="1"/>
  <c r="H11" i="1"/>
  <c r="H12" i="1"/>
  <c r="G3" i="1"/>
  <c r="I3" i="1" s="1"/>
  <c r="G5" i="1"/>
  <c r="H5" i="1" s="1"/>
  <c r="G6" i="1"/>
  <c r="H6" i="1" s="1"/>
  <c r="G8" i="1"/>
  <c r="H8" i="1" s="1"/>
  <c r="G9" i="1"/>
  <c r="G10" i="1"/>
  <c r="H10" i="1" s="1"/>
  <c r="G11" i="1"/>
  <c r="I11" i="1" s="1"/>
  <c r="G12" i="1"/>
  <c r="I12" i="1" s="1"/>
  <c r="G13" i="1"/>
  <c r="H13" i="1" s="1"/>
  <c r="G2" i="1"/>
  <c r="I2" i="1" s="1"/>
  <c r="C7" i="1"/>
  <c r="G7" i="1" s="1"/>
  <c r="C4" i="1"/>
  <c r="G4" i="1" s="1"/>
  <c r="C6" i="1"/>
  <c r="E13" i="1"/>
  <c r="C12" i="1"/>
  <c r="E11" i="1"/>
  <c r="E10" i="1"/>
  <c r="E9" i="1"/>
  <c r="E8" i="1"/>
  <c r="E5" i="1"/>
  <c r="E3" i="1"/>
  <c r="E2" i="1"/>
  <c r="H7" i="1" l="1"/>
  <c r="I7" i="1"/>
  <c r="H4" i="1"/>
  <c r="M9" i="1"/>
  <c r="I6" i="1"/>
  <c r="I8" i="1"/>
  <c r="H2" i="1"/>
  <c r="M10" i="1" l="1"/>
  <c r="I5" i="1"/>
  <c r="M11" i="1" l="1"/>
  <c r="I4" i="1"/>
  <c r="M12" i="1" l="1"/>
  <c r="I13" i="1"/>
  <c r="M13" i="1" l="1"/>
  <c r="I10" i="1" s="1"/>
  <c r="I9" i="1"/>
</calcChain>
</file>

<file path=xl/sharedStrings.xml><?xml version="1.0" encoding="utf-8"?>
<sst xmlns="http://schemas.openxmlformats.org/spreadsheetml/2006/main" count="43" uniqueCount="41">
  <si>
    <t>Pilot</t>
  </si>
  <si>
    <t>Pecos, TX</t>
  </si>
  <si>
    <t>Exxon</t>
  </si>
  <si>
    <t>El Paso, TX</t>
  </si>
  <si>
    <t>Chevron</t>
  </si>
  <si>
    <t>Tucson</t>
  </si>
  <si>
    <t>Loves</t>
  </si>
  <si>
    <t>Shell</t>
  </si>
  <si>
    <t>Wakieup, AZ</t>
  </si>
  <si>
    <t>Pheonix, AZ</t>
  </si>
  <si>
    <t>Arco</t>
  </si>
  <si>
    <t>Las Vegas, NV</t>
  </si>
  <si>
    <t>Area 51</t>
  </si>
  <si>
    <t>Amargosa Valley, NV</t>
  </si>
  <si>
    <t>Three Deserts</t>
  </si>
  <si>
    <t>Tonopah, NV</t>
  </si>
  <si>
    <t>Hawthorn, NV</t>
  </si>
  <si>
    <t>Station Name</t>
  </si>
  <si>
    <t>City</t>
  </si>
  <si>
    <t>Van Horn, TX</t>
  </si>
  <si>
    <t>Miles</t>
  </si>
  <si>
    <t>Gallons</t>
  </si>
  <si>
    <t>Cost</t>
  </si>
  <si>
    <t>Price</t>
  </si>
  <si>
    <t>Deming, NM</t>
  </si>
  <si>
    <t>Texaco Willcox</t>
  </si>
  <si>
    <t>Willcox, NM</t>
  </si>
  <si>
    <t>#F9806F</t>
  </si>
  <si>
    <t>#F8696B</t>
  </si>
  <si>
    <t>#FA8E72</t>
  </si>
  <si>
    <t>#FDD680</t>
  </si>
  <si>
    <t>#FEE783</t>
  </si>
  <si>
    <t>#FBEA84</t>
  </si>
  <si>
    <t>#E2E383</t>
  </si>
  <si>
    <t>#C9DC81</t>
  </si>
  <si>
    <t>#ABD380</t>
  </si>
  <si>
    <t>#83C87D</t>
  </si>
  <si>
    <t>#63BE7B</t>
  </si>
  <si>
    <t>MPG</t>
  </si>
  <si>
    <t>Color</t>
  </si>
  <si>
    <t>Marker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</si>
</sst>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7D256"/>
      <color rgb="FFFF6565"/>
      <color rgb="FFB07BD7"/>
      <color rgb="FF7734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05164-7056-4296-A1D1-D9CF6D2A0BC8}">
  <dimension ref="A1:M14"/>
  <sheetViews>
    <sheetView tabSelected="1" topLeftCell="D1" workbookViewId="0">
      <selection activeCell="J2" sqref="J2"/>
    </sheetView>
  </sheetViews>
  <sheetFormatPr defaultRowHeight="14.25" x14ac:dyDescent="0.45"/>
  <cols>
    <col min="1" max="1" width="11.53125" bestFit="1" customWidth="1"/>
    <col min="2" max="2" width="17.19921875" bestFit="1" customWidth="1"/>
  </cols>
  <sheetData>
    <row r="1" spans="1:13" x14ac:dyDescent="0.45">
      <c r="A1" t="s">
        <v>17</v>
      </c>
      <c r="B1" t="s">
        <v>18</v>
      </c>
      <c r="C1" t="s">
        <v>21</v>
      </c>
      <c r="D1" t="s">
        <v>22</v>
      </c>
      <c r="E1" t="s">
        <v>23</v>
      </c>
      <c r="F1" t="s">
        <v>20</v>
      </c>
      <c r="G1" t="s">
        <v>38</v>
      </c>
      <c r="H1" t="s">
        <v>39</v>
      </c>
      <c r="I1" t="s">
        <v>40</v>
      </c>
    </row>
    <row r="2" spans="1:13" ht="15.75" x14ac:dyDescent="0.5">
      <c r="A2" t="s">
        <v>0</v>
      </c>
      <c r="B2" t="s">
        <v>1</v>
      </c>
      <c r="C2" s="1">
        <v>14.579000000000001</v>
      </c>
      <c r="D2">
        <v>29.14</v>
      </c>
      <c r="E2" s="1">
        <f>D2/C2</f>
        <v>1.9987653474175182</v>
      </c>
      <c r="F2">
        <v>104</v>
      </c>
      <c r="G2">
        <f>ROUND(F2/C2,2)</f>
        <v>7.13</v>
      </c>
      <c r="H2" t="str">
        <f>VLOOKUP(G2,$K$2:$L$13,2,TRUE)</f>
        <v>#FDD680</v>
      </c>
      <c r="I2" s="3">
        <f>VLOOKUP(G2,$K$2:$M$13,3,TRUE)</f>
        <v>21.36363636363636</v>
      </c>
      <c r="K2">
        <v>5.15</v>
      </c>
      <c r="L2" s="2" t="s">
        <v>28</v>
      </c>
      <c r="M2" s="3">
        <v>5</v>
      </c>
    </row>
    <row r="3" spans="1:13" ht="15.75" x14ac:dyDescent="0.5">
      <c r="A3" t="s">
        <v>2</v>
      </c>
      <c r="B3" t="s">
        <v>19</v>
      </c>
      <c r="C3" s="1">
        <v>13.151999999999999</v>
      </c>
      <c r="D3">
        <v>28.92</v>
      </c>
      <c r="E3" s="1">
        <f>D3/C3</f>
        <v>2.1989051094890515</v>
      </c>
      <c r="F3">
        <v>67.7</v>
      </c>
      <c r="G3">
        <f t="shared" ref="G3:G13" si="0">ROUND(F3/C3,2)</f>
        <v>5.15</v>
      </c>
      <c r="H3" t="str">
        <f t="shared" ref="H3:H13" si="1">VLOOKUP(G3,$K$2:$L$13,2,TRUE)</f>
        <v>#F8696B</v>
      </c>
      <c r="I3" s="3">
        <f t="shared" ref="I3:I13" si="2">VLOOKUP(G3,$K$2:$M$13,3,TRUE)</f>
        <v>5</v>
      </c>
      <c r="K3">
        <v>5.57</v>
      </c>
      <c r="L3" s="2" t="s">
        <v>27</v>
      </c>
      <c r="M3" s="3">
        <f>45/11+M2</f>
        <v>9.0909090909090899</v>
      </c>
    </row>
    <row r="4" spans="1:13" ht="15.75" x14ac:dyDescent="0.5">
      <c r="B4" t="s">
        <v>3</v>
      </c>
      <c r="C4" s="1">
        <f>D4/E4</f>
        <v>15.257142857142856</v>
      </c>
      <c r="D4">
        <v>26.7</v>
      </c>
      <c r="E4" s="1">
        <v>1.75</v>
      </c>
      <c r="F4">
        <v>126</v>
      </c>
      <c r="G4">
        <f t="shared" si="0"/>
        <v>8.26</v>
      </c>
      <c r="H4" t="str">
        <f t="shared" si="1"/>
        <v>#C9DC81</v>
      </c>
      <c r="I4" s="3">
        <f t="shared" si="2"/>
        <v>37.727272727272727</v>
      </c>
      <c r="K4">
        <v>5.83</v>
      </c>
      <c r="L4" s="2" t="s">
        <v>29</v>
      </c>
      <c r="M4" s="3">
        <f t="shared" ref="M4:M13" si="3">45/11+M3</f>
        <v>13.18181818181818</v>
      </c>
    </row>
    <row r="5" spans="1:13" ht="15.75" x14ac:dyDescent="0.5">
      <c r="A5" t="s">
        <v>4</v>
      </c>
      <c r="B5" t="s">
        <v>24</v>
      </c>
      <c r="C5" s="1">
        <v>14.773999999999999</v>
      </c>
      <c r="D5">
        <v>26.58</v>
      </c>
      <c r="E5" s="1">
        <f>D5/C5</f>
        <v>1.7991065385136049</v>
      </c>
      <c r="F5">
        <v>117</v>
      </c>
      <c r="G5">
        <f t="shared" si="0"/>
        <v>7.92</v>
      </c>
      <c r="H5" t="str">
        <f t="shared" si="1"/>
        <v>#E2E383</v>
      </c>
      <c r="I5" s="3">
        <f t="shared" si="2"/>
        <v>33.636363636363633</v>
      </c>
      <c r="K5">
        <v>6.07</v>
      </c>
      <c r="L5" s="2" t="s">
        <v>29</v>
      </c>
      <c r="M5" s="3">
        <f t="shared" si="3"/>
        <v>17.27272727272727</v>
      </c>
    </row>
    <row r="6" spans="1:13" ht="15.75" x14ac:dyDescent="0.5">
      <c r="A6" t="s">
        <v>25</v>
      </c>
      <c r="B6" t="s">
        <v>26</v>
      </c>
      <c r="C6" s="1">
        <f>D6/E6</f>
        <v>17.561855670103093</v>
      </c>
      <c r="D6">
        <v>34.07</v>
      </c>
      <c r="E6" s="1">
        <v>1.94</v>
      </c>
      <c r="F6">
        <v>133</v>
      </c>
      <c r="G6">
        <f t="shared" si="0"/>
        <v>7.57</v>
      </c>
      <c r="H6" t="str">
        <f t="shared" si="1"/>
        <v>#FBEA84</v>
      </c>
      <c r="I6" s="3">
        <f t="shared" si="2"/>
        <v>29.54545454545454</v>
      </c>
      <c r="K6">
        <v>7.13</v>
      </c>
      <c r="L6" s="2" t="s">
        <v>30</v>
      </c>
      <c r="M6" s="3">
        <f t="shared" si="3"/>
        <v>21.36363636363636</v>
      </c>
    </row>
    <row r="7" spans="1:13" ht="15.75" x14ac:dyDescent="0.5">
      <c r="B7" t="s">
        <v>5</v>
      </c>
      <c r="C7" s="1">
        <f>D7/E7</f>
        <v>15.305418719211824</v>
      </c>
      <c r="D7">
        <v>31.07</v>
      </c>
      <c r="E7" s="1">
        <v>2.0299999999999998</v>
      </c>
      <c r="F7">
        <v>89.2</v>
      </c>
      <c r="G7">
        <f t="shared" si="0"/>
        <v>5.83</v>
      </c>
      <c r="H7" t="str">
        <f t="shared" si="1"/>
        <v>#FA8E72</v>
      </c>
      <c r="I7" s="3">
        <f t="shared" si="2"/>
        <v>13.18181818181818</v>
      </c>
      <c r="K7">
        <v>7.44</v>
      </c>
      <c r="L7" s="2" t="s">
        <v>31</v>
      </c>
      <c r="M7" s="3">
        <f t="shared" si="3"/>
        <v>25.45454545454545</v>
      </c>
    </row>
    <row r="8" spans="1:13" ht="15.75" x14ac:dyDescent="0.5">
      <c r="A8" t="s">
        <v>6</v>
      </c>
      <c r="B8" t="s">
        <v>9</v>
      </c>
      <c r="C8" s="1">
        <v>17.277999999999999</v>
      </c>
      <c r="D8">
        <v>37.65</v>
      </c>
      <c r="E8" s="1">
        <f>D8/C8</f>
        <v>2.1790716518115523</v>
      </c>
      <c r="F8">
        <v>96.3</v>
      </c>
      <c r="G8">
        <f t="shared" si="0"/>
        <v>5.57</v>
      </c>
      <c r="H8" t="str">
        <f t="shared" si="1"/>
        <v>#F9806F</v>
      </c>
      <c r="I8" s="3">
        <f t="shared" si="2"/>
        <v>9.0909090909090899</v>
      </c>
      <c r="K8">
        <v>7.57</v>
      </c>
      <c r="L8" s="2" t="s">
        <v>32</v>
      </c>
      <c r="M8" s="3">
        <f t="shared" si="3"/>
        <v>29.54545454545454</v>
      </c>
    </row>
    <row r="9" spans="1:13" ht="15.75" x14ac:dyDescent="0.5">
      <c r="A9" t="s">
        <v>7</v>
      </c>
      <c r="B9" t="s">
        <v>8</v>
      </c>
      <c r="C9" s="1">
        <v>16.885999999999999</v>
      </c>
      <c r="D9">
        <v>47.26</v>
      </c>
      <c r="E9" s="1">
        <f>D9/C9</f>
        <v>2.7987682103517706</v>
      </c>
      <c r="F9">
        <v>156</v>
      </c>
      <c r="G9">
        <f t="shared" si="0"/>
        <v>9.24</v>
      </c>
      <c r="H9" t="str">
        <f t="shared" si="1"/>
        <v>#83C87D</v>
      </c>
      <c r="I9" s="3">
        <f t="shared" si="2"/>
        <v>45.909090909090914</v>
      </c>
      <c r="K9">
        <v>7.92</v>
      </c>
      <c r="L9" s="2" t="s">
        <v>33</v>
      </c>
      <c r="M9" s="3">
        <f t="shared" si="3"/>
        <v>33.636363636363633</v>
      </c>
    </row>
    <row r="10" spans="1:13" ht="15.75" x14ac:dyDescent="0.5">
      <c r="A10" t="s">
        <v>10</v>
      </c>
      <c r="B10" t="s">
        <v>11</v>
      </c>
      <c r="C10" s="1">
        <v>17.664000000000001</v>
      </c>
      <c r="D10">
        <v>41.14</v>
      </c>
      <c r="E10" s="1">
        <f>D10/C10</f>
        <v>2.3290307971014492</v>
      </c>
      <c r="F10">
        <v>171</v>
      </c>
      <c r="G10">
        <f t="shared" si="0"/>
        <v>9.68</v>
      </c>
      <c r="H10" t="str">
        <f t="shared" si="1"/>
        <v>#63BE7B</v>
      </c>
      <c r="I10" s="3">
        <f t="shared" si="2"/>
        <v>50.000000000000007</v>
      </c>
      <c r="K10">
        <v>8.26</v>
      </c>
      <c r="L10" s="2" t="s">
        <v>34</v>
      </c>
      <c r="M10" s="3">
        <f t="shared" si="3"/>
        <v>37.727272727272727</v>
      </c>
    </row>
    <row r="11" spans="1:13" ht="15.75" x14ac:dyDescent="0.5">
      <c r="A11" t="s">
        <v>12</v>
      </c>
      <c r="B11" t="s">
        <v>13</v>
      </c>
      <c r="C11" s="1">
        <v>10.632999999999999</v>
      </c>
      <c r="D11">
        <v>27.64</v>
      </c>
      <c r="E11" s="1">
        <f>D11/C11</f>
        <v>2.5994545283551211</v>
      </c>
      <c r="F11">
        <v>79.099999999999994</v>
      </c>
      <c r="G11">
        <f t="shared" si="0"/>
        <v>7.44</v>
      </c>
      <c r="H11" t="str">
        <f t="shared" si="1"/>
        <v>#FEE783</v>
      </c>
      <c r="I11" s="3">
        <f t="shared" si="2"/>
        <v>25.45454545454545</v>
      </c>
      <c r="K11">
        <v>8.68</v>
      </c>
      <c r="L11" s="2" t="s">
        <v>35</v>
      </c>
      <c r="M11" s="3">
        <f t="shared" si="3"/>
        <v>41.81818181818182</v>
      </c>
    </row>
    <row r="12" spans="1:13" ht="15.75" x14ac:dyDescent="0.5">
      <c r="A12" t="s">
        <v>14</v>
      </c>
      <c r="B12" t="s">
        <v>15</v>
      </c>
      <c r="C12" s="1">
        <f>D12/E12</f>
        <v>20.10360843158271</v>
      </c>
      <c r="D12">
        <v>56.27</v>
      </c>
      <c r="E12">
        <v>2.7989999999999999</v>
      </c>
      <c r="F12">
        <v>122</v>
      </c>
      <c r="G12">
        <f t="shared" si="0"/>
        <v>6.07</v>
      </c>
      <c r="H12" t="str">
        <f t="shared" si="1"/>
        <v>#FA8E72</v>
      </c>
      <c r="I12" s="3">
        <f t="shared" si="2"/>
        <v>17.27272727272727</v>
      </c>
      <c r="K12">
        <v>9.24</v>
      </c>
      <c r="L12" s="2" t="s">
        <v>36</v>
      </c>
      <c r="M12" s="3">
        <f t="shared" si="3"/>
        <v>45.909090909090914</v>
      </c>
    </row>
    <row r="13" spans="1:13" ht="15.75" x14ac:dyDescent="0.5">
      <c r="A13" t="s">
        <v>4</v>
      </c>
      <c r="B13" t="s">
        <v>16</v>
      </c>
      <c r="C13" s="1">
        <v>12.097</v>
      </c>
      <c r="D13">
        <v>34.71</v>
      </c>
      <c r="E13" s="1">
        <f>D13/C13</f>
        <v>2.8693064396131276</v>
      </c>
      <c r="F13">
        <v>105</v>
      </c>
      <c r="G13">
        <f t="shared" si="0"/>
        <v>8.68</v>
      </c>
      <c r="H13" t="str">
        <f t="shared" si="1"/>
        <v>#ABD380</v>
      </c>
      <c r="I13" s="3">
        <f t="shared" si="2"/>
        <v>41.81818181818182</v>
      </c>
      <c r="K13">
        <v>9.68</v>
      </c>
      <c r="L13" s="2" t="s">
        <v>37</v>
      </c>
      <c r="M13" s="3">
        <f t="shared" si="3"/>
        <v>50.000000000000007</v>
      </c>
    </row>
    <row r="14" spans="1:13" x14ac:dyDescent="0.45">
      <c r="C14" s="1"/>
    </row>
  </sheetData>
  <sortState xmlns:xlrd2="http://schemas.microsoft.com/office/spreadsheetml/2017/richdata2" ref="K2:K13">
    <sortCondition ref="K2"/>
  </sortState>
  <conditionalFormatting sqref="K2:K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Rasmusson</dc:creator>
  <cp:lastModifiedBy>Eric Rasmusson</cp:lastModifiedBy>
  <dcterms:created xsi:type="dcterms:W3CDTF">2020-05-28T18:27:48Z</dcterms:created>
  <dcterms:modified xsi:type="dcterms:W3CDTF">2020-05-29T23:20:43Z</dcterms:modified>
</cp:coreProperties>
</file>