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.xml" ContentType="application/vnd.openxmlformats-officedocument.drawingml.chart+xml"/>
  <Override PartName="/xl/charts/chart50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707" activeTab="3"/>
  </bookViews>
  <sheets>
    <sheet name="2019" sheetId="1" r:id="rId1"/>
    <sheet name="2020" sheetId="2" r:id="rId2"/>
    <sheet name="2021" sheetId="3" r:id="rId3"/>
    <sheet name="2022" sheetId="4" r:id="rId4"/>
    <sheet name="202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<sst xmlns="http://schemas.openxmlformats.org/spreadsheetml/2006/main" count="615" uniqueCount="116">
  <si>
    <t>PERKEMBANGAN HARGA RATA-RATA KEBUTUHAN POKOK MASYARAKAT</t>
  </si>
  <si>
    <t>RATA-RATA HARGA DI KABUPATEN BANYUMAS PADA TAHUN 2019</t>
  </si>
  <si>
    <t>No.</t>
  </si>
  <si>
    <t>Nama Barang</t>
  </si>
  <si>
    <t>Satuan</t>
  </si>
  <si>
    <t>BULAN</t>
  </si>
  <si>
    <t>HARGA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</si>
  <si>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</si>
  <si>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</si>
  <si>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</si>
  <si>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</si>
  <si>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</si>
  <si>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</si>
  <si>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</si>
  <si>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</si>
  <si>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</si>
  <si>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</si>
  <si>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</si>
  <si>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</si>
  <si>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TERENDAH</t>
  </si>
  <si>
    <t>TERTINGGI</t>
  </si>
  <si>
    <t>RATA-RATA</t>
  </si>
  <si>
    <t>BAHAN POKOK</t>
  </si>
  <si>
    <t>BERAS</t>
  </si>
  <si>
    <t>- BERAS IR64 (kw premium)</t>
  </si>
  <si>
    <t>kg</t>
  </si>
  <si>
    <t>- BERAS IR64 (kw medium)</t>
  </si>
  <si>
    <t>GULA PASIR - kristal putih</t>
  </si>
  <si>
    <t>MINYAK GORENG</t>
  </si>
  <si>
    <t xml:space="preserve"> - Minyak Goreng Curah, Tanpa Merek</t>
  </si>
  <si>
    <t>liter</t>
  </si>
  <si>
    <t xml:space="preserve"> - Minyak Goreng Kemasan, Plastik, Bimoli Kl</t>
  </si>
  <si>
    <t xml:space="preserve"> - Minyak Goreng Kemasan Sederhana (1 lt)</t>
  </si>
  <si>
    <t>DAGING SAPI</t>
  </si>
  <si>
    <t xml:space="preserve"> - Daging Sapi Lokal, Paha depan (chuck) </t>
  </si>
  <si>
    <t xml:space="preserve"> - Daging Sapi Lokal, Paha Belakang</t>
  </si>
  <si>
    <t xml:space="preserve"> - Daging Sapi Lokal, Has luar (Sirloin)</t>
  </si>
  <si>
    <t xml:space="preserve"> - Daging Sapi Lokal, Sandung lamur (Brisket</t>
  </si>
  <si>
    <t xml:space="preserve"> -Daging Sapi Lokal Tetelan</t>
  </si>
  <si>
    <t xml:space="preserve"> - Daging Sapi Impor, Beku</t>
  </si>
  <si>
    <t xml:space="preserve"> - Daging Sapi Lokal, Has Dalam (Tenderloin)</t>
  </si>
  <si>
    <t>DAGING AYAM</t>
  </si>
  <si>
    <t xml:space="preserve"> - Daging Ayam Broiler/Ras, utuh</t>
  </si>
  <si>
    <t xml:space="preserve"> - Daging Ayam Kampung</t>
  </si>
  <si>
    <t xml:space="preserve">TELUR </t>
  </si>
  <si>
    <t>- Telur Ayam Negeri</t>
  </si>
  <si>
    <t>- Telur Ayam Kampung (per 21 biji)</t>
  </si>
  <si>
    <t>TEPUNG TERIGU (BOGASARI)</t>
  </si>
  <si>
    <t>- Tepung Terigu Protein Tinggi</t>
  </si>
  <si>
    <t>-Tepung Terigu Protein Sedang</t>
  </si>
  <si>
    <t>-Tepung Terigu Protein Rendah</t>
  </si>
  <si>
    <t>KEDELAI</t>
  </si>
  <si>
    <t>- Kedelai Kuning Lokal</t>
  </si>
  <si>
    <t>- Kedelai Ex. Impor</t>
  </si>
  <si>
    <t>CABAI</t>
  </si>
  <si>
    <t xml:space="preserve"> - Cabai, Merah, Besar</t>
  </si>
  <si>
    <t xml:space="preserve"> - Cabai, Merah, Keriting</t>
  </si>
  <si>
    <t xml:space="preserve"> - Cabai, Rawit, Merah</t>
  </si>
  <si>
    <t xml:space="preserve"> - Cabai Rawit Hijau</t>
  </si>
  <si>
    <t>BAWANG MERAH - Lokal</t>
  </si>
  <si>
    <t xml:space="preserve">BAWANG PUTIH </t>
  </si>
  <si>
    <t xml:space="preserve"> - Bawang Putih Impor, Honan</t>
  </si>
  <si>
    <t xml:space="preserve"> - Bawang Putih Impor, Kating</t>
  </si>
  <si>
    <t>IKAN LAUT TERI</t>
  </si>
  <si>
    <t>GARAM BERYODIUM - halus</t>
  </si>
  <si>
    <t>MIE INSTANT-Indomie ayam bawang</t>
  </si>
  <si>
    <t>bungkus</t>
  </si>
  <si>
    <t>KACANG TANAH</t>
  </si>
  <si>
    <t>KACANG HIJAU</t>
  </si>
  <si>
    <t>KETELA POHON</t>
  </si>
  <si>
    <t>GULA KELAPA</t>
  </si>
  <si>
    <t>Sumber Data : Seksi Informasi Dan Promosi Dagang Bidang Perdagangan, Dinas  Perindag Kab. Banyumas</t>
  </si>
  <si>
    <t xml:space="preserve">PERKEMBANGAN HARGA RATA-RATA BAHAN STRATEGIS </t>
  </si>
  <si>
    <t>TANGGAL</t>
  </si>
  <si>
    <t>BAHAN STRATEGIS</t>
  </si>
  <si>
    <t xml:space="preserve">ELPIJI  (Gas) </t>
  </si>
  <si>
    <t>3 kg</t>
  </si>
  <si>
    <t>12 kg</t>
  </si>
  <si>
    <t xml:space="preserve">SEMEN </t>
  </si>
  <si>
    <t xml:space="preserve"> - Gresik</t>
  </si>
  <si>
    <t>50 kg/zak</t>
  </si>
  <si>
    <t xml:space="preserve"> </t>
  </si>
  <si>
    <t xml:space="preserve"> - Holcim</t>
  </si>
  <si>
    <t xml:space="preserve"> - Tiga Roda</t>
  </si>
  <si>
    <t>BESI BETON (SNI)</t>
  </si>
  <si>
    <t>- Ø6mm</t>
  </si>
  <si>
    <t>batang</t>
  </si>
  <si>
    <t>- Ø8mm</t>
  </si>
  <si>
    <t>- Ø10mm</t>
  </si>
  <si>
    <t>- Ø12mm</t>
  </si>
  <si>
    <t>TRIPLEK (6mm)</t>
  </si>
  <si>
    <t>lembar</t>
  </si>
  <si>
    <t>KAYU</t>
  </si>
  <si>
    <t>- Balok (4x6x400cm) Kruing</t>
  </si>
  <si>
    <t>- Papan (20x2x200cm) Kruing</t>
  </si>
  <si>
    <t>PAKU</t>
  </si>
  <si>
    <t>- panjang 20mm</t>
  </si>
  <si>
    <t>- panjang 30mm</t>
  </si>
  <si>
    <t>- panjang 40mm</t>
  </si>
  <si>
    <t>- panjang 50mm</t>
  </si>
  <si>
    <t>- panjang 70mm</t>
  </si>
  <si>
    <t>- panjang 100mm</t>
  </si>
  <si>
    <t>PUPUK</t>
  </si>
  <si>
    <t>- KCL</t>
  </si>
  <si>
    <t>- NPK</t>
  </si>
  <si>
    <t>- SP36</t>
  </si>
  <si>
    <t>- UREA</t>
  </si>
  <si>
    <t>- ZA</t>
  </si>
  <si>
    <t>RATA-RATA HARGA DI KABUPATEN BANYUMAS PADA TAHUN 2020</t>
  </si>
  <si>
    <t>ssss</t>
  </si>
  <si>
    <t>RATA-RATA HARGA DI KABUPATEN BANYUMAS PADA TAHUN 2021</t>
  </si>
  <si>
    <t>RATA-RATA HARGA DI KABUPATEN BANYUMAS PADA TAHUN 2022</t>
  </si>
  <si>
    <t>- jagung</t>
  </si>
  <si>
    <t>IKAN LAUT KEMBUNG</t>
  </si>
  <si>
    <t>SUSU DANCOW</t>
  </si>
  <si>
    <t>RATA-RATA HARGA DI KABUPATEN BANYUMAS PADA TAHUN 2023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</si>
</sst>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_(* #,##0_);_(* \(#,##0\);_(* &quot;-&quot;_);_(@_)"/>
    <numFmt numFmtId="179" formatCode="_-&quot;Rp&quot;* #,##0_-;\-&quot;Rp&quot;* #,##0_-;_-&quot;Rp&quot;* &quot;-&quot;??_-;_-@_-"/>
    <numFmt numFmtId="180" formatCode="_(* #,##0.00_);_(* \(#,##0.00\);_(* &quot;-&quot;_);_(@_)"/>
    <numFmt numFmtId="181" formatCode="_(* #,##0_);_(* \(#,##0\);_(* &quot;-&quot;??_);_(@_)"/>
    <numFmt numFmtId="182" formatCode="_(* #,##0.0_);_(* \(#,##0.0\);_(* &quot;-&quot;_);_(@_)"/>
  </numFmts>
  <fonts count="39">
    <font>
      <sz val="11"/>
      <color theme="1"/>
      <name val="Calibri"/>
      <charset val="134"/>
      <scheme val="minor"/>
    </font>
    <font>
      <b/>
      <sz val="12"/>
      <name val="Arial Narrow"/>
      <charset val="134"/>
    </font>
    <font>
      <sz val="12"/>
      <name val="Arial Narrow"/>
      <charset val="134"/>
    </font>
    <font>
      <b/>
      <sz val="10"/>
      <name val="Calibri"/>
      <charset val="134"/>
      <scheme val="minor"/>
    </font>
    <font>
      <sz val="1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Calibri"/>
      <charset val="134"/>
      <scheme val="minor"/>
    </font>
    <font>
      <b/>
      <sz val="10"/>
      <name val="Arial Narrow"/>
      <charset val="134"/>
    </font>
    <font>
      <b/>
      <i/>
      <sz val="8"/>
      <name val="Arial Narrow"/>
      <charset val="134"/>
    </font>
    <font>
      <b/>
      <sz val="8"/>
      <name val="Arial Narrow"/>
      <charset val="134"/>
    </font>
    <font>
      <b/>
      <sz val="10"/>
      <color indexed="8"/>
      <name val="Arial Narrow"/>
      <charset val="134"/>
    </font>
    <font>
      <b/>
      <sz val="10"/>
      <color indexed="8"/>
      <name val="Calibri"/>
      <charset val="134"/>
      <scheme val="minor"/>
    </font>
    <font>
      <b/>
      <sz val="10"/>
      <name val="Arial"/>
      <charset val="134"/>
    </font>
    <font>
      <i/>
      <sz val="12"/>
      <name val="Arial Narrow"/>
      <charset val="134"/>
    </font>
    <font>
      <b/>
      <sz val="10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indexed="8"/>
      <name val="Calibri"/>
      <charset val="134"/>
      <scheme val="minor"/>
    </font>
    <font>
      <b/>
      <sz val="12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/>
    <xf numFmtId="179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3" borderId="17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4" borderId="20" applyNumberFormat="0" applyAlignment="0" applyProtection="0">
      <alignment vertical="center"/>
    </xf>
    <xf numFmtId="0" fontId="28" fillId="5" borderId="21" applyNumberFormat="0" applyAlignment="0" applyProtection="0">
      <alignment vertical="center"/>
    </xf>
    <xf numFmtId="0" fontId="29" fillId="5" borderId="20" applyNumberFormat="0" applyAlignment="0" applyProtection="0">
      <alignment vertical="center"/>
    </xf>
    <xf numFmtId="0" fontId="30" fillId="6" borderId="22" applyNumberFormat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176" fontId="38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3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77" fontId="3" fillId="0" borderId="4" xfId="2" applyFont="1" applyFill="1" applyBorder="1" applyAlignment="1">
      <alignment vertical="top"/>
    </xf>
    <xf numFmtId="0" fontId="3" fillId="0" borderId="5" xfId="0" applyFont="1" applyBorder="1" applyAlignment="1">
      <alignment horizontal="center" vertical="top"/>
    </xf>
    <xf numFmtId="178" fontId="3" fillId="0" borderId="1" xfId="0" applyNumberFormat="1" applyFont="1" applyBorder="1" applyAlignment="1">
      <alignment vertical="top"/>
    </xf>
    <xf numFmtId="180" fontId="3" fillId="0" borderId="1" xfId="0" applyNumberFormat="1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6" xfId="0" applyFont="1" applyBorder="1" applyAlignment="1">
      <alignment horizontal="center" vertical="top"/>
    </xf>
    <xf numFmtId="1" fontId="5" fillId="0" borderId="1" xfId="4" applyNumberFormat="1" applyFont="1" applyBorder="1"/>
    <xf numFmtId="1" fontId="6" fillId="0" borderId="1" xfId="4" applyNumberFormat="1" applyFont="1" applyFill="1" applyBorder="1" applyAlignment="1">
      <alignment horizontal="left" vertical="center" wrapText="1"/>
    </xf>
    <xf numFmtId="1" fontId="6" fillId="0" borderId="1" xfId="4" applyNumberFormat="1" applyFont="1" applyFill="1" applyBorder="1" applyAlignment="1">
      <alignment horizontal="center" vertical="center" wrapText="1"/>
    </xf>
    <xf numFmtId="49" fontId="3" fillId="0" borderId="4" xfId="0" applyNumberFormat="1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7" fillId="0" borderId="8" xfId="0" applyFont="1" applyBorder="1" applyAlignment="1">
      <alignment horizontal="center" vertical="top"/>
    </xf>
    <xf numFmtId="0" fontId="8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center" vertical="top"/>
    </xf>
    <xf numFmtId="181" fontId="10" fillId="0" borderId="0" xfId="49" applyNumberFormat="1" applyFont="1" applyFill="1" applyBorder="1" applyAlignment="1">
      <alignment horizontal="center" vertical="center" wrapText="1"/>
    </xf>
    <xf numFmtId="178" fontId="7" fillId="0" borderId="0" xfId="4" applyFont="1" applyFill="1" applyBorder="1" applyAlignment="1">
      <alignment horizontal="center" vertical="center"/>
    </xf>
    <xf numFmtId="182" fontId="7" fillId="0" borderId="0" xfId="4" applyNumberFormat="1" applyFont="1" applyFill="1" applyBorder="1" applyAlignment="1">
      <alignment horizontal="center" vertical="center"/>
    </xf>
    <xf numFmtId="181" fontId="11" fillId="0" borderId="0" xfId="49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181" fontId="2" fillId="0" borderId="0" xfId="1" applyNumberFormat="1" applyFont="1" applyBorder="1" applyAlignment="1">
      <alignment horizontal="right" vertical="top"/>
    </xf>
    <xf numFmtId="178" fontId="2" fillId="0" borderId="0" xfId="4" applyFont="1" applyBorder="1" applyAlignment="1">
      <alignment horizontal="right" vertical="top"/>
    </xf>
    <xf numFmtId="180" fontId="2" fillId="0" borderId="0" xfId="4" applyNumberFormat="1" applyFont="1" applyBorder="1" applyAlignment="1">
      <alignment horizontal="right" vertical="top"/>
    </xf>
    <xf numFmtId="0" fontId="3" fillId="0" borderId="0" xfId="0" applyFont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0" fontId="1" fillId="0" borderId="0" xfId="0" applyFont="1"/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0" xfId="0" applyFont="1" applyBorder="1"/>
    <xf numFmtId="0" fontId="14" fillId="0" borderId="1" xfId="0" applyFont="1" applyBorder="1"/>
    <xf numFmtId="1" fontId="15" fillId="0" borderId="1" xfId="4" applyNumberFormat="1" applyFont="1" applyFill="1" applyBorder="1" applyAlignment="1">
      <alignment horizontal="center" vertical="center"/>
    </xf>
    <xf numFmtId="1" fontId="15" fillId="0" borderId="1" xfId="4" applyNumberFormat="1" applyFont="1" applyFill="1" applyBorder="1" applyAlignment="1">
      <alignment horizontal="center" vertical="center" wrapText="1"/>
    </xf>
    <xf numFmtId="1" fontId="14" fillId="0" borderId="1" xfId="4" applyNumberFormat="1" applyFont="1" applyBorder="1"/>
    <xf numFmtId="0" fontId="2" fillId="0" borderId="0" xfId="0" applyFont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top"/>
    </xf>
    <xf numFmtId="177" fontId="3" fillId="0" borderId="0" xfId="2" applyFont="1" applyBorder="1" applyAlignment="1">
      <alignment vertical="top"/>
    </xf>
    <xf numFmtId="178" fontId="3" fillId="0" borderId="0" xfId="0" applyNumberFormat="1" applyFont="1" applyAlignment="1">
      <alignment vertical="top"/>
    </xf>
    <xf numFmtId="180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178" fontId="3" fillId="0" borderId="0" xfId="4" applyFont="1" applyFill="1" applyBorder="1" applyAlignment="1">
      <alignment horizontal="center" vertical="center"/>
    </xf>
    <xf numFmtId="180" fontId="3" fillId="0" borderId="0" xfId="4" applyNumberFormat="1" applyFont="1" applyFill="1" applyBorder="1" applyAlignment="1">
      <alignment horizontal="center" vertical="center"/>
    </xf>
    <xf numFmtId="181" fontId="16" fillId="0" borderId="0" xfId="49" applyNumberFormat="1" applyFont="1" applyFill="1" applyBorder="1" applyAlignment="1">
      <alignment horizontal="center" vertical="center" wrapText="1"/>
    </xf>
    <xf numFmtId="178" fontId="17" fillId="0" borderId="0" xfId="4" applyFont="1" applyFill="1" applyBorder="1" applyAlignment="1">
      <alignment horizontal="center" vertical="center"/>
    </xf>
    <xf numFmtId="180" fontId="17" fillId="0" borderId="0" xfId="4" applyNumberFormat="1" applyFont="1" applyFill="1" applyBorder="1" applyAlignment="1">
      <alignment horizontal="center" vertical="center"/>
    </xf>
    <xf numFmtId="182" fontId="3" fillId="0" borderId="0" xfId="4" applyNumberFormat="1" applyFont="1" applyFill="1" applyBorder="1" applyAlignment="1">
      <alignment horizontal="center" vertical="center"/>
    </xf>
    <xf numFmtId="181" fontId="3" fillId="0" borderId="0" xfId="49" applyNumberFormat="1" applyFont="1" applyFill="1" applyBorder="1" applyAlignment="1">
      <alignment horizontal="center" vertical="center" wrapText="1"/>
    </xf>
    <xf numFmtId="182" fontId="17" fillId="0" borderId="0" xfId="4" applyNumberFormat="1" applyFont="1" applyFill="1" applyBorder="1" applyAlignment="1">
      <alignment horizontal="center" vertical="center"/>
    </xf>
    <xf numFmtId="181" fontId="17" fillId="0" borderId="0" xfId="49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/>
    <xf numFmtId="1" fontId="6" fillId="0" borderId="1" xfId="49" applyNumberFormat="1" applyFont="1" applyFill="1" applyBorder="1" applyAlignment="1">
      <alignment horizontal="left" vertical="center" wrapText="1"/>
    </xf>
    <xf numFmtId="1" fontId="6" fillId="0" borderId="1" xfId="49" applyNumberFormat="1" applyFont="1" applyFill="1" applyBorder="1" applyAlignment="1">
      <alignment horizontal="center" vertical="center" wrapText="1"/>
    </xf>
    <xf numFmtId="1" fontId="15" fillId="0" borderId="1" xfId="49" applyNumberFormat="1" applyFont="1" applyFill="1" applyBorder="1" applyAlignment="1">
      <alignment horizontal="center" vertical="center" wrapText="1"/>
    </xf>
    <xf numFmtId="1" fontId="14" fillId="0" borderId="1" xfId="0" applyNumberFormat="1" applyFont="1" applyBorder="1"/>
    <xf numFmtId="0" fontId="3" fillId="0" borderId="4" xfId="0" applyFont="1" applyBorder="1" applyAlignment="1">
      <alignment horizontal="center" vertical="top"/>
    </xf>
    <xf numFmtId="1" fontId="11" fillId="0" borderId="1" xfId="49" applyNumberFormat="1" applyFont="1" applyFill="1" applyBorder="1" applyAlignment="1">
      <alignment horizontal="left" vertical="center" wrapText="1"/>
    </xf>
    <xf numFmtId="1" fontId="3" fillId="0" borderId="1" xfId="4" applyNumberFormat="1" applyFont="1" applyFill="1" applyBorder="1" applyAlignment="1">
      <alignment horizontal="left" vertical="center"/>
    </xf>
    <xf numFmtId="1" fontId="11" fillId="0" borderId="1" xfId="49" applyNumberFormat="1" applyFont="1" applyFill="1" applyBorder="1" applyAlignment="1">
      <alignment horizontal="center" vertical="center" wrapText="1"/>
    </xf>
    <xf numFmtId="1" fontId="3" fillId="0" borderId="1" xfId="4" applyNumberFormat="1" applyFont="1" applyFill="1" applyBorder="1" applyAlignment="1">
      <alignment horizontal="center" vertical="center"/>
    </xf>
    <xf numFmtId="1" fontId="3" fillId="0" borderId="1" xfId="49" applyNumberFormat="1" applyFont="1" applyFill="1" applyBorder="1" applyAlignment="1">
      <alignment horizontal="center" vertical="center" wrapText="1"/>
    </xf>
    <xf numFmtId="180" fontId="9" fillId="0" borderId="0" xfId="4" applyNumberFormat="1" applyFont="1" applyBorder="1" applyAlignment="1">
      <alignment horizontal="right" vertical="top"/>
    </xf>
    <xf numFmtId="178" fontId="9" fillId="0" borderId="0" xfId="1" applyNumberFormat="1" applyFont="1" applyBorder="1" applyAlignment="1">
      <alignment horizontal="right" vertical="top"/>
    </xf>
    <xf numFmtId="178" fontId="9" fillId="0" borderId="0" xfId="4" applyFont="1" applyBorder="1" applyAlignment="1">
      <alignment horizontal="right" vertical="top"/>
    </xf>
    <xf numFmtId="0" fontId="3" fillId="0" borderId="9" xfId="0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right" vertical="center"/>
    </xf>
    <xf numFmtId="178" fontId="3" fillId="0" borderId="1" xfId="0" applyNumberFormat="1" applyFont="1" applyBorder="1" applyAlignment="1">
      <alignment horizontal="right" vertical="top"/>
    </xf>
    <xf numFmtId="178" fontId="11" fillId="0" borderId="1" xfId="49" applyNumberFormat="1" applyFont="1" applyFill="1" applyBorder="1" applyAlignment="1">
      <alignment horizontal="right" vertical="center" wrapText="1"/>
    </xf>
    <xf numFmtId="178" fontId="3" fillId="0" borderId="1" xfId="4" applyFont="1" applyFill="1" applyBorder="1" applyAlignment="1">
      <alignment horizontal="right" vertical="center"/>
    </xf>
    <xf numFmtId="182" fontId="9" fillId="0" borderId="0" xfId="4" applyNumberFormat="1" applyFont="1" applyBorder="1" applyAlignment="1">
      <alignment horizontal="right" vertical="top"/>
    </xf>
    <xf numFmtId="49" fontId="3" fillId="0" borderId="16" xfId="0" applyNumberFormat="1" applyFont="1" applyBorder="1" applyAlignment="1">
      <alignment horizontal="center" vertical="center"/>
    </xf>
    <xf numFmtId="178" fontId="3" fillId="0" borderId="1" xfId="49" applyNumberFormat="1" applyFont="1" applyFill="1" applyBorder="1" applyAlignment="1">
      <alignment horizontal="right" vertical="center" wrapText="1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/>
    <xf numFmtId="0" fontId="0" fillId="0" borderId="1" xfId="0" applyBorder="1"/>
    <xf numFmtId="0" fontId="3" fillId="0" borderId="4" xfId="0" applyFont="1" applyBorder="1" applyAlignment="1">
      <alignment horizontal="left" vertical="top"/>
    </xf>
    <xf numFmtId="178" fontId="3" fillId="0" borderId="1" xfId="4" applyFont="1" applyBorder="1" applyAlignment="1">
      <alignment horizontal="right" vertical="top"/>
    </xf>
    <xf numFmtId="0" fontId="3" fillId="0" borderId="1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181" fontId="1" fillId="0" borderId="0" xfId="1" applyNumberFormat="1" applyFont="1" applyBorder="1" applyAlignment="1">
      <alignment horizontal="right" vertical="top"/>
    </xf>
    <xf numFmtId="178" fontId="1" fillId="0" borderId="0" xfId="4" applyFont="1" applyBorder="1" applyAlignment="1">
      <alignment horizontal="right" vertical="top"/>
    </xf>
    <xf numFmtId="182" fontId="1" fillId="0" borderId="0" xfId="4" applyNumberFormat="1" applyFont="1" applyBorder="1" applyAlignment="1">
      <alignment horizontal="right" vertical="top"/>
    </xf>
    <xf numFmtId="180" fontId="1" fillId="0" borderId="0" xfId="4" applyNumberFormat="1" applyFont="1" applyBorder="1" applyAlignment="1">
      <alignment horizontal="right" vertical="top"/>
    </xf>
    <xf numFmtId="0" fontId="3" fillId="0" borderId="4" xfId="0" applyFont="1" applyBorder="1" applyAlignment="1" quotePrefix="1">
      <alignment vertical="top"/>
    </xf>
    <xf numFmtId="0" fontId="3" fillId="0" borderId="4" xfId="0" applyFont="1" applyBorder="1" applyAlignment="1" quotePrefix="1">
      <alignment horizontal="center" vertical="top"/>
    </xf>
    <xf numFmtId="0" fontId="7" fillId="0" borderId="8" xfId="0" applyFont="1" applyBorder="1" applyAlignment="1" quotePrefix="1">
      <alignment horizontal="center" vertical="top"/>
    </xf>
    <xf numFmtId="0" fontId="3" fillId="0" borderId="4" xfId="0" applyFont="1" applyBorder="1" applyAlignment="1" quotePrefix="1">
      <alignment horizontal="left" vertical="top"/>
    </xf>
    <xf numFmtId="0" fontId="3" fillId="0" borderId="7" xfId="0" applyFont="1" applyBorder="1" applyAlignment="1" quotePrefix="1">
      <alignment vertical="top"/>
    </xf>
    <xf numFmtId="0" fontId="3" fillId="0" borderId="6" xfId="0" applyFont="1" applyBorder="1" applyAlignment="1" quotePrefix="1">
      <alignment horizontal="center" vertical="top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PERKEMBANGAN HARGA RATA-RATA ECERAN KOMODITAS BERAS IR64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BULAN DESEMBER 2019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18895816867188"/>
          <c:y val="0.010310217113959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'2019'!$B$8:$C$8</c:f>
              <c:strCache>
                <c:ptCount val="1"/>
                <c:pt idx="0">
                  <c:v>- BERAS IR64 (kw premium) 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'2019'!$D$4:$P$5</c:f>
              <c:multiLvlStrCache>
                <c:ptCount val="13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'2019'!$D$8:$P$8</c:f>
              <c:numCache>
                <c:formatCode>0</c:formatCode>
                <c:ptCount val="13"/>
                <c:pt idx="0">
                  <c:v>13000</c:v>
                </c:pt>
                <c:pt idx="1">
                  <c:v>13000</c:v>
                </c:pt>
                <c:pt idx="2">
                  <c:v>13000</c:v>
                </c:pt>
                <c:pt idx="3">
                  <c:v>13000</c:v>
                </c:pt>
                <c:pt idx="4">
                  <c:v>13000</c:v>
                </c:pt>
                <c:pt idx="5">
                  <c:v>13000</c:v>
                </c:pt>
                <c:pt idx="6">
                  <c:v>13000</c:v>
                </c:pt>
                <c:pt idx="7">
                  <c:v>13000</c:v>
                </c:pt>
                <c:pt idx="8">
                  <c:v>13000</c:v>
                </c:pt>
                <c:pt idx="9">
                  <c:v>13000</c:v>
                </c:pt>
                <c:pt idx="10">
                  <c:v>12947.3684210526</c:v>
                </c:pt>
                <c:pt idx="11">
                  <c:v>12460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'2019'!$B$9:$C$9</c:f>
              <c:strCache>
                <c:ptCount val="1"/>
                <c:pt idx="0">
                  <c:v>- BERAS IR64 (kw medium) kg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multiLvlStrRef>
              <c:f>'2019'!$D$4:$P$5</c:f>
              <c:multiLvlStrCache>
                <c:ptCount val="13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'2019'!$D$9:$P$9</c:f>
              <c:numCache>
                <c:formatCode>0</c:formatCode>
                <c:ptCount val="13"/>
                <c:pt idx="0">
                  <c:v>9966.66666666666</c:v>
                </c:pt>
                <c:pt idx="1">
                  <c:v>9866.66666666666</c:v>
                </c:pt>
                <c:pt idx="2">
                  <c:v>9831.66666666667</c:v>
                </c:pt>
                <c:pt idx="3">
                  <c:v>9294.73684210527</c:v>
                </c:pt>
                <c:pt idx="4">
                  <c:v>9166.66666666666</c:v>
                </c:pt>
                <c:pt idx="5">
                  <c:v>9166.66666666666</c:v>
                </c:pt>
                <c:pt idx="6">
                  <c:v>9166.66666666666</c:v>
                </c:pt>
                <c:pt idx="7">
                  <c:v>9525.75757575757</c:v>
                </c:pt>
                <c:pt idx="8">
                  <c:v>9666.66666666666</c:v>
                </c:pt>
                <c:pt idx="9">
                  <c:v>9698.4126984127</c:v>
                </c:pt>
                <c:pt idx="10">
                  <c:v>9666.66666666666</c:v>
                </c:pt>
                <c:pt idx="11">
                  <c:v>9666.66666666666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162176"/>
        <c:axId val="307161784"/>
      </c:lineChart>
      <c:catAx>
        <c:axId val="30716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161784"/>
        <c:crosses val="autoZero"/>
        <c:auto val="1"/>
        <c:lblAlgn val="ctr"/>
        <c:lblOffset val="100"/>
        <c:noMultiLvlLbl val="0"/>
      </c:catAx>
      <c:valAx>
        <c:axId val="30716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HARGA</a:t>
                </a:r>
                <a:r>
                  <a:rPr lang="en-US" baseline="0"/>
                  <a:t> (Rp)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1495726495726"/>
              <c:y val="0.4090596292650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162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PERKEMBANGAN HARGA RATA-RATA ECERAN KOMODITAS KACANG DAN KETELA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BULAN DESEMBER 2019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731509982093"/>
          <c:y val="0.144100634755159"/>
          <c:w val="0.855323787485764"/>
          <c:h val="0.698088491216417"/>
        </c:manualLayout>
      </c:layout>
      <c:lineChart>
        <c:grouping val="standard"/>
        <c:varyColors val="0"/>
        <c:ser>
          <c:idx val="0"/>
          <c:order val="0"/>
          <c:tx>
            <c:strRef>
              <c:f>'2019'!$B$48:$C$48</c:f>
              <c:strCache>
                <c:ptCount val="1"/>
                <c:pt idx="0">
                  <c:v>KACANG TANAH 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'2019'!$D$4:$P$5</c:f>
              <c:multiLvlStrCache>
                <c:ptCount val="13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'2019'!$D$48:$P$48</c:f>
              <c:numCache>
                <c:formatCode>0</c:formatCode>
                <c:ptCount val="13"/>
                <c:pt idx="0">
                  <c:v>21333.3333333333</c:v>
                </c:pt>
                <c:pt idx="1">
                  <c:v>21333.3333333333</c:v>
                </c:pt>
                <c:pt idx="2">
                  <c:v>21333.3333333333</c:v>
                </c:pt>
                <c:pt idx="3">
                  <c:v>21333.3333333333</c:v>
                </c:pt>
                <c:pt idx="4">
                  <c:v>22712.1212121212</c:v>
                </c:pt>
                <c:pt idx="5">
                  <c:v>23666.6666666667</c:v>
                </c:pt>
                <c:pt idx="6">
                  <c:v>23666.6666666667</c:v>
                </c:pt>
                <c:pt idx="7">
                  <c:v>23681.8181818182</c:v>
                </c:pt>
                <c:pt idx="8">
                  <c:v>24000</c:v>
                </c:pt>
                <c:pt idx="9">
                  <c:v>24000</c:v>
                </c:pt>
                <c:pt idx="10">
                  <c:v>24684.2105263158</c:v>
                </c:pt>
                <c:pt idx="11">
                  <c:v>25000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'2019'!$B$49:$C$49</c:f>
              <c:strCache>
                <c:ptCount val="1"/>
                <c:pt idx="0">
                  <c:v>KACANG HIJAU kg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multiLvlStrRef>
              <c:f>'2019'!$D$4:$P$5</c:f>
              <c:multiLvlStrCache>
                <c:ptCount val="13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'2019'!$D$49:$P$49</c:f>
              <c:numCache>
                <c:formatCode>0</c:formatCode>
                <c:ptCount val="13"/>
                <c:pt idx="0">
                  <c:v>16333.3333333333</c:v>
                </c:pt>
                <c:pt idx="1">
                  <c:v>16333.3333333333</c:v>
                </c:pt>
                <c:pt idx="2">
                  <c:v>16333.3333333333</c:v>
                </c:pt>
                <c:pt idx="3">
                  <c:v>16333.3333333333</c:v>
                </c:pt>
                <c:pt idx="4">
                  <c:v>17515.1515151515</c:v>
                </c:pt>
                <c:pt idx="5">
                  <c:v>18333.3333333333</c:v>
                </c:pt>
                <c:pt idx="6">
                  <c:v>18333.3333333333</c:v>
                </c:pt>
                <c:pt idx="7">
                  <c:v>18409.0909090909</c:v>
                </c:pt>
                <c:pt idx="8">
                  <c:v>20000</c:v>
                </c:pt>
                <c:pt idx="9">
                  <c:v>20000</c:v>
                </c:pt>
                <c:pt idx="10">
                  <c:v>20000</c:v>
                </c:pt>
                <c:pt idx="11">
                  <c:v>18720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'2019'!$B$50:$C$50</c:f>
              <c:strCache>
                <c:ptCount val="1"/>
                <c:pt idx="0">
                  <c:v>KETELA POHON kg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multiLvlStrRef>
              <c:f>'2019'!$D$4:$P$5</c:f>
              <c:multiLvlStrCache>
                <c:ptCount val="13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'2019'!$D$50:$P$50</c:f>
              <c:numCache>
                <c:formatCode>0</c:formatCode>
                <c:ptCount val="13"/>
                <c:pt idx="0">
                  <c:v>2666.66666666667</c:v>
                </c:pt>
                <c:pt idx="1">
                  <c:v>2666.66666666667</c:v>
                </c:pt>
                <c:pt idx="2">
                  <c:v>2991.66666666667</c:v>
                </c:pt>
                <c:pt idx="3">
                  <c:v>3166.66666666667</c:v>
                </c:pt>
                <c:pt idx="4">
                  <c:v>3166.66666666667</c:v>
                </c:pt>
                <c:pt idx="5">
                  <c:v>3166.66666666667</c:v>
                </c:pt>
                <c:pt idx="6">
                  <c:v>3166.66666666667</c:v>
                </c:pt>
                <c:pt idx="7">
                  <c:v>3166.66666666667</c:v>
                </c:pt>
                <c:pt idx="8">
                  <c:v>3166.66666666667</c:v>
                </c:pt>
                <c:pt idx="9">
                  <c:v>3198.4126984127</c:v>
                </c:pt>
                <c:pt idx="10">
                  <c:v>3166.66666666667</c:v>
                </c:pt>
                <c:pt idx="11">
                  <c:v>3606.66666666667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107696"/>
        <c:axId val="304101240"/>
      </c:lineChart>
      <c:catAx>
        <c:axId val="30410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4101240"/>
        <c:crosses val="autoZero"/>
        <c:auto val="1"/>
        <c:lblAlgn val="ctr"/>
        <c:lblOffset val="100"/>
        <c:noMultiLvlLbl val="0"/>
      </c:catAx>
      <c:valAx>
        <c:axId val="30410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HARGA</a:t>
                </a:r>
                <a:r>
                  <a:rPr lang="en-US" baseline="0"/>
                  <a:t> (Rp)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608974358974359"/>
              <c:y val="0.3983304625984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4107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PERKEMBANGAN HARGA RATA-RATA ECERAN KOMODITAS BERAS IR64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BULAN DESEMBER 2019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18895816867188"/>
          <c:y val="0.010310217113959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'2020'!$B$8:$C$8</c:f>
              <c:strCache>
                <c:ptCount val="1"/>
                <c:pt idx="0">
                  <c:v>- BERAS IR64 (kw premium) 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'2020'!$D$4:$O$5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'2020'!$D$8:$O$8</c:f>
              <c:numCache>
                <c:formatCode>0</c:formatCode>
                <c:ptCount val="12"/>
                <c:pt idx="0">
                  <c:v>12166.6666666667</c:v>
                </c:pt>
                <c:pt idx="1">
                  <c:v>12482.4561403509</c:v>
                </c:pt>
                <c:pt idx="2">
                  <c:v>12500</c:v>
                </c:pt>
                <c:pt idx="3">
                  <c:v>12500</c:v>
                </c:pt>
                <c:pt idx="4">
                  <c:v>12500</c:v>
                </c:pt>
                <c:pt idx="5">
                  <c:v>12858.9065255732</c:v>
                </c:pt>
                <c:pt idx="6">
                  <c:v>12858.9065255732</c:v>
                </c:pt>
                <c:pt idx="7">
                  <c:v>13000</c:v>
                </c:pt>
                <c:pt idx="8">
                  <c:v>13000</c:v>
                </c:pt>
                <c:pt idx="9">
                  <c:v>13000</c:v>
                </c:pt>
                <c:pt idx="10">
                  <c:v>12523.8095238095</c:v>
                </c:pt>
                <c:pt idx="11">
                  <c:v>12500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'2020'!$B$9:$C$9</c:f>
              <c:strCache>
                <c:ptCount val="1"/>
                <c:pt idx="0">
                  <c:v>- BERAS IR64 (kw medium) kg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multiLvlStrRef>
              <c:f>'2020'!$D$4:$O$5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'2020'!$D$9:$O$9</c:f>
              <c:numCache>
                <c:formatCode>0</c:formatCode>
                <c:ptCount val="12"/>
                <c:pt idx="0">
                  <c:v>9666.66666666666</c:v>
                </c:pt>
                <c:pt idx="1">
                  <c:v>9666.66666666666</c:v>
                </c:pt>
                <c:pt idx="2">
                  <c:v>9666.66666666666</c:v>
                </c:pt>
                <c:pt idx="3">
                  <c:v>9666.66666666666</c:v>
                </c:pt>
                <c:pt idx="4">
                  <c:v>9666.66666666666</c:v>
                </c:pt>
                <c:pt idx="5">
                  <c:v>9666.66666666666</c:v>
                </c:pt>
                <c:pt idx="6">
                  <c:v>9666.66666666666</c:v>
                </c:pt>
                <c:pt idx="7">
                  <c:v>9666.66666666666</c:v>
                </c:pt>
                <c:pt idx="8">
                  <c:v>9666.66666666666</c:v>
                </c:pt>
                <c:pt idx="9">
                  <c:v>9666.66666666666</c:v>
                </c:pt>
                <c:pt idx="10">
                  <c:v>9666.66666666666</c:v>
                </c:pt>
                <c:pt idx="11">
                  <c:v>9666.66666666666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752656"/>
        <c:axId val="236750696"/>
      </c:lineChart>
      <c:catAx>
        <c:axId val="23675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750696"/>
        <c:crosses val="autoZero"/>
        <c:auto val="1"/>
        <c:lblAlgn val="ctr"/>
        <c:lblOffset val="100"/>
        <c:noMultiLvlLbl val="0"/>
      </c:catAx>
      <c:valAx>
        <c:axId val="23675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HARGA</a:t>
                </a:r>
                <a:r>
                  <a:rPr lang="en-US" baseline="0"/>
                  <a:t> (Rp)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1495726495726"/>
              <c:y val="0.4090596292650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752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PERKEMBANGAN HARGA RATA-RATA ECERAN KOMODITAS GULA DAN MINYAK GORENG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BULAN DESEMBER 2019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'2020'!$B$10:$C$10</c:f>
              <c:strCache>
                <c:ptCount val="1"/>
                <c:pt idx="0">
                  <c:v>GULA PASIR - kristal putih 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'2020'!$D$4:$O$5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'2020'!$D$10:$O$10</c:f>
              <c:numCache>
                <c:formatCode>0</c:formatCode>
                <c:ptCount val="12"/>
                <c:pt idx="0">
                  <c:v>13630.4347826087</c:v>
                </c:pt>
                <c:pt idx="1">
                  <c:v>14289.4736842105</c:v>
                </c:pt>
                <c:pt idx="2">
                  <c:v>16976.1904761905</c:v>
                </c:pt>
                <c:pt idx="3">
                  <c:v>17293.6507936508</c:v>
                </c:pt>
                <c:pt idx="4">
                  <c:v>16131.5789473684</c:v>
                </c:pt>
                <c:pt idx="5">
                  <c:v>15353.6155202822</c:v>
                </c:pt>
                <c:pt idx="6">
                  <c:v>15353.6155202822</c:v>
                </c:pt>
                <c:pt idx="7">
                  <c:v>12657.4074074074</c:v>
                </c:pt>
                <c:pt idx="8">
                  <c:v>12657.4074074074</c:v>
                </c:pt>
                <c:pt idx="9">
                  <c:v>12657.4074074074</c:v>
                </c:pt>
                <c:pt idx="10">
                  <c:v>12500</c:v>
                </c:pt>
                <c:pt idx="11">
                  <c:v>12500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'2020'!$B$12:$C$12</c:f>
              <c:strCache>
                <c:ptCount val="1"/>
                <c:pt idx="0">
                  <c:v> - Minyak Goreng Curah, Tanpa Merek liter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multiLvlStrRef>
              <c:f>'2020'!$D$4:$O$5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'2020'!$D$12:$O$12</c:f>
              <c:numCache>
                <c:formatCode>0</c:formatCode>
                <c:ptCount val="12"/>
                <c:pt idx="0">
                  <c:v>12782.6086956522</c:v>
                </c:pt>
                <c:pt idx="1">
                  <c:v>12131.5789473684</c:v>
                </c:pt>
                <c:pt idx="2">
                  <c:v>11857.1428571429</c:v>
                </c:pt>
                <c:pt idx="3">
                  <c:v>11952.380952381</c:v>
                </c:pt>
                <c:pt idx="4">
                  <c:v>10605.2631578947</c:v>
                </c:pt>
                <c:pt idx="5">
                  <c:v>10500</c:v>
                </c:pt>
                <c:pt idx="6">
                  <c:v>10500</c:v>
                </c:pt>
                <c:pt idx="7">
                  <c:v>12250</c:v>
                </c:pt>
                <c:pt idx="8">
                  <c:v>12250</c:v>
                </c:pt>
                <c:pt idx="9">
                  <c:v>12250</c:v>
                </c:pt>
                <c:pt idx="10">
                  <c:v>13785.7142857143</c:v>
                </c:pt>
                <c:pt idx="11">
                  <c:v>14000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'2020'!$B$13:$C$13</c:f>
              <c:strCache>
                <c:ptCount val="1"/>
                <c:pt idx="0">
                  <c:v> - Minyak Goreng Kemasan, Plastik, Bimoli Kl liter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multiLvlStrRef>
              <c:f>'2020'!$D$4:$O$5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'2020'!$D$13:$O$13</c:f>
              <c:numCache>
                <c:formatCode>0</c:formatCode>
                <c:ptCount val="12"/>
                <c:pt idx="0">
                  <c:v>13760.8695652174</c:v>
                </c:pt>
                <c:pt idx="1">
                  <c:v>14000</c:v>
                </c:pt>
                <c:pt idx="2">
                  <c:v>14000</c:v>
                </c:pt>
                <c:pt idx="3">
                  <c:v>14000</c:v>
                </c:pt>
                <c:pt idx="4">
                  <c:v>14000</c:v>
                </c:pt>
                <c:pt idx="5">
                  <c:v>14000</c:v>
                </c:pt>
                <c:pt idx="6">
                  <c:v>14000</c:v>
                </c:pt>
                <c:pt idx="7">
                  <c:v>14000</c:v>
                </c:pt>
                <c:pt idx="8">
                  <c:v>14000</c:v>
                </c:pt>
                <c:pt idx="9">
                  <c:v>14000</c:v>
                </c:pt>
                <c:pt idx="10">
                  <c:v>14785.7142857143</c:v>
                </c:pt>
                <c:pt idx="11">
                  <c:v>15000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'2020'!$B$14:$C$14</c:f>
              <c:strCache>
                <c:ptCount val="1"/>
                <c:pt idx="0">
                  <c:v> - Minyak Goreng Kemasan Sederhana (1 lt) liter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multiLvlStrRef>
              <c:f>'2020'!$D$4:$O$5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'2020'!$D$14:$O$14</c:f>
              <c:numCache>
                <c:formatCode>0</c:formatCode>
                <c:ptCount val="12"/>
                <c:pt idx="0">
                  <c:v>12782.6086956522</c:v>
                </c:pt>
                <c:pt idx="1">
                  <c:v>12131.5789473684</c:v>
                </c:pt>
                <c:pt idx="2">
                  <c:v>11952.380952381</c:v>
                </c:pt>
                <c:pt idx="3">
                  <c:v>11952.380952381</c:v>
                </c:pt>
                <c:pt idx="4">
                  <c:v>10605.2631578947</c:v>
                </c:pt>
                <c:pt idx="5">
                  <c:v>10500</c:v>
                </c:pt>
                <c:pt idx="6">
                  <c:v>10500</c:v>
                </c:pt>
                <c:pt idx="7">
                  <c:v>12250</c:v>
                </c:pt>
                <c:pt idx="8">
                  <c:v>12250</c:v>
                </c:pt>
                <c:pt idx="9">
                  <c:v>12250</c:v>
                </c:pt>
                <c:pt idx="10">
                  <c:v>13785.7142857143</c:v>
                </c:pt>
                <c:pt idx="11">
                  <c:v>14000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'2020'!$B$51:$C$51</c:f>
              <c:strCache>
                <c:ptCount val="1"/>
                <c:pt idx="0">
                  <c:v>GULA KELAPA kg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multiLvlStrRef>
              <c:f>'2020'!$D$4:$O$5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'2020'!$D$51:$O$51</c:f>
              <c:numCache>
                <c:formatCode>0</c:formatCode>
                <c:ptCount val="12"/>
                <c:pt idx="0">
                  <c:v>17000</c:v>
                </c:pt>
                <c:pt idx="1">
                  <c:v>16947.3684210526</c:v>
                </c:pt>
                <c:pt idx="2">
                  <c:v>16000</c:v>
                </c:pt>
                <c:pt idx="3">
                  <c:v>16095.2380952381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16111.1111111111</c:v>
                </c:pt>
                <c:pt idx="8">
                  <c:v>16111.1111111111</c:v>
                </c:pt>
                <c:pt idx="9">
                  <c:v>16111.1111111111</c:v>
                </c:pt>
                <c:pt idx="10">
                  <c:v>17000</c:v>
                </c:pt>
                <c:pt idx="11">
                  <c:v>17000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854760"/>
        <c:axId val="377855544"/>
      </c:lineChart>
      <c:catAx>
        <c:axId val="37785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855544"/>
        <c:crosses val="autoZero"/>
        <c:auto val="1"/>
        <c:lblAlgn val="ctr"/>
        <c:lblOffset val="100"/>
        <c:noMultiLvlLbl val="0"/>
      </c:catAx>
      <c:valAx>
        <c:axId val="37785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HARGA</a:t>
                </a:r>
                <a:r>
                  <a:rPr lang="en-US" baseline="0"/>
                  <a:t> (Rp)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62393162393162"/>
              <c:y val="0.3681917104111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854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PERKEMBANGAN HARGA RATA-RATA ECERAN KOMODITAS DAGING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BULAN DESEMBER 2019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'2020'!$B$16:$C$16</c:f>
              <c:strCache>
                <c:ptCount val="1"/>
                <c:pt idx="0">
                  <c:v> - Daging Sapi Lokal, Paha depan (chuck)  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'2020'!$D$4:$O$5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'2020'!$D$16:$O$16</c:f>
              <c:numCache>
                <c:formatCode>0</c:formatCode>
                <c:ptCount val="12"/>
                <c:pt idx="0">
                  <c:v>123333.333333333</c:v>
                </c:pt>
                <c:pt idx="1">
                  <c:v>123333.333333333</c:v>
                </c:pt>
                <c:pt idx="2">
                  <c:v>123333.333333333</c:v>
                </c:pt>
                <c:pt idx="3">
                  <c:v>123333.333333333</c:v>
                </c:pt>
                <c:pt idx="4">
                  <c:v>128070.175438596</c:v>
                </c:pt>
                <c:pt idx="5">
                  <c:v>123333.333333333</c:v>
                </c:pt>
                <c:pt idx="6">
                  <c:v>123333.333333333</c:v>
                </c:pt>
                <c:pt idx="7">
                  <c:v>123333.333333333</c:v>
                </c:pt>
                <c:pt idx="8">
                  <c:v>123333.333333333</c:v>
                </c:pt>
                <c:pt idx="9">
                  <c:v>123333.333333333</c:v>
                </c:pt>
                <c:pt idx="10">
                  <c:v>123333.333333333</c:v>
                </c:pt>
                <c:pt idx="11">
                  <c:v>123333.333333333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'2020'!$B$17:$C$17</c:f>
              <c:strCache>
                <c:ptCount val="1"/>
                <c:pt idx="0">
                  <c:v> - Daging Sapi Lokal, Paha Belakang kg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multiLvlStrRef>
              <c:f>'2020'!$D$4:$O$5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'2020'!$D$17:$O$17</c:f>
              <c:numCache>
                <c:formatCode>0</c:formatCode>
                <c:ptCount val="12"/>
                <c:pt idx="0">
                  <c:v>123333.333333333</c:v>
                </c:pt>
                <c:pt idx="1">
                  <c:v>123333.333333333</c:v>
                </c:pt>
                <c:pt idx="2">
                  <c:v>123333.333333333</c:v>
                </c:pt>
                <c:pt idx="3">
                  <c:v>123333.333333333</c:v>
                </c:pt>
                <c:pt idx="4">
                  <c:v>128070.175438596</c:v>
                </c:pt>
                <c:pt idx="5">
                  <c:v>123333.333333333</c:v>
                </c:pt>
                <c:pt idx="6">
                  <c:v>123333.333333333</c:v>
                </c:pt>
                <c:pt idx="7">
                  <c:v>123333.333333333</c:v>
                </c:pt>
                <c:pt idx="8">
                  <c:v>123333.333333333</c:v>
                </c:pt>
                <c:pt idx="9">
                  <c:v>123333.333333333</c:v>
                </c:pt>
                <c:pt idx="10">
                  <c:v>123333.333333333</c:v>
                </c:pt>
                <c:pt idx="11">
                  <c:v>123333.333333333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'2020'!$B$18:$C$18</c:f>
              <c:strCache>
                <c:ptCount val="1"/>
                <c:pt idx="0">
                  <c:v> - Daging Sapi Lokal, Has luar (Sirloin) kg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multiLvlStrRef>
              <c:f>'2020'!$D$4:$O$5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'2020'!$D$18:$O$18</c:f>
              <c:numCache>
                <c:formatCode>0</c:formatCode>
                <c:ptCount val="12"/>
                <c:pt idx="0">
                  <c:v>123333.333333333</c:v>
                </c:pt>
                <c:pt idx="1">
                  <c:v>123333.333333333</c:v>
                </c:pt>
                <c:pt idx="2">
                  <c:v>123333.333333333</c:v>
                </c:pt>
                <c:pt idx="3">
                  <c:v>123333.333333333</c:v>
                </c:pt>
                <c:pt idx="4">
                  <c:v>128070.175438596</c:v>
                </c:pt>
                <c:pt idx="5">
                  <c:v>123333.333333333</c:v>
                </c:pt>
                <c:pt idx="6">
                  <c:v>123333.333333333</c:v>
                </c:pt>
                <c:pt idx="7">
                  <c:v>123333.333333333</c:v>
                </c:pt>
                <c:pt idx="8">
                  <c:v>123333.333333333</c:v>
                </c:pt>
                <c:pt idx="9">
                  <c:v>123333.333333333</c:v>
                </c:pt>
                <c:pt idx="10">
                  <c:v>123333.333333333</c:v>
                </c:pt>
                <c:pt idx="11">
                  <c:v>123333.333333333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'2020'!$B$19:$C$19</c:f>
              <c:strCache>
                <c:ptCount val="1"/>
                <c:pt idx="0">
                  <c:v> - Daging Sapi Lokal, Sandung lamur (Brisket kg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multiLvlStrRef>
              <c:f>'2020'!$D$4:$O$5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'2020'!$D$19:$O$19</c:f>
              <c:numCache>
                <c:formatCode>0</c:formatCode>
                <c:ptCount val="12"/>
                <c:pt idx="0">
                  <c:v>103333.333333333</c:v>
                </c:pt>
                <c:pt idx="1">
                  <c:v>103333.333333333</c:v>
                </c:pt>
                <c:pt idx="2">
                  <c:v>103333.333333333</c:v>
                </c:pt>
                <c:pt idx="3">
                  <c:v>103333.333333333</c:v>
                </c:pt>
                <c:pt idx="4">
                  <c:v>106491.228070175</c:v>
                </c:pt>
                <c:pt idx="5">
                  <c:v>103333.333333333</c:v>
                </c:pt>
                <c:pt idx="6">
                  <c:v>103333.333333333</c:v>
                </c:pt>
                <c:pt idx="7">
                  <c:v>103333.333333333</c:v>
                </c:pt>
                <c:pt idx="8">
                  <c:v>103333.333333333</c:v>
                </c:pt>
                <c:pt idx="9">
                  <c:v>103333.333333333</c:v>
                </c:pt>
                <c:pt idx="10">
                  <c:v>103333.333333333</c:v>
                </c:pt>
                <c:pt idx="11">
                  <c:v>103333.333333333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'2020'!$B$20:$C$20</c:f>
              <c:strCache>
                <c:ptCount val="1"/>
                <c:pt idx="0">
                  <c:v> -Daging Sapi Lokal Tetelan kg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multiLvlStrRef>
              <c:f>'2020'!$D$4:$O$5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'2020'!$D$20:$O$20</c:f>
              <c:numCache>
                <c:formatCode>0</c:formatCode>
                <c:ptCount val="12"/>
                <c:pt idx="0">
                  <c:v>103333.333333333</c:v>
                </c:pt>
                <c:pt idx="1">
                  <c:v>103333.333333333</c:v>
                </c:pt>
                <c:pt idx="2">
                  <c:v>103333.333333333</c:v>
                </c:pt>
                <c:pt idx="3">
                  <c:v>103333.333333333</c:v>
                </c:pt>
                <c:pt idx="4">
                  <c:v>106491.228070175</c:v>
                </c:pt>
                <c:pt idx="5">
                  <c:v>103333.333333333</c:v>
                </c:pt>
                <c:pt idx="6">
                  <c:v>103333.333333333</c:v>
                </c:pt>
                <c:pt idx="7">
                  <c:v>103333.333333333</c:v>
                </c:pt>
                <c:pt idx="8">
                  <c:v>103333.333333333</c:v>
                </c:pt>
                <c:pt idx="9">
                  <c:v>103333.333333333</c:v>
                </c:pt>
                <c:pt idx="10">
                  <c:v>103333.333333333</c:v>
                </c:pt>
                <c:pt idx="11">
                  <c:v>103333.333333333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'2020'!$B$22:$C$22</c:f>
              <c:strCache>
                <c:ptCount val="1"/>
                <c:pt idx="0">
                  <c:v> - Daging Sapi Lokal, Has Dalam (Tenderloin) kg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multiLvlStrRef>
              <c:f>'2020'!$D$4:$O$5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'2020'!$D$22:$O$22</c:f>
              <c:numCache>
                <c:formatCode>0</c:formatCode>
                <c:ptCount val="12"/>
                <c:pt idx="0">
                  <c:v>123333.333333333</c:v>
                </c:pt>
                <c:pt idx="1">
                  <c:v>123333.333333333</c:v>
                </c:pt>
                <c:pt idx="2">
                  <c:v>123333.333333333</c:v>
                </c:pt>
                <c:pt idx="3">
                  <c:v>123333.333333333</c:v>
                </c:pt>
                <c:pt idx="4">
                  <c:v>128070.175438596</c:v>
                </c:pt>
                <c:pt idx="5">
                  <c:v>123333.333333333</c:v>
                </c:pt>
                <c:pt idx="6">
                  <c:v>123333.333333333</c:v>
                </c:pt>
                <c:pt idx="7">
                  <c:v>123333.333333333</c:v>
                </c:pt>
                <c:pt idx="8">
                  <c:v>123333.333333333</c:v>
                </c:pt>
                <c:pt idx="9">
                  <c:v>123333.333333333</c:v>
                </c:pt>
                <c:pt idx="10">
                  <c:v>123333.333333333</c:v>
                </c:pt>
                <c:pt idx="11">
                  <c:v>123333.333333333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'2020'!$B$24:$C$24</c:f>
              <c:strCache>
                <c:ptCount val="1"/>
                <c:pt idx="0">
                  <c:v> - Daging Ayam Broiler/Ras, utuh kg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multiLvlStrRef>
              <c:f>'2020'!$D$4:$O$5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'2020'!$D$24:$O$24</c:f>
              <c:numCache>
                <c:formatCode>0</c:formatCode>
                <c:ptCount val="12"/>
                <c:pt idx="0">
                  <c:v>32797.1014492754</c:v>
                </c:pt>
                <c:pt idx="1">
                  <c:v>33631.5789473684</c:v>
                </c:pt>
                <c:pt idx="2">
                  <c:v>32857.1428571429</c:v>
                </c:pt>
                <c:pt idx="3">
                  <c:v>28142.8571428571</c:v>
                </c:pt>
                <c:pt idx="4">
                  <c:v>36035.0877192983</c:v>
                </c:pt>
                <c:pt idx="5">
                  <c:v>39516.7548500882</c:v>
                </c:pt>
                <c:pt idx="6">
                  <c:v>39516.7548500882</c:v>
                </c:pt>
                <c:pt idx="7">
                  <c:v>31203.7037037037</c:v>
                </c:pt>
                <c:pt idx="8">
                  <c:v>31203.7037037037</c:v>
                </c:pt>
                <c:pt idx="9">
                  <c:v>31203.7037037037</c:v>
                </c:pt>
                <c:pt idx="10">
                  <c:v>34523.8095238095</c:v>
                </c:pt>
                <c:pt idx="11">
                  <c:v>33842.1052631579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'2020'!$B$25:$C$25</c:f>
              <c:strCache>
                <c:ptCount val="1"/>
                <c:pt idx="0">
                  <c:v> - Daging Ayam Kampung kg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multiLvlStrRef>
              <c:f>'2020'!$D$4:$O$5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'2020'!$D$25:$O$25</c:f>
              <c:numCache>
                <c:formatCode>0</c:formatCode>
                <c:ptCount val="12"/>
                <c:pt idx="0">
                  <c:v>65000</c:v>
                </c:pt>
                <c:pt idx="1">
                  <c:v>65000</c:v>
                </c:pt>
                <c:pt idx="2">
                  <c:v>65000</c:v>
                </c:pt>
                <c:pt idx="3">
                  <c:v>65000</c:v>
                </c:pt>
                <c:pt idx="4">
                  <c:v>65000</c:v>
                </c:pt>
                <c:pt idx="5">
                  <c:v>65000</c:v>
                </c:pt>
                <c:pt idx="6">
                  <c:v>65000</c:v>
                </c:pt>
                <c:pt idx="7">
                  <c:v>65000</c:v>
                </c:pt>
                <c:pt idx="8">
                  <c:v>65000</c:v>
                </c:pt>
                <c:pt idx="9">
                  <c:v>65000</c:v>
                </c:pt>
                <c:pt idx="10">
                  <c:v>65000</c:v>
                </c:pt>
                <c:pt idx="11">
                  <c:v>65000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853976"/>
        <c:axId val="377857112"/>
      </c:lineChart>
      <c:catAx>
        <c:axId val="37785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857112"/>
        <c:crosses val="autoZero"/>
        <c:auto val="1"/>
        <c:lblAlgn val="ctr"/>
        <c:lblOffset val="100"/>
        <c:noMultiLvlLbl val="0"/>
      </c:catAx>
      <c:valAx>
        <c:axId val="37785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HARGA</a:t>
                </a:r>
                <a:r>
                  <a:rPr lang="en-US" baseline="0"/>
                  <a:t> (Rp)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58119658119658"/>
              <c:y val="0.3139774715660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853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PERKEMBANGAN HARGA RATA-RATA ECERAN KOMODITAS TELUR AYAM</a:t>
            </a:r>
            <a:endParaRPr lang="en-US" sz="1600" b="1" i="0" baseline="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BULAN DESEMBER 2019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'2020'!$B$27:$C$27</c:f>
              <c:strCache>
                <c:ptCount val="1"/>
                <c:pt idx="0">
                  <c:v>- Telur Ayam Negeri 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'2020'!$D$4:$O$5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'2020'!$D$27:$O$27</c:f>
              <c:numCache>
                <c:formatCode>0</c:formatCode>
                <c:ptCount val="12"/>
                <c:pt idx="0">
                  <c:v>22739.1304347826</c:v>
                </c:pt>
                <c:pt idx="1">
                  <c:v>25122.8070175439</c:v>
                </c:pt>
                <c:pt idx="2">
                  <c:v>25523.8095238095</c:v>
                </c:pt>
                <c:pt idx="3">
                  <c:v>22952.380952381</c:v>
                </c:pt>
                <c:pt idx="4">
                  <c:v>22228.0701754386</c:v>
                </c:pt>
                <c:pt idx="5">
                  <c:v>23803.0570252792</c:v>
                </c:pt>
                <c:pt idx="6">
                  <c:v>23803.0570252792</c:v>
                </c:pt>
                <c:pt idx="7">
                  <c:v>24981.4814814815</c:v>
                </c:pt>
                <c:pt idx="8">
                  <c:v>24981.4814814815</c:v>
                </c:pt>
                <c:pt idx="9">
                  <c:v>24981.4814814815</c:v>
                </c:pt>
                <c:pt idx="10">
                  <c:v>24904.7619047619</c:v>
                </c:pt>
                <c:pt idx="11">
                  <c:v>27157.8947368421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'2020'!$B$28:$C$28</c:f>
              <c:strCache>
                <c:ptCount val="1"/>
                <c:pt idx="0">
                  <c:v>- Telur Ayam Kampung (per 21 biji) kg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multiLvlStrRef>
              <c:f>'2020'!$D$4:$O$5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'2020'!$D$28:$O$28</c:f>
              <c:numCache>
                <c:formatCode>0</c:formatCode>
                <c:ptCount val="12"/>
                <c:pt idx="0">
                  <c:v>48300</c:v>
                </c:pt>
                <c:pt idx="1">
                  <c:v>48300</c:v>
                </c:pt>
                <c:pt idx="2">
                  <c:v>48300</c:v>
                </c:pt>
                <c:pt idx="3">
                  <c:v>48300</c:v>
                </c:pt>
                <c:pt idx="4">
                  <c:v>48300</c:v>
                </c:pt>
                <c:pt idx="5">
                  <c:v>48300</c:v>
                </c:pt>
                <c:pt idx="6">
                  <c:v>48300</c:v>
                </c:pt>
                <c:pt idx="7">
                  <c:v>47600</c:v>
                </c:pt>
                <c:pt idx="8">
                  <c:v>47600</c:v>
                </c:pt>
                <c:pt idx="9">
                  <c:v>47600</c:v>
                </c:pt>
                <c:pt idx="10">
                  <c:v>49700</c:v>
                </c:pt>
                <c:pt idx="11">
                  <c:v>49700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464648"/>
        <c:axId val="378463864"/>
      </c:lineChart>
      <c:catAx>
        <c:axId val="37846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463864"/>
        <c:crosses val="autoZero"/>
        <c:auto val="1"/>
        <c:lblAlgn val="ctr"/>
        <c:lblOffset val="100"/>
        <c:noMultiLvlLbl val="0"/>
      </c:catAx>
      <c:valAx>
        <c:axId val="37846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HARGA</a:t>
                </a:r>
                <a:r>
                  <a:rPr lang="en-US" baseline="0"/>
                  <a:t> (Rp)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23931623931624"/>
              <c:y val="0.4073235181539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4646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PERKEMBANGAN HARGA RATA-RATA ECERAN KOMODITAS KEDELAI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BULAN DESEMBER 2019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72056581869574"/>
          <c:y val="0.00868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'2020'!$B$34:$C$34</c:f>
              <c:strCache>
                <c:ptCount val="1"/>
                <c:pt idx="0">
                  <c:v>- Kedelai Kuning Lokal 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'2020'!$D$4:$O$5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'2020'!$D$34:$O$34</c:f>
              <c:numCache>
                <c:formatCode>0</c:formatCode>
                <c:ptCount val="12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'2020'!$B$35:$C$35</c:f>
              <c:strCache>
                <c:ptCount val="1"/>
                <c:pt idx="0">
                  <c:v>- Kedelai Ex. Impor kg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multiLvlStrRef>
              <c:f>'2020'!$D$4:$O$5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'2020'!$D$35:$O$35</c:f>
              <c:numCache>
                <c:formatCode>0</c:formatCode>
                <c:ptCount val="12"/>
                <c:pt idx="0">
                  <c:v>6856.52173913043</c:v>
                </c:pt>
                <c:pt idx="1">
                  <c:v>6705.26315789474</c:v>
                </c:pt>
                <c:pt idx="2">
                  <c:v>6980.95238095238</c:v>
                </c:pt>
                <c:pt idx="3">
                  <c:v>8590.47619047619</c:v>
                </c:pt>
                <c:pt idx="4">
                  <c:v>8800</c:v>
                </c:pt>
                <c:pt idx="5">
                  <c:v>8342.85714285714</c:v>
                </c:pt>
                <c:pt idx="6">
                  <c:v>8342.85714285714</c:v>
                </c:pt>
                <c:pt idx="7">
                  <c:v>6800</c:v>
                </c:pt>
                <c:pt idx="8">
                  <c:v>6800</c:v>
                </c:pt>
                <c:pt idx="9">
                  <c:v>6800</c:v>
                </c:pt>
                <c:pt idx="10">
                  <c:v>7800</c:v>
                </c:pt>
                <c:pt idx="11">
                  <c:v>7800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465040"/>
        <c:axId val="378462296"/>
      </c:lineChart>
      <c:catAx>
        <c:axId val="37846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462296"/>
        <c:crosses val="autoZero"/>
        <c:auto val="1"/>
        <c:lblAlgn val="ctr"/>
        <c:lblOffset val="100"/>
        <c:noMultiLvlLbl val="0"/>
      </c:catAx>
      <c:valAx>
        <c:axId val="37846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HARGA</a:t>
                </a:r>
                <a:r>
                  <a:rPr lang="en-US" baseline="0"/>
                  <a:t> (Rp)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822649572649573"/>
              <c:y val="0.3986429625984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465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PERKEMBANGAN HARGA RATA-RATA ECERAN KOMODITAS TEPUNG TERIGU DAN MIE INSTAN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BULAN DESEMBER 2019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41577330878523"/>
          <c:y val="0.0069492921913348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'2020'!$B$30:$C$30</c:f>
              <c:strCache>
                <c:ptCount val="1"/>
                <c:pt idx="0">
                  <c:v>- Tepung Terigu Protein Tinggi 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'2020'!$D$4:$O$5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'2020'!$D$30:$O$30</c:f>
              <c:numCache>
                <c:formatCode>0</c:formatCode>
                <c:ptCount val="12"/>
                <c:pt idx="0">
                  <c:v>10500</c:v>
                </c:pt>
                <c:pt idx="1">
                  <c:v>10605.2631578947</c:v>
                </c:pt>
                <c:pt idx="2">
                  <c:v>11000</c:v>
                </c:pt>
                <c:pt idx="3">
                  <c:v>11000</c:v>
                </c:pt>
                <c:pt idx="4">
                  <c:v>11000</c:v>
                </c:pt>
                <c:pt idx="5">
                  <c:v>11000</c:v>
                </c:pt>
                <c:pt idx="6">
                  <c:v>11000</c:v>
                </c:pt>
                <c:pt idx="7">
                  <c:v>11000</c:v>
                </c:pt>
                <c:pt idx="8">
                  <c:v>11000</c:v>
                </c:pt>
                <c:pt idx="9">
                  <c:v>11000</c:v>
                </c:pt>
                <c:pt idx="10">
                  <c:v>11000</c:v>
                </c:pt>
                <c:pt idx="11">
                  <c:v>11000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'2020'!$B$31:$C$31</c:f>
              <c:strCache>
                <c:ptCount val="1"/>
                <c:pt idx="0">
                  <c:v>-Tepung Terigu Protein Sedang kg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multiLvlStrRef>
              <c:f>'2020'!$D$4:$O$5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'2020'!$D$31:$O$31</c:f>
              <c:numCache>
                <c:formatCode>0</c:formatCode>
                <c:ptCount val="12"/>
                <c:pt idx="0">
                  <c:v>9695.65217391304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'2020'!$B$32:$C$32</c:f>
              <c:strCache>
                <c:ptCount val="1"/>
                <c:pt idx="0">
                  <c:v>-Tepung Terigu Protein Rendah kg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multiLvlStrRef>
              <c:f>'2020'!$D$4:$O$5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'2020'!$D$32:$O$32</c:f>
              <c:numCache>
                <c:formatCode>0</c:formatCode>
                <c:ptCount val="12"/>
                <c:pt idx="0">
                  <c:v>9695.65217391304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'2020'!$B$47:$C$47</c:f>
              <c:strCache>
                <c:ptCount val="1"/>
                <c:pt idx="0">
                  <c:v>MIE INSTANT-Indomie ayam bawang bungkus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multiLvlStrRef>
              <c:f>'2020'!$D$4:$O$5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'2020'!$D$47:$O$47</c:f>
              <c:numCache>
                <c:formatCode>0</c:formatCode>
                <c:ptCount val="12"/>
                <c:pt idx="0">
                  <c:v>2333.33333333333</c:v>
                </c:pt>
                <c:pt idx="1">
                  <c:v>2333.33333333333</c:v>
                </c:pt>
                <c:pt idx="2">
                  <c:v>2333.33333333333</c:v>
                </c:pt>
                <c:pt idx="3">
                  <c:v>2333.33333333333</c:v>
                </c:pt>
                <c:pt idx="4">
                  <c:v>2333.33333333333</c:v>
                </c:pt>
                <c:pt idx="5">
                  <c:v>2333.33333333333</c:v>
                </c:pt>
                <c:pt idx="6">
                  <c:v>2333.33333333333</c:v>
                </c:pt>
                <c:pt idx="7">
                  <c:v>2333.33333333333</c:v>
                </c:pt>
                <c:pt idx="8">
                  <c:v>2333.33333333333</c:v>
                </c:pt>
                <c:pt idx="9">
                  <c:v>2333.33333333333</c:v>
                </c:pt>
                <c:pt idx="10">
                  <c:v>2333.33333333333</c:v>
                </c:pt>
                <c:pt idx="11">
                  <c:v>2333.33333333333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463080"/>
        <c:axId val="378463472"/>
      </c:lineChart>
      <c:catAx>
        <c:axId val="37846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463472"/>
        <c:crosses val="autoZero"/>
        <c:auto val="1"/>
        <c:lblAlgn val="ctr"/>
        <c:lblOffset val="100"/>
        <c:noMultiLvlLbl val="0"/>
      </c:catAx>
      <c:valAx>
        <c:axId val="37846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HARGA</a:t>
                </a:r>
                <a:r>
                  <a:rPr lang="en-US" baseline="0"/>
                  <a:t> (Rp)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4957264957265"/>
              <c:y val="0.3928097659667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463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PERKEMBANGAN HARGA RATA-RATA ECERAN KOMODITAS CABAI DAN BAWANG MERAH LOKAL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BULAN DESEMBER 2019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'2020'!$B$37:$C$37</c:f>
              <c:strCache>
                <c:ptCount val="1"/>
                <c:pt idx="0">
                  <c:v> - Cabai, Merah, Besar 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'2020'!$D$4:$O$5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'2020'!$D$37:$O$37</c:f>
              <c:numCache>
                <c:formatCode>0</c:formatCode>
                <c:ptCount val="12"/>
                <c:pt idx="0">
                  <c:v>50072.4637681159</c:v>
                </c:pt>
                <c:pt idx="1">
                  <c:v>43947.3684210526</c:v>
                </c:pt>
                <c:pt idx="2">
                  <c:v>28698.4126984127</c:v>
                </c:pt>
                <c:pt idx="3">
                  <c:v>18560.8465608466</c:v>
                </c:pt>
                <c:pt idx="4">
                  <c:v>16666.6666666667</c:v>
                </c:pt>
                <c:pt idx="5">
                  <c:v>17005.291005291</c:v>
                </c:pt>
                <c:pt idx="6">
                  <c:v>17005.291005291</c:v>
                </c:pt>
                <c:pt idx="7">
                  <c:v>17407.4074074074</c:v>
                </c:pt>
                <c:pt idx="8">
                  <c:v>17407.4074074074</c:v>
                </c:pt>
                <c:pt idx="9">
                  <c:v>17407.4074074074</c:v>
                </c:pt>
                <c:pt idx="10">
                  <c:v>33523.8095238095</c:v>
                </c:pt>
                <c:pt idx="11">
                  <c:v>50456.1403508772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'2020'!$B$38:$C$38</c:f>
              <c:strCache>
                <c:ptCount val="1"/>
                <c:pt idx="0">
                  <c:v> - Cabai, Merah, Keriting kg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multiLvlStrRef>
              <c:f>'2020'!$D$4:$O$5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'2020'!$D$38:$O$38</c:f>
              <c:numCache>
                <c:formatCode>0</c:formatCode>
                <c:ptCount val="12"/>
                <c:pt idx="0">
                  <c:v>50072.4637681159</c:v>
                </c:pt>
                <c:pt idx="1">
                  <c:v>43947.3684210526</c:v>
                </c:pt>
                <c:pt idx="2">
                  <c:v>28698.4126984127</c:v>
                </c:pt>
                <c:pt idx="3">
                  <c:v>18560.8465608466</c:v>
                </c:pt>
                <c:pt idx="4">
                  <c:v>16666.6666666667</c:v>
                </c:pt>
                <c:pt idx="5">
                  <c:v>17005.291005291</c:v>
                </c:pt>
                <c:pt idx="6">
                  <c:v>17005.291005291</c:v>
                </c:pt>
                <c:pt idx="7">
                  <c:v>17407.4074074074</c:v>
                </c:pt>
                <c:pt idx="8">
                  <c:v>17407.4074074074</c:v>
                </c:pt>
                <c:pt idx="9">
                  <c:v>17407.4074074074</c:v>
                </c:pt>
                <c:pt idx="10">
                  <c:v>33523.8095238095</c:v>
                </c:pt>
                <c:pt idx="11">
                  <c:v>50456.1403508772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'2020'!$B$39:$C$39</c:f>
              <c:strCache>
                <c:ptCount val="1"/>
                <c:pt idx="0">
                  <c:v> - Cabai, Rawit, Merah kg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multiLvlStrRef>
              <c:f>'2020'!$D$4:$O$5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'2020'!$D$39:$O$39</c:f>
              <c:numCache>
                <c:formatCode>0</c:formatCode>
                <c:ptCount val="12"/>
                <c:pt idx="0">
                  <c:v>69217.3913043478</c:v>
                </c:pt>
                <c:pt idx="1">
                  <c:v>50964.9122807017</c:v>
                </c:pt>
                <c:pt idx="2">
                  <c:v>40126.9841269841</c:v>
                </c:pt>
                <c:pt idx="3">
                  <c:v>28634.9206349206</c:v>
                </c:pt>
                <c:pt idx="4">
                  <c:v>18982.4561403509</c:v>
                </c:pt>
                <c:pt idx="5">
                  <c:v>18779.5414462081</c:v>
                </c:pt>
                <c:pt idx="6">
                  <c:v>18779.5414462081</c:v>
                </c:pt>
                <c:pt idx="7">
                  <c:v>16851.8518518519</c:v>
                </c:pt>
                <c:pt idx="8">
                  <c:v>16851.8518518519</c:v>
                </c:pt>
                <c:pt idx="9">
                  <c:v>16851.8518518519</c:v>
                </c:pt>
                <c:pt idx="10">
                  <c:v>33333.3333333333</c:v>
                </c:pt>
                <c:pt idx="11">
                  <c:v>48245.6140350877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'2020'!$B$40:$C$40</c:f>
              <c:strCache>
                <c:ptCount val="1"/>
                <c:pt idx="0">
                  <c:v> - Cabai Rawit Hijau kg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multiLvlStrRef>
              <c:f>'2020'!$D$4:$O$5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'2020'!$D$40:$O$40</c:f>
              <c:numCache>
                <c:formatCode>0</c:formatCode>
                <c:ptCount val="12"/>
                <c:pt idx="0">
                  <c:v>27478.2608695652</c:v>
                </c:pt>
                <c:pt idx="1">
                  <c:v>30561.4035087719</c:v>
                </c:pt>
                <c:pt idx="2">
                  <c:v>32666.6666666667</c:v>
                </c:pt>
                <c:pt idx="3">
                  <c:v>27873.0158730159</c:v>
                </c:pt>
                <c:pt idx="4">
                  <c:v>21298.2456140351</c:v>
                </c:pt>
                <c:pt idx="5">
                  <c:v>20666.6666666667</c:v>
                </c:pt>
                <c:pt idx="6">
                  <c:v>20666.6666666667</c:v>
                </c:pt>
                <c:pt idx="7">
                  <c:v>20370.3703703704</c:v>
                </c:pt>
                <c:pt idx="8">
                  <c:v>20370.3703703704</c:v>
                </c:pt>
                <c:pt idx="9">
                  <c:v>20370.3703703704</c:v>
                </c:pt>
                <c:pt idx="10">
                  <c:v>22666.6666666667</c:v>
                </c:pt>
                <c:pt idx="11">
                  <c:v>25508.7719298246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'2020'!$B$41:$C$41</c:f>
              <c:strCache>
                <c:ptCount val="1"/>
                <c:pt idx="0">
                  <c:v>BAWANG MERAH - Lokal kg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multiLvlStrRef>
              <c:f>'2020'!$D$4:$O$5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'2020'!$D$41:$O$41</c:f>
              <c:numCache>
                <c:formatCode>0</c:formatCode>
                <c:ptCount val="12"/>
                <c:pt idx="0">
                  <c:v>31188.4057971014</c:v>
                </c:pt>
                <c:pt idx="1">
                  <c:v>29403.5087719298</c:v>
                </c:pt>
                <c:pt idx="2">
                  <c:v>36634.9206349206</c:v>
                </c:pt>
                <c:pt idx="3">
                  <c:v>44063.4920634921</c:v>
                </c:pt>
                <c:pt idx="4">
                  <c:v>54140.350877193</c:v>
                </c:pt>
                <c:pt idx="5">
                  <c:v>49901.2345679012</c:v>
                </c:pt>
                <c:pt idx="6">
                  <c:v>49901.2345679012</c:v>
                </c:pt>
                <c:pt idx="7">
                  <c:v>29037.037037037</c:v>
                </c:pt>
                <c:pt idx="8">
                  <c:v>29037.037037037</c:v>
                </c:pt>
                <c:pt idx="9">
                  <c:v>29037.037037037</c:v>
                </c:pt>
                <c:pt idx="10">
                  <c:v>37047.619047619</c:v>
                </c:pt>
                <c:pt idx="11">
                  <c:v>30771.9298245614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996504"/>
        <c:axId val="378995328"/>
      </c:lineChart>
      <c:catAx>
        <c:axId val="37899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995328"/>
        <c:crosses val="autoZero"/>
        <c:auto val="1"/>
        <c:lblAlgn val="ctr"/>
        <c:lblOffset val="100"/>
        <c:noMultiLvlLbl val="0"/>
      </c:catAx>
      <c:valAx>
        <c:axId val="3789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HARGA</a:t>
                </a:r>
                <a:r>
                  <a:rPr lang="en-US" baseline="0"/>
                  <a:t> (Rp)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876068376068376"/>
              <c:y val="0.3734000437445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996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PERKEMBANGAN HARGA RATA-RATA ECERAN KOMODITAS BAWANG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BULAN DESEMBER 2019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'2020'!$B$41:$C$41</c:f>
              <c:strCache>
                <c:ptCount val="1"/>
                <c:pt idx="0">
                  <c:v>BAWANG MERAH - Lokal 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'2020'!$D$4:$O$5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'2020'!$D$41:$O$41</c:f>
              <c:numCache>
                <c:formatCode>0</c:formatCode>
                <c:ptCount val="12"/>
                <c:pt idx="0">
                  <c:v>31188.4057971014</c:v>
                </c:pt>
                <c:pt idx="1">
                  <c:v>29403.5087719298</c:v>
                </c:pt>
                <c:pt idx="2">
                  <c:v>36634.9206349206</c:v>
                </c:pt>
                <c:pt idx="3">
                  <c:v>44063.4920634921</c:v>
                </c:pt>
                <c:pt idx="4">
                  <c:v>54140.350877193</c:v>
                </c:pt>
                <c:pt idx="5">
                  <c:v>49901.2345679012</c:v>
                </c:pt>
                <c:pt idx="6">
                  <c:v>49901.2345679012</c:v>
                </c:pt>
                <c:pt idx="7">
                  <c:v>29037.037037037</c:v>
                </c:pt>
                <c:pt idx="8">
                  <c:v>29037.037037037</c:v>
                </c:pt>
                <c:pt idx="9">
                  <c:v>29037.037037037</c:v>
                </c:pt>
                <c:pt idx="10">
                  <c:v>37047.619047619</c:v>
                </c:pt>
                <c:pt idx="11">
                  <c:v>30771.9298245614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'2020'!$B$43:$C$43</c:f>
              <c:strCache>
                <c:ptCount val="1"/>
                <c:pt idx="0">
                  <c:v> - Bawang Putih Impor, Honan kg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multiLvlStrRef>
              <c:f>'2020'!$D$4:$O$5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'2020'!$D$43:$O$43</c:f>
              <c:numCache>
                <c:formatCode>0</c:formatCode>
                <c:ptCount val="12"/>
                <c:pt idx="0">
                  <c:v>26260.8695652174</c:v>
                </c:pt>
                <c:pt idx="1">
                  <c:v>44912.2807017544</c:v>
                </c:pt>
                <c:pt idx="2">
                  <c:v>40190.4761904762</c:v>
                </c:pt>
                <c:pt idx="3">
                  <c:v>32518.5185185185</c:v>
                </c:pt>
                <c:pt idx="4">
                  <c:v>27333.3333333333</c:v>
                </c:pt>
                <c:pt idx="5">
                  <c:v>23763.6684303351</c:v>
                </c:pt>
                <c:pt idx="6">
                  <c:v>23763.6684303351</c:v>
                </c:pt>
                <c:pt idx="7">
                  <c:v>22000</c:v>
                </c:pt>
                <c:pt idx="8">
                  <c:v>22000</c:v>
                </c:pt>
                <c:pt idx="9">
                  <c:v>22000</c:v>
                </c:pt>
                <c:pt idx="10">
                  <c:v>22000</c:v>
                </c:pt>
                <c:pt idx="11">
                  <c:v>22000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'2020'!$B$44:$C$44</c:f>
              <c:strCache>
                <c:ptCount val="1"/>
                <c:pt idx="0">
                  <c:v> - Bawang Putih Impor, Kating kg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multiLvlStrRef>
              <c:f>'2020'!$D$4:$O$5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'2020'!$D$44:$O$44</c:f>
              <c:numCache>
                <c:formatCode>0</c:formatCode>
                <c:ptCount val="12"/>
                <c:pt idx="0">
                  <c:v>35623.1884057971</c:v>
                </c:pt>
                <c:pt idx="1">
                  <c:v>50771.9298245614</c:v>
                </c:pt>
                <c:pt idx="2">
                  <c:v>44349.2063492064</c:v>
                </c:pt>
                <c:pt idx="3">
                  <c:v>35820.1058201058</c:v>
                </c:pt>
                <c:pt idx="4">
                  <c:v>27754.3859649123</c:v>
                </c:pt>
                <c:pt idx="5">
                  <c:v>23763.6684303351</c:v>
                </c:pt>
                <c:pt idx="6">
                  <c:v>23763.6684303351</c:v>
                </c:pt>
                <c:pt idx="7">
                  <c:v>24851.8518518519</c:v>
                </c:pt>
                <c:pt idx="8">
                  <c:v>24851.8518518519</c:v>
                </c:pt>
                <c:pt idx="9">
                  <c:v>24851.8518518519</c:v>
                </c:pt>
                <c:pt idx="10">
                  <c:v>26666.6666666667</c:v>
                </c:pt>
                <c:pt idx="11">
                  <c:v>26666.6666666667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994152"/>
        <c:axId val="378994544"/>
      </c:lineChart>
      <c:catAx>
        <c:axId val="37899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994544"/>
        <c:crosses val="autoZero"/>
        <c:auto val="1"/>
        <c:lblAlgn val="ctr"/>
        <c:lblOffset val="100"/>
        <c:noMultiLvlLbl val="0"/>
      </c:catAx>
      <c:valAx>
        <c:axId val="3789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HARGA</a:t>
                </a:r>
                <a:r>
                  <a:rPr lang="en-US" baseline="0"/>
                  <a:t> (Rp)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972222222222222"/>
              <c:y val="0.3879137959317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994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PERKEMBANGAN HARGA RATA-RATA ECERAN KOMODITAS IKAN LAUT DAN GARAM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BULAN DESEMBER 2019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'2020'!$B$45:$C$45</c:f>
              <c:strCache>
                <c:ptCount val="1"/>
                <c:pt idx="0">
                  <c:v>IKAN LAUT TERI 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'2020'!$D$4:$O$5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'2020'!$D$45:$O$45</c:f>
              <c:numCache>
                <c:formatCode>0</c:formatCode>
                <c:ptCount val="12"/>
                <c:pt idx="0">
                  <c:v>80000</c:v>
                </c:pt>
                <c:pt idx="1">
                  <c:v>80000</c:v>
                </c:pt>
                <c:pt idx="2">
                  <c:v>80000</c:v>
                </c:pt>
                <c:pt idx="3">
                  <c:v>80000</c:v>
                </c:pt>
                <c:pt idx="4">
                  <c:v>80000</c:v>
                </c:pt>
                <c:pt idx="5">
                  <c:v>80000</c:v>
                </c:pt>
                <c:pt idx="6">
                  <c:v>80000</c:v>
                </c:pt>
                <c:pt idx="7">
                  <c:v>80000</c:v>
                </c:pt>
                <c:pt idx="8">
                  <c:v>80000</c:v>
                </c:pt>
                <c:pt idx="9">
                  <c:v>80000</c:v>
                </c:pt>
                <c:pt idx="10">
                  <c:v>80000</c:v>
                </c:pt>
                <c:pt idx="11">
                  <c:v>80000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'2020'!$B$46:$C$46</c:f>
              <c:strCache>
                <c:ptCount val="1"/>
                <c:pt idx="0">
                  <c:v>GARAM BERYODIUM - halus kg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multiLvlStrRef>
              <c:f>'2020'!$D$4:$O$5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'2020'!$D$46:$O$46</c:f>
              <c:numCache>
                <c:formatCode>0</c:formatCode>
                <c:ptCount val="12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937304"/>
        <c:axId val="378936520"/>
      </c:lineChart>
      <c:catAx>
        <c:axId val="37893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936520"/>
        <c:crosses val="autoZero"/>
        <c:auto val="1"/>
        <c:lblAlgn val="ctr"/>
        <c:lblOffset val="100"/>
        <c:noMultiLvlLbl val="0"/>
      </c:catAx>
      <c:valAx>
        <c:axId val="37893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HARGA</a:t>
                </a:r>
                <a:r>
                  <a:rPr lang="en-US" baseline="0"/>
                  <a:t> (Rp)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4700854700855"/>
              <c:y val="0.4003790737095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937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PERKEMBANGAN HARGA RATA-RATA ECERAN KOMODITAS GULA DAN MINYAK GORENG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BULAN DESEMBER 2019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'2019'!$B$10:$C$10</c:f>
              <c:strCache>
                <c:ptCount val="1"/>
                <c:pt idx="0">
                  <c:v>GULA PASIR - kristal putih 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'2019'!$D$4:$P$5</c:f>
              <c:multiLvlStrCache>
                <c:ptCount val="13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'2019'!$D$10:$P$10</c:f>
              <c:numCache>
                <c:formatCode>0</c:formatCode>
                <c:ptCount val="13"/>
                <c:pt idx="0">
                  <c:v>11000</c:v>
                </c:pt>
                <c:pt idx="1">
                  <c:v>11078.9473684211</c:v>
                </c:pt>
                <c:pt idx="2">
                  <c:v>11500</c:v>
                </c:pt>
                <c:pt idx="3">
                  <c:v>11500</c:v>
                </c:pt>
                <c:pt idx="4">
                  <c:v>12909.0909090909</c:v>
                </c:pt>
                <c:pt idx="5">
                  <c:v>13000</c:v>
                </c:pt>
                <c:pt idx="6">
                  <c:v>12318.1818181818</c:v>
                </c:pt>
                <c:pt idx="7">
                  <c:v>12000</c:v>
                </c:pt>
                <c:pt idx="8">
                  <c:v>12000</c:v>
                </c:pt>
                <c:pt idx="9">
                  <c:v>12595.2380952381</c:v>
                </c:pt>
                <c:pt idx="10">
                  <c:v>12500</c:v>
                </c:pt>
                <c:pt idx="11">
                  <c:v>13000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'2019'!$B$12:$C$12</c:f>
              <c:strCache>
                <c:ptCount val="1"/>
                <c:pt idx="0">
                  <c:v> - Minyak Goreng Curah, Tanpa Merek liter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multiLvlStrRef>
              <c:f>'2019'!$D$4:$P$5</c:f>
              <c:multiLvlStrCache>
                <c:ptCount val="13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'2019'!$D$12:$P$12</c:f>
              <c:numCache>
                <c:formatCode>0</c:formatCode>
                <c:ptCount val="13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9318.18181818182</c:v>
                </c:pt>
                <c:pt idx="7">
                  <c:v>9386.36363636364</c:v>
                </c:pt>
                <c:pt idx="8">
                  <c:v>10000</c:v>
                </c:pt>
                <c:pt idx="9">
                  <c:v>10000</c:v>
                </c:pt>
                <c:pt idx="10">
                  <c:v>11105.2631578947</c:v>
                </c:pt>
                <c:pt idx="11">
                  <c:v>11800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'2019'!$B$13:$C$13</c:f>
              <c:strCache>
                <c:ptCount val="1"/>
                <c:pt idx="0">
                  <c:v> - Minyak Goreng Kemasan, Plastik, Bimoli Kl liter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multiLvlStrRef>
              <c:f>'2019'!$D$4:$P$5</c:f>
              <c:multiLvlStrCache>
                <c:ptCount val="13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'2019'!$D$13:$P$13</c:f>
              <c:numCache>
                <c:formatCode>0</c:formatCode>
                <c:ptCount val="13"/>
                <c:pt idx="0">
                  <c:v>13000</c:v>
                </c:pt>
                <c:pt idx="1">
                  <c:v>13000</c:v>
                </c:pt>
                <c:pt idx="2">
                  <c:v>13000</c:v>
                </c:pt>
                <c:pt idx="3">
                  <c:v>13000</c:v>
                </c:pt>
                <c:pt idx="4">
                  <c:v>13000</c:v>
                </c:pt>
                <c:pt idx="5">
                  <c:v>13000</c:v>
                </c:pt>
                <c:pt idx="6">
                  <c:v>13000</c:v>
                </c:pt>
                <c:pt idx="7">
                  <c:v>13000</c:v>
                </c:pt>
                <c:pt idx="8">
                  <c:v>13000</c:v>
                </c:pt>
                <c:pt idx="9">
                  <c:v>13000</c:v>
                </c:pt>
                <c:pt idx="10">
                  <c:v>13000</c:v>
                </c:pt>
                <c:pt idx="11">
                  <c:v>13000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'2019'!$B$14:$C$14</c:f>
              <c:strCache>
                <c:ptCount val="1"/>
                <c:pt idx="0">
                  <c:v> - Minyak Goreng Kemasan Sederhana (1 lt) liter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multiLvlStrRef>
              <c:f>'2019'!$D$4:$P$5</c:f>
              <c:multiLvlStrCache>
                <c:ptCount val="13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'2019'!$D$14:$P$14</c:f>
              <c:numCache>
                <c:formatCode>0</c:formatCode>
                <c:ptCount val="13"/>
                <c:pt idx="0">
                  <c:v>10500</c:v>
                </c:pt>
                <c:pt idx="1">
                  <c:v>10500</c:v>
                </c:pt>
                <c:pt idx="2">
                  <c:v>10500</c:v>
                </c:pt>
                <c:pt idx="3">
                  <c:v>10500</c:v>
                </c:pt>
                <c:pt idx="4">
                  <c:v>10500</c:v>
                </c:pt>
                <c:pt idx="5">
                  <c:v>10500</c:v>
                </c:pt>
                <c:pt idx="6">
                  <c:v>10500</c:v>
                </c:pt>
                <c:pt idx="7">
                  <c:v>10500</c:v>
                </c:pt>
                <c:pt idx="8">
                  <c:v>10500</c:v>
                </c:pt>
                <c:pt idx="9">
                  <c:v>10500</c:v>
                </c:pt>
                <c:pt idx="10">
                  <c:v>11157.8947368421</c:v>
                </c:pt>
                <c:pt idx="11">
                  <c:v>11800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'2019'!$B$51:$C$51</c:f>
              <c:strCache>
                <c:ptCount val="1"/>
                <c:pt idx="0">
                  <c:v>GULA KELAPA kg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multiLvlStrRef>
              <c:f>'2019'!$D$4:$P$5</c:f>
              <c:multiLvlStrCache>
                <c:ptCount val="13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'2019'!$D$51:$P$51</c:f>
              <c:numCache>
                <c:formatCode>0</c:formatCode>
                <c:ptCount val="13"/>
                <c:pt idx="0">
                  <c:v>16000</c:v>
                </c:pt>
                <c:pt idx="1">
                  <c:v>16000</c:v>
                </c:pt>
                <c:pt idx="2">
                  <c:v>16000</c:v>
                </c:pt>
                <c:pt idx="3">
                  <c:v>16000</c:v>
                </c:pt>
                <c:pt idx="4">
                  <c:v>16000</c:v>
                </c:pt>
                <c:pt idx="5">
                  <c:v>16000</c:v>
                </c:pt>
                <c:pt idx="6">
                  <c:v>16000</c:v>
                </c:pt>
                <c:pt idx="7">
                  <c:v>16000</c:v>
                </c:pt>
                <c:pt idx="8">
                  <c:v>16000</c:v>
                </c:pt>
                <c:pt idx="9">
                  <c:v>16000</c:v>
                </c:pt>
                <c:pt idx="10">
                  <c:v>16789.4736842105</c:v>
                </c:pt>
                <c:pt idx="11">
                  <c:v>17000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951760"/>
        <c:axId val="305953720"/>
      </c:lineChart>
      <c:catAx>
        <c:axId val="30595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5953720"/>
        <c:crosses val="autoZero"/>
        <c:auto val="1"/>
        <c:lblAlgn val="ctr"/>
        <c:lblOffset val="100"/>
        <c:noMultiLvlLbl val="0"/>
      </c:catAx>
      <c:valAx>
        <c:axId val="30595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HARGA</a:t>
                </a:r>
                <a:r>
                  <a:rPr lang="en-US" baseline="0"/>
                  <a:t> (Rp)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62393162393162"/>
              <c:y val="0.3681917104111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5951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PERKEMBANGAN HARGA RATA-RATA ECERAN KOMODITAS KACANG DAN KETELA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BULAN DESEMBER 2019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731509982093"/>
          <c:y val="0.144100634755159"/>
          <c:w val="0.855323787485764"/>
          <c:h val="0.698088491216417"/>
        </c:manualLayout>
      </c:layout>
      <c:lineChart>
        <c:grouping val="standard"/>
        <c:varyColors val="0"/>
        <c:ser>
          <c:idx val="0"/>
          <c:order val="0"/>
          <c:tx>
            <c:strRef>
              <c:f>'2020'!$B$48:$C$48</c:f>
              <c:strCache>
                <c:ptCount val="1"/>
                <c:pt idx="0">
                  <c:v>KACANG TANAH 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'2020'!$D$4:$O$5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'2020'!$D$48:$O$48</c:f>
              <c:numCache>
                <c:formatCode>0</c:formatCode>
                <c:ptCount val="12"/>
                <c:pt idx="0">
                  <c:v>25000</c:v>
                </c:pt>
                <c:pt idx="1">
                  <c:v>25000</c:v>
                </c:pt>
                <c:pt idx="2">
                  <c:v>25571.4285714286</c:v>
                </c:pt>
                <c:pt idx="3">
                  <c:v>28000</c:v>
                </c:pt>
                <c:pt idx="4">
                  <c:v>28000</c:v>
                </c:pt>
                <c:pt idx="5">
                  <c:v>28000</c:v>
                </c:pt>
                <c:pt idx="6">
                  <c:v>28000</c:v>
                </c:pt>
                <c:pt idx="7">
                  <c:v>27111.1111111111</c:v>
                </c:pt>
                <c:pt idx="8">
                  <c:v>27111.1111111111</c:v>
                </c:pt>
                <c:pt idx="9">
                  <c:v>27111.1111111111</c:v>
                </c:pt>
                <c:pt idx="10">
                  <c:v>26000</c:v>
                </c:pt>
                <c:pt idx="11">
                  <c:v>26000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'2020'!$B$49:$C$49</c:f>
              <c:strCache>
                <c:ptCount val="1"/>
                <c:pt idx="0">
                  <c:v>KACANG HIJAU kg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multiLvlStrRef>
              <c:f>'2020'!$D$4:$O$5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'2020'!$D$49:$O$49</c:f>
              <c:numCache>
                <c:formatCode>0</c:formatCode>
                <c:ptCount val="12"/>
                <c:pt idx="0">
                  <c:v>18000</c:v>
                </c:pt>
                <c:pt idx="1">
                  <c:v>18000</c:v>
                </c:pt>
                <c:pt idx="2">
                  <c:v>18000</c:v>
                </c:pt>
                <c:pt idx="3">
                  <c:v>22095.2380952381</c:v>
                </c:pt>
                <c:pt idx="4">
                  <c:v>24736.8421052632</c:v>
                </c:pt>
                <c:pt idx="5">
                  <c:v>26000</c:v>
                </c:pt>
                <c:pt idx="6">
                  <c:v>26000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22000</c:v>
                </c:pt>
                <c:pt idx="11">
                  <c:v>22000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'2020'!$B$50:$C$50</c:f>
              <c:strCache>
                <c:ptCount val="1"/>
                <c:pt idx="0">
                  <c:v>KETELA POHON kg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multiLvlStrRef>
              <c:f>'2020'!$D$4:$O$5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'2020'!$D$50:$O$50</c:f>
              <c:numCache>
                <c:formatCode>0</c:formatCode>
                <c:ptCount val="12"/>
                <c:pt idx="0">
                  <c:v>3666.66666666667</c:v>
                </c:pt>
                <c:pt idx="1">
                  <c:v>3666.66666666667</c:v>
                </c:pt>
                <c:pt idx="2">
                  <c:v>3666.66666666667</c:v>
                </c:pt>
                <c:pt idx="3">
                  <c:v>3666.66666666667</c:v>
                </c:pt>
                <c:pt idx="4">
                  <c:v>3666.66666666667</c:v>
                </c:pt>
                <c:pt idx="5">
                  <c:v>3666.66666666667</c:v>
                </c:pt>
                <c:pt idx="6">
                  <c:v>3666.66666666667</c:v>
                </c:pt>
                <c:pt idx="7">
                  <c:v>3666.66666666667</c:v>
                </c:pt>
                <c:pt idx="8">
                  <c:v>3666.66666666667</c:v>
                </c:pt>
                <c:pt idx="9">
                  <c:v>3666.66666666667</c:v>
                </c:pt>
                <c:pt idx="10">
                  <c:v>3666.66666666667</c:v>
                </c:pt>
                <c:pt idx="11">
                  <c:v>3666.66666666667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938088"/>
        <c:axId val="378939656"/>
      </c:lineChart>
      <c:catAx>
        <c:axId val="37893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939656"/>
        <c:crosses val="autoZero"/>
        <c:auto val="1"/>
        <c:lblAlgn val="ctr"/>
        <c:lblOffset val="100"/>
        <c:noMultiLvlLbl val="0"/>
      </c:catAx>
      <c:valAx>
        <c:axId val="37893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HARGA</a:t>
                </a:r>
                <a:r>
                  <a:rPr lang="en-US" baseline="0"/>
                  <a:t> (Rp)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608974358974359"/>
              <c:y val="0.3983304625984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938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PERKEMBANGAN HARGA RATA-RATA ECERAN KOMODITAS BERAS IR64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BULAN DESEMBER 2019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18895816867188"/>
          <c:y val="0.010310217113959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'2021'!$B$8:$C$8</c:f>
              <c:strCache>
                <c:ptCount val="1"/>
                <c:pt idx="0">
                  <c:v>- BERAS IR64 (kw premium) 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'2021'!$D$4:$O$5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'2021'!$D$8:$O$8</c:f>
              <c:numCache>
                <c:formatCode>0</c:formatCode>
                <c:ptCount val="12"/>
                <c:pt idx="0">
                  <c:v>12500</c:v>
                </c:pt>
                <c:pt idx="1">
                  <c:v>12500</c:v>
                </c:pt>
                <c:pt idx="2">
                  <c:v>12500</c:v>
                </c:pt>
                <c:pt idx="3">
                  <c:v>12500</c:v>
                </c:pt>
                <c:pt idx="4">
                  <c:v>12444.4444444444</c:v>
                </c:pt>
                <c:pt idx="5">
                  <c:v>12000</c:v>
                </c:pt>
                <c:pt idx="6">
                  <c:v>12000</c:v>
                </c:pt>
                <c:pt idx="7">
                  <c:v>12000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12000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'2021'!$B$9:$C$9</c:f>
              <c:strCache>
                <c:ptCount val="1"/>
                <c:pt idx="0">
                  <c:v>- BERAS IR64 (kw medium) kg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multiLvlStrRef>
              <c:f>'2021'!$D$4:$O$5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'2021'!$D$9:$O$9</c:f>
              <c:numCache>
                <c:formatCode>0</c:formatCode>
                <c:ptCount val="12"/>
                <c:pt idx="0">
                  <c:v>9666.66666666666</c:v>
                </c:pt>
                <c:pt idx="1">
                  <c:v>9666.66666666667</c:v>
                </c:pt>
                <c:pt idx="2">
                  <c:v>9700</c:v>
                </c:pt>
                <c:pt idx="3">
                  <c:v>9666.66666666666</c:v>
                </c:pt>
                <c:pt idx="4">
                  <c:v>9611.11111111111</c:v>
                </c:pt>
                <c:pt idx="5">
                  <c:v>9149.12280701754</c:v>
                </c:pt>
                <c:pt idx="6">
                  <c:v>9149.12280701754</c:v>
                </c:pt>
                <c:pt idx="7">
                  <c:v>9166.66666666667</c:v>
                </c:pt>
                <c:pt idx="8">
                  <c:v>9166.66666666666</c:v>
                </c:pt>
                <c:pt idx="9">
                  <c:v>9166.66666666667</c:v>
                </c:pt>
                <c:pt idx="10">
                  <c:v>9507.57575757575</c:v>
                </c:pt>
                <c:pt idx="11">
                  <c:v>9666.66666666666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938872"/>
        <c:axId val="378940048"/>
      </c:lineChart>
      <c:catAx>
        <c:axId val="37893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940048"/>
        <c:crosses val="autoZero"/>
        <c:auto val="1"/>
        <c:lblAlgn val="ctr"/>
        <c:lblOffset val="100"/>
        <c:noMultiLvlLbl val="0"/>
      </c:catAx>
      <c:valAx>
        <c:axId val="3789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HARGA</a:t>
                </a:r>
                <a:r>
                  <a:rPr lang="en-US" baseline="0"/>
                  <a:t> (Rp)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1495726495726"/>
              <c:y val="0.4090596292650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938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PERKEMBANGAN HARGA RATA-RATA ECERAN KOMODITAS GULA DAN MINYAK GORENG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BULAN DESEMBER 2019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'2021'!$B$10:$C$10</c:f>
              <c:strCache>
                <c:ptCount val="1"/>
                <c:pt idx="0">
                  <c:v>GULA PASIR - kristal putih 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'2021'!$D$4:$O$5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'2021'!$D$10:$O$10</c:f>
              <c:numCache>
                <c:formatCode>0</c:formatCode>
                <c:ptCount val="12"/>
                <c:pt idx="0">
                  <c:v>12500</c:v>
                </c:pt>
                <c:pt idx="1">
                  <c:v>12500</c:v>
                </c:pt>
                <c:pt idx="2">
                  <c:v>12500</c:v>
                </c:pt>
                <c:pt idx="3">
                  <c:v>12500</c:v>
                </c:pt>
                <c:pt idx="4">
                  <c:v>12500</c:v>
                </c:pt>
                <c:pt idx="5">
                  <c:v>12500</c:v>
                </c:pt>
                <c:pt idx="6">
                  <c:v>12500</c:v>
                </c:pt>
                <c:pt idx="7">
                  <c:v>12500</c:v>
                </c:pt>
                <c:pt idx="8">
                  <c:v>12500</c:v>
                </c:pt>
                <c:pt idx="9">
                  <c:v>12500</c:v>
                </c:pt>
                <c:pt idx="10">
                  <c:v>12500</c:v>
                </c:pt>
                <c:pt idx="11">
                  <c:v>12500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'2021'!$B$12:$C$12</c:f>
              <c:strCache>
                <c:ptCount val="1"/>
                <c:pt idx="0">
                  <c:v> - Minyak Goreng Curah, Tanpa Merek liter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multiLvlStrRef>
              <c:f>'2021'!$D$4:$O$5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'2021'!$D$12:$O$12</c:f>
              <c:numCache>
                <c:formatCode>0</c:formatCode>
                <c:ptCount val="12"/>
                <c:pt idx="0">
                  <c:v>14000</c:v>
                </c:pt>
                <c:pt idx="1">
                  <c:v>13117.6470588235</c:v>
                </c:pt>
                <c:pt idx="2">
                  <c:v>13425</c:v>
                </c:pt>
                <c:pt idx="3">
                  <c:v>12721.0526315789</c:v>
                </c:pt>
                <c:pt idx="4">
                  <c:v>13319.4444444444</c:v>
                </c:pt>
                <c:pt idx="5">
                  <c:v>13523.6842105263</c:v>
                </c:pt>
                <c:pt idx="6">
                  <c:v>13523.6842105263</c:v>
                </c:pt>
                <c:pt idx="7">
                  <c:v>14500</c:v>
                </c:pt>
                <c:pt idx="8">
                  <c:v>14500</c:v>
                </c:pt>
                <c:pt idx="9">
                  <c:v>15550</c:v>
                </c:pt>
                <c:pt idx="10">
                  <c:v>16000</c:v>
                </c:pt>
                <c:pt idx="11">
                  <c:v>16000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'2021'!$B$13:$C$13</c:f>
              <c:strCache>
                <c:ptCount val="1"/>
                <c:pt idx="0">
                  <c:v> - Minyak Goreng Kemasan, Plastik, Bimoli Kl liter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multiLvlStrRef>
              <c:f>'2021'!$D$4:$O$5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'2021'!$D$13:$O$13</c:f>
              <c:numCache>
                <c:formatCode>0</c:formatCode>
                <c:ptCount val="12"/>
                <c:pt idx="0">
                  <c:v>15000</c:v>
                </c:pt>
                <c:pt idx="1">
                  <c:v>15000</c:v>
                </c:pt>
                <c:pt idx="2">
                  <c:v>15000</c:v>
                </c:pt>
                <c:pt idx="3">
                  <c:v>15000</c:v>
                </c:pt>
                <c:pt idx="4">
                  <c:v>15000</c:v>
                </c:pt>
                <c:pt idx="5">
                  <c:v>15000</c:v>
                </c:pt>
                <c:pt idx="6">
                  <c:v>15000</c:v>
                </c:pt>
                <c:pt idx="7">
                  <c:v>16000</c:v>
                </c:pt>
                <c:pt idx="8">
                  <c:v>16000</c:v>
                </c:pt>
                <c:pt idx="9">
                  <c:v>16800</c:v>
                </c:pt>
                <c:pt idx="10">
                  <c:v>18590.9090909091</c:v>
                </c:pt>
                <c:pt idx="11">
                  <c:v>19586.9565217391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'2021'!$B$14:$C$14</c:f>
              <c:strCache>
                <c:ptCount val="1"/>
                <c:pt idx="0">
                  <c:v> - Minyak Goreng Kemasan Sederhana (1 lt) liter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multiLvlStrRef>
              <c:f>'2021'!$D$4:$O$5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'2021'!$D$14:$O$14</c:f>
              <c:numCache>
                <c:formatCode>0</c:formatCode>
                <c:ptCount val="12"/>
                <c:pt idx="0">
                  <c:v>14000</c:v>
                </c:pt>
                <c:pt idx="1">
                  <c:v>13117.6470588235</c:v>
                </c:pt>
                <c:pt idx="2">
                  <c:v>13425</c:v>
                </c:pt>
                <c:pt idx="3">
                  <c:v>13973.6842105263</c:v>
                </c:pt>
                <c:pt idx="4">
                  <c:v>14000</c:v>
                </c:pt>
                <c:pt idx="5">
                  <c:v>14000</c:v>
                </c:pt>
                <c:pt idx="6">
                  <c:v>14000</c:v>
                </c:pt>
                <c:pt idx="7">
                  <c:v>15000</c:v>
                </c:pt>
                <c:pt idx="8">
                  <c:v>15000</c:v>
                </c:pt>
                <c:pt idx="9">
                  <c:v>15700</c:v>
                </c:pt>
                <c:pt idx="10">
                  <c:v>16000</c:v>
                </c:pt>
                <c:pt idx="11">
                  <c:v>16000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'2021'!$B$51:$C$51</c:f>
              <c:strCache>
                <c:ptCount val="1"/>
                <c:pt idx="0">
                  <c:v>GULA KELAPA kg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multiLvlStrRef>
              <c:f>'2021'!$D$4:$O$5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'2021'!$D$51:$O$51</c:f>
              <c:numCache>
                <c:formatCode>0</c:formatCode>
                <c:ptCount val="12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106024"/>
        <c:axId val="379107200"/>
      </c:lineChart>
      <c:catAx>
        <c:axId val="37910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9107200"/>
        <c:crosses val="autoZero"/>
        <c:auto val="1"/>
        <c:lblAlgn val="ctr"/>
        <c:lblOffset val="100"/>
        <c:noMultiLvlLbl val="0"/>
      </c:catAx>
      <c:valAx>
        <c:axId val="37910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HARGA</a:t>
                </a:r>
                <a:r>
                  <a:rPr lang="en-US" baseline="0"/>
                  <a:t> (Rp)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62393162393162"/>
              <c:y val="0.3681917104111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9106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PERKEMBANGAN HARGA RATA-RATA ECERAN KOMODITAS DAGING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BULAN DESEMBER 2019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'2021'!$B$16:$C$16</c:f>
              <c:strCache>
                <c:ptCount val="1"/>
                <c:pt idx="0">
                  <c:v> - Daging Sapi Lokal, Paha depan (chuck)  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'2021'!$D$4:$O$5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'2021'!$D$16:$O$16</c:f>
              <c:numCache>
                <c:formatCode>0</c:formatCode>
                <c:ptCount val="12"/>
                <c:pt idx="0">
                  <c:v>123333.333333333</c:v>
                </c:pt>
                <c:pt idx="1">
                  <c:v>123333.333333333</c:v>
                </c:pt>
                <c:pt idx="2">
                  <c:v>124000</c:v>
                </c:pt>
                <c:pt idx="3">
                  <c:v>123333.333333333</c:v>
                </c:pt>
                <c:pt idx="4">
                  <c:v>129814.814814815</c:v>
                </c:pt>
                <c:pt idx="5">
                  <c:v>122982.456140351</c:v>
                </c:pt>
                <c:pt idx="6">
                  <c:v>122982.456140351</c:v>
                </c:pt>
                <c:pt idx="7">
                  <c:v>123333.333333333</c:v>
                </c:pt>
                <c:pt idx="8">
                  <c:v>123333.333333333</c:v>
                </c:pt>
                <c:pt idx="9">
                  <c:v>123333.333333333</c:v>
                </c:pt>
                <c:pt idx="10">
                  <c:v>123333.333333333</c:v>
                </c:pt>
                <c:pt idx="11">
                  <c:v>123333.333333333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'2021'!$B$17:$C$17</c:f>
              <c:strCache>
                <c:ptCount val="1"/>
                <c:pt idx="0">
                  <c:v> - Daging Sapi Lokal, Paha Belakang kg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multiLvlStrRef>
              <c:f>'2021'!$D$4:$O$5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'2021'!$D$17:$O$17</c:f>
              <c:numCache>
                <c:formatCode>0</c:formatCode>
                <c:ptCount val="12"/>
                <c:pt idx="0">
                  <c:v>123333.333333333</c:v>
                </c:pt>
                <c:pt idx="1">
                  <c:v>123333.333333333</c:v>
                </c:pt>
                <c:pt idx="2">
                  <c:v>124000</c:v>
                </c:pt>
                <c:pt idx="3">
                  <c:v>123333.333333333</c:v>
                </c:pt>
                <c:pt idx="4">
                  <c:v>129814.814814815</c:v>
                </c:pt>
                <c:pt idx="5">
                  <c:v>122982.456140351</c:v>
                </c:pt>
                <c:pt idx="6">
                  <c:v>122982.456140351</c:v>
                </c:pt>
                <c:pt idx="7">
                  <c:v>123333.333333333</c:v>
                </c:pt>
                <c:pt idx="8">
                  <c:v>123333.333333333</c:v>
                </c:pt>
                <c:pt idx="9">
                  <c:v>123333.333333333</c:v>
                </c:pt>
                <c:pt idx="10">
                  <c:v>123333.333333333</c:v>
                </c:pt>
                <c:pt idx="11">
                  <c:v>123333.333333333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'2021'!$B$18:$C$18</c:f>
              <c:strCache>
                <c:ptCount val="1"/>
                <c:pt idx="0">
                  <c:v> - Daging Sapi Lokal, Has luar (Sirloin) kg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multiLvlStrRef>
              <c:f>'2021'!$D$4:$O$5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'2021'!$D$18:$O$18</c:f>
              <c:numCache>
                <c:formatCode>0</c:formatCode>
                <c:ptCount val="12"/>
                <c:pt idx="0">
                  <c:v>123333.333333333</c:v>
                </c:pt>
                <c:pt idx="1">
                  <c:v>123333.333333333</c:v>
                </c:pt>
                <c:pt idx="2">
                  <c:v>124000</c:v>
                </c:pt>
                <c:pt idx="3">
                  <c:v>123333.333333333</c:v>
                </c:pt>
                <c:pt idx="4">
                  <c:v>129814.814814815</c:v>
                </c:pt>
                <c:pt idx="5">
                  <c:v>122982.456140351</c:v>
                </c:pt>
                <c:pt idx="6">
                  <c:v>122982.456140351</c:v>
                </c:pt>
                <c:pt idx="7">
                  <c:v>123333.333333333</c:v>
                </c:pt>
                <c:pt idx="8">
                  <c:v>123333.333333333</c:v>
                </c:pt>
                <c:pt idx="9">
                  <c:v>123333.333333333</c:v>
                </c:pt>
                <c:pt idx="10">
                  <c:v>123333.333333333</c:v>
                </c:pt>
                <c:pt idx="11">
                  <c:v>123333.333333333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'2021'!$B$19:$C$19</c:f>
              <c:strCache>
                <c:ptCount val="1"/>
                <c:pt idx="0">
                  <c:v> - Daging Sapi Lokal, Sandung lamur (Brisket kg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multiLvlStrRef>
              <c:f>'2021'!$D$4:$O$5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'2021'!$D$19:$O$19</c:f>
              <c:numCache>
                <c:formatCode>0</c:formatCode>
                <c:ptCount val="12"/>
                <c:pt idx="0">
                  <c:v>103333.333333333</c:v>
                </c:pt>
                <c:pt idx="1">
                  <c:v>103333.333333333</c:v>
                </c:pt>
                <c:pt idx="2">
                  <c:v>104000</c:v>
                </c:pt>
                <c:pt idx="3">
                  <c:v>103333.333333333</c:v>
                </c:pt>
                <c:pt idx="4">
                  <c:v>103333.333333333</c:v>
                </c:pt>
                <c:pt idx="5">
                  <c:v>102982.456140351</c:v>
                </c:pt>
                <c:pt idx="6">
                  <c:v>102982.456140351</c:v>
                </c:pt>
                <c:pt idx="7">
                  <c:v>103333.333333333</c:v>
                </c:pt>
                <c:pt idx="8">
                  <c:v>103333.333333333</c:v>
                </c:pt>
                <c:pt idx="9">
                  <c:v>103333.333333333</c:v>
                </c:pt>
                <c:pt idx="10">
                  <c:v>103333.333333333</c:v>
                </c:pt>
                <c:pt idx="11">
                  <c:v>103333.333333333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'2021'!$B$20:$C$20</c:f>
              <c:strCache>
                <c:ptCount val="1"/>
                <c:pt idx="0">
                  <c:v> -Daging Sapi Lokal Tetelan kg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multiLvlStrRef>
              <c:f>'2021'!$D$4:$O$5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'2021'!$D$20:$O$20</c:f>
              <c:numCache>
                <c:formatCode>0</c:formatCode>
                <c:ptCount val="12"/>
                <c:pt idx="0">
                  <c:v>103333.333333333</c:v>
                </c:pt>
                <c:pt idx="1">
                  <c:v>103333.333333333</c:v>
                </c:pt>
                <c:pt idx="2">
                  <c:v>104000</c:v>
                </c:pt>
                <c:pt idx="3">
                  <c:v>103333.333333333</c:v>
                </c:pt>
                <c:pt idx="4">
                  <c:v>111481.481481481</c:v>
                </c:pt>
                <c:pt idx="5">
                  <c:v>112982.456140351</c:v>
                </c:pt>
                <c:pt idx="6">
                  <c:v>112982.456140351</c:v>
                </c:pt>
                <c:pt idx="7">
                  <c:v>113333.333333333</c:v>
                </c:pt>
                <c:pt idx="8">
                  <c:v>113333.333333333</c:v>
                </c:pt>
                <c:pt idx="9">
                  <c:v>113333.333333333</c:v>
                </c:pt>
                <c:pt idx="10">
                  <c:v>113333.333333333</c:v>
                </c:pt>
                <c:pt idx="11">
                  <c:v>113333.333333333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'2021'!$B$22:$C$22</c:f>
              <c:strCache>
                <c:ptCount val="1"/>
                <c:pt idx="0">
                  <c:v> - Daging Sapi Lokal, Has Dalam (Tenderloin) kg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multiLvlStrRef>
              <c:f>'2021'!$D$4:$O$5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'2021'!$D$22:$O$22</c:f>
              <c:numCache>
                <c:formatCode>0</c:formatCode>
                <c:ptCount val="12"/>
                <c:pt idx="0">
                  <c:v>123333.333333333</c:v>
                </c:pt>
                <c:pt idx="1">
                  <c:v>123333.333333333</c:v>
                </c:pt>
                <c:pt idx="2">
                  <c:v>124000</c:v>
                </c:pt>
                <c:pt idx="3">
                  <c:v>123333.333333333</c:v>
                </c:pt>
                <c:pt idx="4">
                  <c:v>129814.814814815</c:v>
                </c:pt>
                <c:pt idx="5">
                  <c:v>122982.456140351</c:v>
                </c:pt>
                <c:pt idx="6">
                  <c:v>122982.456140351</c:v>
                </c:pt>
                <c:pt idx="7">
                  <c:v>123333.333333333</c:v>
                </c:pt>
                <c:pt idx="8">
                  <c:v>123333.333333333</c:v>
                </c:pt>
                <c:pt idx="9">
                  <c:v>123333.333333333</c:v>
                </c:pt>
                <c:pt idx="10">
                  <c:v>123333.333333333</c:v>
                </c:pt>
                <c:pt idx="11">
                  <c:v>123333.333333333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'2021'!$B$24:$C$24</c:f>
              <c:strCache>
                <c:ptCount val="1"/>
                <c:pt idx="0">
                  <c:v> - Daging Ayam Broiler/Ras, utuh kg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multiLvlStrRef>
              <c:f>'2021'!$D$4:$O$5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'2021'!$D$24:$O$24</c:f>
              <c:numCache>
                <c:formatCode>0</c:formatCode>
                <c:ptCount val="12"/>
                <c:pt idx="0">
                  <c:v>34000</c:v>
                </c:pt>
                <c:pt idx="1">
                  <c:v>32470.5882352941</c:v>
                </c:pt>
                <c:pt idx="2">
                  <c:v>33433.3333333334</c:v>
                </c:pt>
                <c:pt idx="3">
                  <c:v>38561.4035087719</c:v>
                </c:pt>
                <c:pt idx="4">
                  <c:v>38000</c:v>
                </c:pt>
                <c:pt idx="5">
                  <c:v>34000</c:v>
                </c:pt>
                <c:pt idx="6">
                  <c:v>34000</c:v>
                </c:pt>
                <c:pt idx="7">
                  <c:v>32444.4444444444</c:v>
                </c:pt>
                <c:pt idx="8">
                  <c:v>33727.2727272727</c:v>
                </c:pt>
                <c:pt idx="9">
                  <c:v>34000</c:v>
                </c:pt>
                <c:pt idx="10">
                  <c:v>34000</c:v>
                </c:pt>
                <c:pt idx="11">
                  <c:v>34434.7826086957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'2021'!$B$25:$C$25</c:f>
              <c:strCache>
                <c:ptCount val="1"/>
                <c:pt idx="0">
                  <c:v> - Daging Ayam Kampung kg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multiLvlStrRef>
              <c:f>'2021'!$D$4:$O$5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'2021'!$D$25:$O$25</c:f>
              <c:numCache>
                <c:formatCode>0</c:formatCode>
                <c:ptCount val="12"/>
                <c:pt idx="0">
                  <c:v>65000</c:v>
                </c:pt>
                <c:pt idx="1">
                  <c:v>65000</c:v>
                </c:pt>
                <c:pt idx="2">
                  <c:v>65000</c:v>
                </c:pt>
                <c:pt idx="3">
                  <c:v>67807.0175438597</c:v>
                </c:pt>
                <c:pt idx="4">
                  <c:v>71666.6666666667</c:v>
                </c:pt>
                <c:pt idx="5">
                  <c:v>71491.2280701754</c:v>
                </c:pt>
                <c:pt idx="6">
                  <c:v>71491.2280701754</c:v>
                </c:pt>
                <c:pt idx="7">
                  <c:v>66666.6666666667</c:v>
                </c:pt>
                <c:pt idx="8">
                  <c:v>66666.6666666667</c:v>
                </c:pt>
                <c:pt idx="9">
                  <c:v>66666.6666666667</c:v>
                </c:pt>
                <c:pt idx="10">
                  <c:v>66666.6666666667</c:v>
                </c:pt>
                <c:pt idx="11">
                  <c:v>66666.6666666667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106808"/>
        <c:axId val="379105240"/>
      </c:lineChart>
      <c:catAx>
        <c:axId val="379106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9105240"/>
        <c:crosses val="autoZero"/>
        <c:auto val="1"/>
        <c:lblAlgn val="ctr"/>
        <c:lblOffset val="100"/>
        <c:noMultiLvlLbl val="0"/>
      </c:catAx>
      <c:valAx>
        <c:axId val="37910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HARGA</a:t>
                </a:r>
                <a:r>
                  <a:rPr lang="en-US" baseline="0"/>
                  <a:t> (Rp)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58119658119658"/>
              <c:y val="0.3139774715660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9106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PERKEMBANGAN HARGA RATA-RATA ECERAN KOMODITAS TELUR AYAM</a:t>
            </a:r>
            <a:endParaRPr lang="en-US" sz="1600" b="1" i="0" baseline="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BULAN DESEMBER 2019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'2021'!$B$27:$C$27</c:f>
              <c:strCache>
                <c:ptCount val="1"/>
                <c:pt idx="0">
                  <c:v>- Telur Ayam Negeri 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'2021'!$D$4:$O$5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'2021'!$D$27:$O$27</c:f>
              <c:numCache>
                <c:formatCode>0</c:formatCode>
                <c:ptCount val="12"/>
                <c:pt idx="0">
                  <c:v>23333.3333333333</c:v>
                </c:pt>
                <c:pt idx="1">
                  <c:v>24117.6470588235</c:v>
                </c:pt>
                <c:pt idx="2">
                  <c:v>22950</c:v>
                </c:pt>
                <c:pt idx="3">
                  <c:v>24631.5789473684</c:v>
                </c:pt>
                <c:pt idx="4">
                  <c:v>23722.2222222222</c:v>
                </c:pt>
                <c:pt idx="5">
                  <c:v>23947.3684210526</c:v>
                </c:pt>
                <c:pt idx="6">
                  <c:v>23947.3684210526</c:v>
                </c:pt>
                <c:pt idx="7">
                  <c:v>23092.5925925926</c:v>
                </c:pt>
                <c:pt idx="8">
                  <c:v>20106.0606060606</c:v>
                </c:pt>
                <c:pt idx="9">
                  <c:v>19116.6666666667</c:v>
                </c:pt>
                <c:pt idx="10">
                  <c:v>22984.8484848485</c:v>
                </c:pt>
                <c:pt idx="11">
                  <c:v>26318.8405797101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'2021'!$B$28:$C$28</c:f>
              <c:strCache>
                <c:ptCount val="1"/>
                <c:pt idx="0">
                  <c:v>- Telur Ayam Kampung (per 21 biji) kg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multiLvlStrRef>
              <c:f>'2021'!$D$4:$O$5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'2021'!$D$28:$O$28</c:f>
              <c:numCache>
                <c:formatCode>0</c:formatCode>
                <c:ptCount val="12"/>
                <c:pt idx="0">
                  <c:v>49700</c:v>
                </c:pt>
                <c:pt idx="1">
                  <c:v>49700</c:v>
                </c:pt>
                <c:pt idx="2">
                  <c:v>49980</c:v>
                </c:pt>
                <c:pt idx="3">
                  <c:v>49700</c:v>
                </c:pt>
                <c:pt idx="4">
                  <c:v>49700</c:v>
                </c:pt>
                <c:pt idx="5">
                  <c:v>49552.6315789474</c:v>
                </c:pt>
                <c:pt idx="6">
                  <c:v>49552.6315789474</c:v>
                </c:pt>
                <c:pt idx="7">
                  <c:v>49700</c:v>
                </c:pt>
                <c:pt idx="8">
                  <c:v>49700</c:v>
                </c:pt>
                <c:pt idx="9">
                  <c:v>49700</c:v>
                </c:pt>
                <c:pt idx="10">
                  <c:v>49700</c:v>
                </c:pt>
                <c:pt idx="11">
                  <c:v>49700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483568"/>
        <c:axId val="379480040"/>
      </c:lineChart>
      <c:catAx>
        <c:axId val="37948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9480040"/>
        <c:crosses val="autoZero"/>
        <c:auto val="1"/>
        <c:lblAlgn val="ctr"/>
        <c:lblOffset val="100"/>
        <c:noMultiLvlLbl val="0"/>
      </c:catAx>
      <c:valAx>
        <c:axId val="37948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HARGA</a:t>
                </a:r>
                <a:r>
                  <a:rPr lang="en-US" baseline="0"/>
                  <a:t> (Rp)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23931623931624"/>
              <c:y val="0.4073235181539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9483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PERKEMBANGAN HARGA RATA-RATA ECERAN KOMODITAS KEDELAI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BULAN DESEMBER 2019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72056581869574"/>
          <c:y val="0.00868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'2021'!$B$34:$C$34</c:f>
              <c:strCache>
                <c:ptCount val="1"/>
                <c:pt idx="0">
                  <c:v>- Kedelai Kuning Lokal 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'2021'!$D$4:$O$5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'2021'!$D$34:$O$34</c:f>
              <c:numCache>
                <c:formatCode>0</c:formatCode>
                <c:ptCount val="12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20000</c:v>
                </c:pt>
                <c:pt idx="8">
                  <c:v>20000</c:v>
                </c:pt>
                <c:pt idx="9">
                  <c:v>20000</c:v>
                </c:pt>
                <c:pt idx="10">
                  <c:v>20000</c:v>
                </c:pt>
                <c:pt idx="11">
                  <c:v>20000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'2021'!$B$35:$C$35</c:f>
              <c:strCache>
                <c:ptCount val="1"/>
                <c:pt idx="0">
                  <c:v>- Kedelai Ex. Impor kg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multiLvlStrRef>
              <c:f>'2021'!$D$4:$O$5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'2021'!$D$35:$O$35</c:f>
              <c:numCache>
                <c:formatCode>0</c:formatCode>
                <c:ptCount val="12"/>
                <c:pt idx="0">
                  <c:v>9300</c:v>
                </c:pt>
                <c:pt idx="1">
                  <c:v>9776.47058823529</c:v>
                </c:pt>
                <c:pt idx="2">
                  <c:v>9900</c:v>
                </c:pt>
                <c:pt idx="3">
                  <c:v>9900</c:v>
                </c:pt>
                <c:pt idx="4">
                  <c:v>9900</c:v>
                </c:pt>
                <c:pt idx="5">
                  <c:v>10942.1052631579</c:v>
                </c:pt>
                <c:pt idx="6">
                  <c:v>10942.1052631579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483176"/>
        <c:axId val="379484352"/>
      </c:lineChart>
      <c:catAx>
        <c:axId val="37948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9484352"/>
        <c:crosses val="autoZero"/>
        <c:auto val="1"/>
        <c:lblAlgn val="ctr"/>
        <c:lblOffset val="100"/>
        <c:noMultiLvlLbl val="0"/>
      </c:catAx>
      <c:valAx>
        <c:axId val="37948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HARGA</a:t>
                </a:r>
                <a:r>
                  <a:rPr lang="en-US" baseline="0"/>
                  <a:t> (Rp)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822649572649573"/>
              <c:y val="0.3986429625984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9483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PERKEMBANGAN HARGA RATA-RATA ECERAN KOMODITAS TEPUNG TERIGU DAN MIE INSTAN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BULAN DESEMBER 2019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41577330878523"/>
          <c:y val="0.0069492921913348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'2021'!$B$30:$C$30</c:f>
              <c:strCache>
                <c:ptCount val="1"/>
                <c:pt idx="0">
                  <c:v>- Tepung Terigu Protein Tinggi 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'2021'!$D$4:$O$5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'2021'!$D$30:$O$30</c:f>
              <c:numCache>
                <c:formatCode>0</c:formatCode>
                <c:ptCount val="12"/>
                <c:pt idx="0">
                  <c:v>11000</c:v>
                </c:pt>
                <c:pt idx="1">
                  <c:v>11000</c:v>
                </c:pt>
                <c:pt idx="2">
                  <c:v>11000</c:v>
                </c:pt>
                <c:pt idx="3">
                  <c:v>11000</c:v>
                </c:pt>
                <c:pt idx="4">
                  <c:v>11000</c:v>
                </c:pt>
                <c:pt idx="5">
                  <c:v>11000</c:v>
                </c:pt>
                <c:pt idx="6">
                  <c:v>11000</c:v>
                </c:pt>
                <c:pt idx="7">
                  <c:v>12000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12000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'2021'!$B$31:$C$31</c:f>
              <c:strCache>
                <c:ptCount val="1"/>
                <c:pt idx="0">
                  <c:v>-Tepung Terigu Protein Sedang kg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multiLvlStrRef>
              <c:f>'2021'!$D$4:$O$5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'2021'!$D$31:$O$31</c:f>
              <c:numCache>
                <c:formatCode>0</c:formatCode>
                <c:ptCount val="12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11500</c:v>
                </c:pt>
                <c:pt idx="8">
                  <c:v>11500</c:v>
                </c:pt>
                <c:pt idx="9">
                  <c:v>11500</c:v>
                </c:pt>
                <c:pt idx="10">
                  <c:v>11500</c:v>
                </c:pt>
                <c:pt idx="11">
                  <c:v>11500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'2021'!$B$32:$C$32</c:f>
              <c:strCache>
                <c:ptCount val="1"/>
                <c:pt idx="0">
                  <c:v>-Tepung Terigu Protein Rendah kg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multiLvlStrRef>
              <c:f>'2021'!$D$4:$O$5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'2021'!$D$32:$O$32</c:f>
              <c:numCache>
                <c:formatCode>0</c:formatCode>
                <c:ptCount val="12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11000</c:v>
                </c:pt>
                <c:pt idx="8">
                  <c:v>11000</c:v>
                </c:pt>
                <c:pt idx="9">
                  <c:v>11000</c:v>
                </c:pt>
                <c:pt idx="10">
                  <c:v>11000</c:v>
                </c:pt>
                <c:pt idx="11">
                  <c:v>11000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'2021'!$B$47:$C$47</c:f>
              <c:strCache>
                <c:ptCount val="1"/>
                <c:pt idx="0">
                  <c:v>MIE INSTANT-Indomie ayam bawang bungkus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multiLvlStrRef>
              <c:f>'2021'!$D$4:$O$5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'2021'!$D$47:$O$47</c:f>
              <c:numCache>
                <c:formatCode>0</c:formatCode>
                <c:ptCount val="12"/>
                <c:pt idx="0">
                  <c:v>2333.33333333333</c:v>
                </c:pt>
                <c:pt idx="1">
                  <c:v>2333.33333333333</c:v>
                </c:pt>
                <c:pt idx="2">
                  <c:v>2340</c:v>
                </c:pt>
                <c:pt idx="3">
                  <c:v>2333.33333333333</c:v>
                </c:pt>
                <c:pt idx="4">
                  <c:v>2333.33333333333</c:v>
                </c:pt>
                <c:pt idx="5">
                  <c:v>2329.82456140351</c:v>
                </c:pt>
                <c:pt idx="6">
                  <c:v>2329.82456140351</c:v>
                </c:pt>
                <c:pt idx="7">
                  <c:v>2333.33333333333</c:v>
                </c:pt>
                <c:pt idx="8">
                  <c:v>2333.33333333333</c:v>
                </c:pt>
                <c:pt idx="9">
                  <c:v>2333.33333333333</c:v>
                </c:pt>
                <c:pt idx="10">
                  <c:v>2333.33333333333</c:v>
                </c:pt>
                <c:pt idx="11">
                  <c:v>2333.33333333333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478864"/>
        <c:axId val="379482784"/>
      </c:lineChart>
      <c:catAx>
        <c:axId val="37947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9482784"/>
        <c:crosses val="autoZero"/>
        <c:auto val="1"/>
        <c:lblAlgn val="ctr"/>
        <c:lblOffset val="100"/>
        <c:noMultiLvlLbl val="0"/>
      </c:catAx>
      <c:valAx>
        <c:axId val="3794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HARGA</a:t>
                </a:r>
                <a:r>
                  <a:rPr lang="en-US" baseline="0"/>
                  <a:t> (Rp)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4957264957265"/>
              <c:y val="0.3928097659667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9478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PERKEMBANGAN HARGA RATA-RATA ECERAN KOMODITAS CABAI DAN BAWANG MERAH LOKAL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BULAN DESEMBER 2019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'2021'!$B$37:$C$37</c:f>
              <c:strCache>
                <c:ptCount val="1"/>
                <c:pt idx="0">
                  <c:v> - Cabai, Merah, Besar 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'2021'!$D$4:$O$5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'2021'!$D$37:$O$37</c:f>
              <c:numCache>
                <c:formatCode>0</c:formatCode>
                <c:ptCount val="12"/>
                <c:pt idx="0">
                  <c:v>39111.1111111111</c:v>
                </c:pt>
                <c:pt idx="1">
                  <c:v>49019.6078431372</c:v>
                </c:pt>
                <c:pt idx="2">
                  <c:v>47000</c:v>
                </c:pt>
                <c:pt idx="3">
                  <c:v>33263.1578947368</c:v>
                </c:pt>
                <c:pt idx="4">
                  <c:v>27851.8518518518</c:v>
                </c:pt>
                <c:pt idx="5">
                  <c:v>19719.298245614</c:v>
                </c:pt>
                <c:pt idx="6">
                  <c:v>19719.298245614</c:v>
                </c:pt>
                <c:pt idx="7">
                  <c:v>15333.3333333333</c:v>
                </c:pt>
                <c:pt idx="8">
                  <c:v>18060.6060606061</c:v>
                </c:pt>
                <c:pt idx="9">
                  <c:v>29033.3333333333</c:v>
                </c:pt>
                <c:pt idx="10">
                  <c:v>37575.7575757576</c:v>
                </c:pt>
                <c:pt idx="11">
                  <c:v>37420.2898550725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'2021'!$B$38:$C$38</c:f>
              <c:strCache>
                <c:ptCount val="1"/>
                <c:pt idx="0">
                  <c:v> - Cabai, Merah, Keriting kg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multiLvlStrRef>
              <c:f>'2021'!$D$4:$O$5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'2021'!$D$38:$O$38</c:f>
              <c:numCache>
                <c:formatCode>0</c:formatCode>
                <c:ptCount val="12"/>
                <c:pt idx="0">
                  <c:v>39111.1111111111</c:v>
                </c:pt>
                <c:pt idx="1">
                  <c:v>49019.6078431372</c:v>
                </c:pt>
                <c:pt idx="2">
                  <c:v>47000</c:v>
                </c:pt>
                <c:pt idx="3">
                  <c:v>33263.1578947368</c:v>
                </c:pt>
                <c:pt idx="4">
                  <c:v>27851.8518518518</c:v>
                </c:pt>
                <c:pt idx="5">
                  <c:v>19719.298245614</c:v>
                </c:pt>
                <c:pt idx="6">
                  <c:v>19719.298245614</c:v>
                </c:pt>
                <c:pt idx="7">
                  <c:v>15333.3333333333</c:v>
                </c:pt>
                <c:pt idx="8">
                  <c:v>18060.6060606061</c:v>
                </c:pt>
                <c:pt idx="9">
                  <c:v>29033.3333333333</c:v>
                </c:pt>
                <c:pt idx="10">
                  <c:v>37575.7575757576</c:v>
                </c:pt>
                <c:pt idx="11">
                  <c:v>37420.2898550725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'2021'!$B$39:$C$39</c:f>
              <c:strCache>
                <c:ptCount val="1"/>
                <c:pt idx="0">
                  <c:v> - Cabai, Rawit, Merah kg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multiLvlStrRef>
              <c:f>'2021'!$D$4:$O$5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'2021'!$D$39:$O$39</c:f>
              <c:numCache>
                <c:formatCode>0</c:formatCode>
                <c:ptCount val="12"/>
                <c:pt idx="0">
                  <c:v>71888.8888888889</c:v>
                </c:pt>
                <c:pt idx="1">
                  <c:v>80078.431372549</c:v>
                </c:pt>
                <c:pt idx="2">
                  <c:v>96000</c:v>
                </c:pt>
                <c:pt idx="3">
                  <c:v>50701.7543859649</c:v>
                </c:pt>
                <c:pt idx="4">
                  <c:v>41740.7407407408</c:v>
                </c:pt>
                <c:pt idx="5">
                  <c:v>34982.4561403509</c:v>
                </c:pt>
                <c:pt idx="6">
                  <c:v>34982.4561403509</c:v>
                </c:pt>
                <c:pt idx="7">
                  <c:v>18888.8888888889</c:v>
                </c:pt>
                <c:pt idx="8">
                  <c:v>19151.5151515151</c:v>
                </c:pt>
                <c:pt idx="9">
                  <c:v>24266.6666666667</c:v>
                </c:pt>
                <c:pt idx="10">
                  <c:v>27151.5151515151</c:v>
                </c:pt>
                <c:pt idx="11">
                  <c:v>68898.5507246377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'2021'!$B$40:$C$40</c:f>
              <c:strCache>
                <c:ptCount val="1"/>
                <c:pt idx="0">
                  <c:v> - Cabai Rawit Hijau kg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multiLvlStrRef>
              <c:f>'2021'!$D$4:$O$5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'2021'!$D$40:$O$40</c:f>
              <c:numCache>
                <c:formatCode>0</c:formatCode>
                <c:ptCount val="12"/>
                <c:pt idx="0">
                  <c:v>54666.6666666667</c:v>
                </c:pt>
                <c:pt idx="1">
                  <c:v>66431.3725490196</c:v>
                </c:pt>
                <c:pt idx="2">
                  <c:v>57600</c:v>
                </c:pt>
                <c:pt idx="3">
                  <c:v>46912.2807017544</c:v>
                </c:pt>
                <c:pt idx="4">
                  <c:v>32444.4444444444</c:v>
                </c:pt>
                <c:pt idx="5">
                  <c:v>25192.9824561403</c:v>
                </c:pt>
                <c:pt idx="6">
                  <c:v>25192.9824561403</c:v>
                </c:pt>
                <c:pt idx="7">
                  <c:v>23111.1111111111</c:v>
                </c:pt>
                <c:pt idx="8">
                  <c:v>19272.7272727273</c:v>
                </c:pt>
                <c:pt idx="9">
                  <c:v>25133.3333333333</c:v>
                </c:pt>
                <c:pt idx="10">
                  <c:v>25333.3333333333</c:v>
                </c:pt>
                <c:pt idx="11">
                  <c:v>41492.7536231884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'2021'!$B$41:$C$41</c:f>
              <c:strCache>
                <c:ptCount val="1"/>
                <c:pt idx="0">
                  <c:v>BAWANG MERAH - Lokal kg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multiLvlStrRef>
              <c:f>'2021'!$D$4:$O$5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'2021'!$D$41:$O$41</c:f>
              <c:numCache>
                <c:formatCode>0</c:formatCode>
                <c:ptCount val="12"/>
                <c:pt idx="0">
                  <c:v>28888.8888888889</c:v>
                </c:pt>
                <c:pt idx="1">
                  <c:v>31960.7843137255</c:v>
                </c:pt>
                <c:pt idx="2">
                  <c:v>36800</c:v>
                </c:pt>
                <c:pt idx="3">
                  <c:v>32666.6666666667</c:v>
                </c:pt>
                <c:pt idx="4">
                  <c:v>31777.7777777778</c:v>
                </c:pt>
                <c:pt idx="5">
                  <c:v>29964.9122807018</c:v>
                </c:pt>
                <c:pt idx="6">
                  <c:v>29964.9122807018</c:v>
                </c:pt>
                <c:pt idx="7">
                  <c:v>31629.6296296296</c:v>
                </c:pt>
                <c:pt idx="8">
                  <c:v>26848.4848484849</c:v>
                </c:pt>
                <c:pt idx="9">
                  <c:v>26733.3333333333</c:v>
                </c:pt>
                <c:pt idx="10">
                  <c:v>22090.9090909091</c:v>
                </c:pt>
                <c:pt idx="11">
                  <c:v>26492.7536231884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482392"/>
        <c:axId val="379485136"/>
      </c:lineChart>
      <c:catAx>
        <c:axId val="37948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9485136"/>
        <c:crosses val="autoZero"/>
        <c:auto val="1"/>
        <c:lblAlgn val="ctr"/>
        <c:lblOffset val="100"/>
        <c:noMultiLvlLbl val="0"/>
      </c:catAx>
      <c:valAx>
        <c:axId val="37948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HARGA</a:t>
                </a:r>
                <a:r>
                  <a:rPr lang="en-US" baseline="0"/>
                  <a:t> (Rp)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876068376068376"/>
              <c:y val="0.3734000437445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9482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PERKEMBANGAN HARGA RATA-RATA ECERAN KOMODITAS BAWANG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BULAN DESEMBER 2019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'2021'!$B$41:$C$41</c:f>
              <c:strCache>
                <c:ptCount val="1"/>
                <c:pt idx="0">
                  <c:v>BAWANG MERAH - Lokal 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'2021'!$D$4:$O$5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'2021'!$D$41:$O$41</c:f>
              <c:numCache>
                <c:formatCode>0</c:formatCode>
                <c:ptCount val="12"/>
                <c:pt idx="0">
                  <c:v>28888.8888888889</c:v>
                </c:pt>
                <c:pt idx="1">
                  <c:v>31960.7843137255</c:v>
                </c:pt>
                <c:pt idx="2">
                  <c:v>36800</c:v>
                </c:pt>
                <c:pt idx="3">
                  <c:v>32666.6666666667</c:v>
                </c:pt>
                <c:pt idx="4">
                  <c:v>31777.7777777778</c:v>
                </c:pt>
                <c:pt idx="5">
                  <c:v>29964.9122807018</c:v>
                </c:pt>
                <c:pt idx="6">
                  <c:v>29964.9122807018</c:v>
                </c:pt>
                <c:pt idx="7">
                  <c:v>31629.6296296296</c:v>
                </c:pt>
                <c:pt idx="8">
                  <c:v>26848.4848484849</c:v>
                </c:pt>
                <c:pt idx="9">
                  <c:v>26733.3333333333</c:v>
                </c:pt>
                <c:pt idx="10">
                  <c:v>22090.9090909091</c:v>
                </c:pt>
                <c:pt idx="11">
                  <c:v>26492.7536231884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'2021'!$B$43:$C$43</c:f>
              <c:strCache>
                <c:ptCount val="1"/>
                <c:pt idx="0">
                  <c:v> - Bawang Putih Impor, Honan kg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multiLvlStrRef>
              <c:f>'2021'!$D$4:$O$5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'2021'!$D$43:$O$43</c:f>
              <c:numCache>
                <c:formatCode>0</c:formatCode>
                <c:ptCount val="12"/>
                <c:pt idx="0">
                  <c:v>22000</c:v>
                </c:pt>
                <c:pt idx="1">
                  <c:v>24745.0980392157</c:v>
                </c:pt>
                <c:pt idx="2">
                  <c:v>25500</c:v>
                </c:pt>
                <c:pt idx="3">
                  <c:v>24666.6666666667</c:v>
                </c:pt>
                <c:pt idx="4">
                  <c:v>24666.6666666667</c:v>
                </c:pt>
                <c:pt idx="5">
                  <c:v>24596.4912280702</c:v>
                </c:pt>
                <c:pt idx="6">
                  <c:v>24596.4912280702</c:v>
                </c:pt>
                <c:pt idx="7">
                  <c:v>24666.6666666667</c:v>
                </c:pt>
                <c:pt idx="8">
                  <c:v>22939.3939393939</c:v>
                </c:pt>
                <c:pt idx="9">
                  <c:v>22666.6666666667</c:v>
                </c:pt>
                <c:pt idx="10">
                  <c:v>22666.6666666667</c:v>
                </c:pt>
                <c:pt idx="11">
                  <c:v>22666.6666666667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'2021'!$B$44:$C$44</c:f>
              <c:strCache>
                <c:ptCount val="1"/>
                <c:pt idx="0">
                  <c:v> - Bawang Putih Impor, Kating kg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multiLvlStrRef>
              <c:f>'2021'!$D$4:$O$5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'2021'!$D$44:$O$44</c:f>
              <c:numCache>
                <c:formatCode>0</c:formatCode>
                <c:ptCount val="12"/>
                <c:pt idx="0">
                  <c:v>26666.6666666667</c:v>
                </c:pt>
                <c:pt idx="1">
                  <c:v>29137.2549019608</c:v>
                </c:pt>
                <c:pt idx="2">
                  <c:v>29100</c:v>
                </c:pt>
                <c:pt idx="3">
                  <c:v>28666.6666666667</c:v>
                </c:pt>
                <c:pt idx="4">
                  <c:v>27333.3333333333</c:v>
                </c:pt>
                <c:pt idx="5">
                  <c:v>26596.4912280702</c:v>
                </c:pt>
                <c:pt idx="6">
                  <c:v>26596.4912280702</c:v>
                </c:pt>
                <c:pt idx="7">
                  <c:v>28666.6666666667</c:v>
                </c:pt>
                <c:pt idx="8">
                  <c:v>27181.8181818182</c:v>
                </c:pt>
                <c:pt idx="9">
                  <c:v>28000</c:v>
                </c:pt>
                <c:pt idx="10">
                  <c:v>28000</c:v>
                </c:pt>
                <c:pt idx="11">
                  <c:v>28695.652173913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480432"/>
        <c:axId val="379482000"/>
      </c:lineChart>
      <c:catAx>
        <c:axId val="37948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9482000"/>
        <c:crosses val="autoZero"/>
        <c:auto val="1"/>
        <c:lblAlgn val="ctr"/>
        <c:lblOffset val="100"/>
        <c:noMultiLvlLbl val="0"/>
      </c:catAx>
      <c:valAx>
        <c:axId val="3794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HARGA</a:t>
                </a:r>
                <a:r>
                  <a:rPr lang="en-US" baseline="0"/>
                  <a:t> (Rp)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972222222222222"/>
              <c:y val="0.3879137959317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9480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PERKEMBANGAN HARGA RATA-RATA ECERAN KOMODITAS IKAN LAUT DAN GARAM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BULAN DESEMBER 2019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'2021'!$B$45:$C$45</c:f>
              <c:strCache>
                <c:ptCount val="1"/>
                <c:pt idx="0">
                  <c:v>IKAN LAUT TERI 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'2021'!$D$4:$O$5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'2021'!$D$45:$O$45</c:f>
              <c:numCache>
                <c:formatCode>0</c:formatCode>
                <c:ptCount val="12"/>
                <c:pt idx="0">
                  <c:v>80000</c:v>
                </c:pt>
                <c:pt idx="1">
                  <c:v>80000</c:v>
                </c:pt>
                <c:pt idx="2">
                  <c:v>80000</c:v>
                </c:pt>
                <c:pt idx="3">
                  <c:v>80000</c:v>
                </c:pt>
                <c:pt idx="4">
                  <c:v>80000</c:v>
                </c:pt>
                <c:pt idx="5">
                  <c:v>80000</c:v>
                </c:pt>
                <c:pt idx="6">
                  <c:v>80000</c:v>
                </c:pt>
                <c:pt idx="7">
                  <c:v>80000</c:v>
                </c:pt>
                <c:pt idx="8">
                  <c:v>80000</c:v>
                </c:pt>
                <c:pt idx="9">
                  <c:v>80000</c:v>
                </c:pt>
                <c:pt idx="10">
                  <c:v>80000</c:v>
                </c:pt>
                <c:pt idx="11">
                  <c:v>80000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'2021'!$B$46:$C$46</c:f>
              <c:strCache>
                <c:ptCount val="1"/>
                <c:pt idx="0">
                  <c:v>GARAM BERYODIUM - halus kg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multiLvlStrRef>
              <c:f>'2021'!$D$4:$O$5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'2021'!$D$46:$O$46</c:f>
              <c:numCache>
                <c:formatCode>0</c:formatCode>
                <c:ptCount val="12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157160"/>
        <c:axId val="380160296"/>
      </c:lineChart>
      <c:catAx>
        <c:axId val="38015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0160296"/>
        <c:crosses val="autoZero"/>
        <c:auto val="1"/>
        <c:lblAlgn val="ctr"/>
        <c:lblOffset val="100"/>
        <c:noMultiLvlLbl val="0"/>
      </c:catAx>
      <c:valAx>
        <c:axId val="38016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HARGA</a:t>
                </a:r>
                <a:r>
                  <a:rPr lang="en-US" baseline="0"/>
                  <a:t> (Rp)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4700854700855"/>
              <c:y val="0.4003790737095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0157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PERKEMBANGAN HARGA RATA-RATA ECERAN KOMODITAS DAGING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BULAN DESEMBER 2019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'2019'!$B$16:$C$16</c:f>
              <c:strCache>
                <c:ptCount val="1"/>
                <c:pt idx="0">
                  <c:v> - Daging Sapi Lokal, Paha depan (chuck)  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'2019'!$D$4:$P$5</c:f>
              <c:multiLvlStrCache>
                <c:ptCount val="13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'2019'!$D$16:$P$16</c:f>
              <c:numCache>
                <c:formatCode>0</c:formatCode>
                <c:ptCount val="13"/>
                <c:pt idx="0">
                  <c:v>123333.333333333</c:v>
                </c:pt>
                <c:pt idx="1">
                  <c:v>123333.333333333</c:v>
                </c:pt>
                <c:pt idx="2">
                  <c:v>123333.333333333</c:v>
                </c:pt>
                <c:pt idx="3">
                  <c:v>123333.333333333</c:v>
                </c:pt>
                <c:pt idx="4">
                  <c:v>123333.333333333</c:v>
                </c:pt>
                <c:pt idx="5">
                  <c:v>128115.942028986</c:v>
                </c:pt>
                <c:pt idx="6">
                  <c:v>123333.333333333</c:v>
                </c:pt>
                <c:pt idx="7">
                  <c:v>123333.333333333</c:v>
                </c:pt>
                <c:pt idx="8">
                  <c:v>123333.333333333</c:v>
                </c:pt>
                <c:pt idx="9">
                  <c:v>123968.253968254</c:v>
                </c:pt>
                <c:pt idx="10">
                  <c:v>123333.333333333</c:v>
                </c:pt>
                <c:pt idx="11">
                  <c:v>123333.333333333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'2019'!$B$17:$C$17</c:f>
              <c:strCache>
                <c:ptCount val="1"/>
                <c:pt idx="0">
                  <c:v> - Daging Sapi Lokal, Paha Belakang kg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multiLvlStrRef>
              <c:f>'2019'!$D$4:$P$5</c:f>
              <c:multiLvlStrCache>
                <c:ptCount val="13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'2019'!$D$17:$P$17</c:f>
              <c:numCache>
                <c:formatCode>0</c:formatCode>
                <c:ptCount val="13"/>
                <c:pt idx="0">
                  <c:v>123333.333333333</c:v>
                </c:pt>
                <c:pt idx="1">
                  <c:v>123333.333333333</c:v>
                </c:pt>
                <c:pt idx="2">
                  <c:v>123333.333333333</c:v>
                </c:pt>
                <c:pt idx="3">
                  <c:v>123333.333333333</c:v>
                </c:pt>
                <c:pt idx="4">
                  <c:v>123333.333333333</c:v>
                </c:pt>
                <c:pt idx="5">
                  <c:v>128115.942028986</c:v>
                </c:pt>
                <c:pt idx="6">
                  <c:v>123333.333333333</c:v>
                </c:pt>
                <c:pt idx="7">
                  <c:v>123333.333333333</c:v>
                </c:pt>
                <c:pt idx="8">
                  <c:v>123333.333333333</c:v>
                </c:pt>
                <c:pt idx="9">
                  <c:v>123968.253968254</c:v>
                </c:pt>
                <c:pt idx="10">
                  <c:v>123333.333333333</c:v>
                </c:pt>
                <c:pt idx="11">
                  <c:v>123333.333333333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'2019'!$B$18:$C$18</c:f>
              <c:strCache>
                <c:ptCount val="1"/>
                <c:pt idx="0">
                  <c:v> - Daging Sapi Lokal, Has luar (Sirloin) kg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multiLvlStrRef>
              <c:f>'2019'!$D$4:$P$5</c:f>
              <c:multiLvlStrCache>
                <c:ptCount val="13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'2019'!$D$18:$P$18</c:f>
              <c:numCache>
                <c:formatCode>0</c:formatCode>
                <c:ptCount val="13"/>
                <c:pt idx="0">
                  <c:v>123333.333333333</c:v>
                </c:pt>
                <c:pt idx="1">
                  <c:v>123333.333333333</c:v>
                </c:pt>
                <c:pt idx="2">
                  <c:v>123333.333333333</c:v>
                </c:pt>
                <c:pt idx="3">
                  <c:v>123333.333333333</c:v>
                </c:pt>
                <c:pt idx="4">
                  <c:v>123333.333333333</c:v>
                </c:pt>
                <c:pt idx="5">
                  <c:v>128115.942028986</c:v>
                </c:pt>
                <c:pt idx="6">
                  <c:v>123333.333333333</c:v>
                </c:pt>
                <c:pt idx="7">
                  <c:v>123333.333333333</c:v>
                </c:pt>
                <c:pt idx="8">
                  <c:v>123333.333333333</c:v>
                </c:pt>
                <c:pt idx="9">
                  <c:v>123968.253968254</c:v>
                </c:pt>
                <c:pt idx="10">
                  <c:v>123333.333333333</c:v>
                </c:pt>
                <c:pt idx="11">
                  <c:v>123333.333333333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'2019'!$B$19:$C$19</c:f>
              <c:strCache>
                <c:ptCount val="1"/>
                <c:pt idx="0">
                  <c:v> - Daging Sapi Lokal, Sandung lamur (Brisket kg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multiLvlStrRef>
              <c:f>'2019'!$D$4:$P$5</c:f>
              <c:multiLvlStrCache>
                <c:ptCount val="13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'2019'!$D$19:$P$19</c:f>
              <c:numCache>
                <c:formatCode>0</c:formatCode>
                <c:ptCount val="13"/>
                <c:pt idx="0">
                  <c:v>105000</c:v>
                </c:pt>
                <c:pt idx="1">
                  <c:v>105000</c:v>
                </c:pt>
                <c:pt idx="2">
                  <c:v>104250</c:v>
                </c:pt>
                <c:pt idx="3">
                  <c:v>103333.333333333</c:v>
                </c:pt>
                <c:pt idx="4">
                  <c:v>103333.333333333</c:v>
                </c:pt>
                <c:pt idx="5">
                  <c:v>108985.507246377</c:v>
                </c:pt>
                <c:pt idx="6">
                  <c:v>103333.333333333</c:v>
                </c:pt>
                <c:pt idx="7">
                  <c:v>103333.333333333</c:v>
                </c:pt>
                <c:pt idx="8">
                  <c:v>103333.333333333</c:v>
                </c:pt>
                <c:pt idx="9">
                  <c:v>103968.253968254</c:v>
                </c:pt>
                <c:pt idx="10">
                  <c:v>103333.333333333</c:v>
                </c:pt>
                <c:pt idx="11">
                  <c:v>103333.333333333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'2019'!$B$20:$C$20</c:f>
              <c:strCache>
                <c:ptCount val="1"/>
                <c:pt idx="0">
                  <c:v> -Daging Sapi Lokal Tetelan kg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multiLvlStrRef>
              <c:f>'2019'!$D$4:$P$5</c:f>
              <c:multiLvlStrCache>
                <c:ptCount val="13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'2019'!$D$20:$P$20</c:f>
              <c:numCache>
                <c:formatCode>0</c:formatCode>
                <c:ptCount val="13"/>
                <c:pt idx="0">
                  <c:v>105000</c:v>
                </c:pt>
                <c:pt idx="1">
                  <c:v>105000</c:v>
                </c:pt>
                <c:pt idx="2">
                  <c:v>104250</c:v>
                </c:pt>
                <c:pt idx="3">
                  <c:v>103333.333333333</c:v>
                </c:pt>
                <c:pt idx="4">
                  <c:v>103333.333333333</c:v>
                </c:pt>
                <c:pt idx="5">
                  <c:v>108985.507246377</c:v>
                </c:pt>
                <c:pt idx="6">
                  <c:v>103333.333333333</c:v>
                </c:pt>
                <c:pt idx="7">
                  <c:v>103333.333333333</c:v>
                </c:pt>
                <c:pt idx="8">
                  <c:v>103333.333333333</c:v>
                </c:pt>
                <c:pt idx="9">
                  <c:v>103968.253968254</c:v>
                </c:pt>
                <c:pt idx="10">
                  <c:v>103333.333333333</c:v>
                </c:pt>
                <c:pt idx="11">
                  <c:v>103333.333333333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'2019'!$B$22:$C$22</c:f>
              <c:strCache>
                <c:ptCount val="1"/>
                <c:pt idx="0">
                  <c:v> - Daging Sapi Lokal, Has Dalam (Tenderloin) kg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multiLvlStrRef>
              <c:f>'2019'!$D$4:$P$5</c:f>
              <c:multiLvlStrCache>
                <c:ptCount val="13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'2019'!$D$22:$P$22</c:f>
              <c:numCache>
                <c:formatCode>0</c:formatCode>
                <c:ptCount val="13"/>
                <c:pt idx="0">
                  <c:v>123333.333333333</c:v>
                </c:pt>
                <c:pt idx="1">
                  <c:v>123333.333333333</c:v>
                </c:pt>
                <c:pt idx="2">
                  <c:v>123333.333333333</c:v>
                </c:pt>
                <c:pt idx="3">
                  <c:v>123333.333333333</c:v>
                </c:pt>
                <c:pt idx="4">
                  <c:v>123333.333333333</c:v>
                </c:pt>
                <c:pt idx="5">
                  <c:v>128115.942028986</c:v>
                </c:pt>
                <c:pt idx="6">
                  <c:v>123333.333333333</c:v>
                </c:pt>
                <c:pt idx="7">
                  <c:v>123333.333333333</c:v>
                </c:pt>
                <c:pt idx="8">
                  <c:v>123333.333333333</c:v>
                </c:pt>
                <c:pt idx="9">
                  <c:v>123968.253968254</c:v>
                </c:pt>
                <c:pt idx="10">
                  <c:v>123333.333333333</c:v>
                </c:pt>
                <c:pt idx="11">
                  <c:v>123333.333333333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'2019'!$B$24:$C$24</c:f>
              <c:strCache>
                <c:ptCount val="1"/>
                <c:pt idx="0">
                  <c:v> - Daging Ayam Broiler/Ras, utuh kg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multiLvlStrRef>
              <c:f>'2019'!$D$4:$P$5</c:f>
              <c:multiLvlStrCache>
                <c:ptCount val="13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'2019'!$D$24:$P$24</c:f>
              <c:numCache>
                <c:formatCode>0</c:formatCode>
                <c:ptCount val="13"/>
                <c:pt idx="0">
                  <c:v>35174.6031746032</c:v>
                </c:pt>
                <c:pt idx="1">
                  <c:v>34122.8070175439</c:v>
                </c:pt>
                <c:pt idx="2">
                  <c:v>32666.6666666667</c:v>
                </c:pt>
                <c:pt idx="3">
                  <c:v>33789.4736842105</c:v>
                </c:pt>
                <c:pt idx="4">
                  <c:v>35378.7878787879</c:v>
                </c:pt>
                <c:pt idx="5">
                  <c:v>33971.0144927536</c:v>
                </c:pt>
                <c:pt idx="6">
                  <c:v>35257.5757575758</c:v>
                </c:pt>
                <c:pt idx="7">
                  <c:v>33848.4848484848</c:v>
                </c:pt>
                <c:pt idx="8">
                  <c:v>32095.2380952381</c:v>
                </c:pt>
                <c:pt idx="9">
                  <c:v>34714.2857142857</c:v>
                </c:pt>
                <c:pt idx="10">
                  <c:v>34385.9649122807</c:v>
                </c:pt>
                <c:pt idx="11">
                  <c:v>34640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'2019'!$B$25:$C$25</c:f>
              <c:strCache>
                <c:ptCount val="1"/>
                <c:pt idx="0">
                  <c:v> - Daging Ayam Kampung kg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multiLvlStrRef>
              <c:f>'2019'!$D$4:$P$5</c:f>
              <c:multiLvlStrCache>
                <c:ptCount val="13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'2019'!$D$25:$P$25</c:f>
              <c:numCache>
                <c:formatCode>0</c:formatCode>
                <c:ptCount val="13"/>
                <c:pt idx="0">
                  <c:v>70000</c:v>
                </c:pt>
                <c:pt idx="1">
                  <c:v>69210.5263157895</c:v>
                </c:pt>
                <c:pt idx="2">
                  <c:v>65000</c:v>
                </c:pt>
                <c:pt idx="3">
                  <c:v>65000</c:v>
                </c:pt>
                <c:pt idx="4">
                  <c:v>65000</c:v>
                </c:pt>
                <c:pt idx="5">
                  <c:v>65000</c:v>
                </c:pt>
                <c:pt idx="6">
                  <c:v>65000</c:v>
                </c:pt>
                <c:pt idx="7">
                  <c:v>65000</c:v>
                </c:pt>
                <c:pt idx="8">
                  <c:v>65000</c:v>
                </c:pt>
                <c:pt idx="9">
                  <c:v>65000</c:v>
                </c:pt>
                <c:pt idx="10">
                  <c:v>65000</c:v>
                </c:pt>
                <c:pt idx="11">
                  <c:v>65000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952544"/>
        <c:axId val="305950976"/>
      </c:lineChart>
      <c:catAx>
        <c:axId val="30595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5950976"/>
        <c:crosses val="autoZero"/>
        <c:auto val="1"/>
        <c:lblAlgn val="ctr"/>
        <c:lblOffset val="100"/>
        <c:noMultiLvlLbl val="0"/>
      </c:catAx>
      <c:valAx>
        <c:axId val="3059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HARGA</a:t>
                </a:r>
                <a:r>
                  <a:rPr lang="en-US" baseline="0"/>
                  <a:t> (Rp)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58119658119658"/>
              <c:y val="0.3139774715660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5952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PERKEMBANGAN HARGA RATA-RATA ECERAN KOMODITAS KACANG DAN KETELA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BULAN DESEMBER 2019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731509982093"/>
          <c:y val="0.144100634755159"/>
          <c:w val="0.855323787485764"/>
          <c:h val="0.698088491216417"/>
        </c:manualLayout>
      </c:layout>
      <c:lineChart>
        <c:grouping val="standard"/>
        <c:varyColors val="0"/>
        <c:ser>
          <c:idx val="0"/>
          <c:order val="0"/>
          <c:tx>
            <c:strRef>
              <c:f>'2021'!$B$48:$C$48</c:f>
              <c:strCache>
                <c:ptCount val="1"/>
                <c:pt idx="0">
                  <c:v>KACANG TANAH 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'2021'!$D$4:$O$5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'2021'!$D$48:$O$48</c:f>
              <c:numCache>
                <c:formatCode>0</c:formatCode>
                <c:ptCount val="12"/>
                <c:pt idx="0">
                  <c:v>26000</c:v>
                </c:pt>
                <c:pt idx="1">
                  <c:v>26000</c:v>
                </c:pt>
                <c:pt idx="2">
                  <c:v>26000</c:v>
                </c:pt>
                <c:pt idx="3">
                  <c:v>26947.3684210526</c:v>
                </c:pt>
                <c:pt idx="4">
                  <c:v>28000</c:v>
                </c:pt>
                <c:pt idx="5">
                  <c:v>28000</c:v>
                </c:pt>
                <c:pt idx="6">
                  <c:v>28000</c:v>
                </c:pt>
                <c:pt idx="7">
                  <c:v>28000</c:v>
                </c:pt>
                <c:pt idx="8">
                  <c:v>28000</c:v>
                </c:pt>
                <c:pt idx="9">
                  <c:v>28000</c:v>
                </c:pt>
                <c:pt idx="10">
                  <c:v>28000</c:v>
                </c:pt>
                <c:pt idx="11">
                  <c:v>28000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'2021'!$B$49:$C$49</c:f>
              <c:strCache>
                <c:ptCount val="1"/>
                <c:pt idx="0">
                  <c:v>KACANG HIJAU kg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multiLvlStrRef>
              <c:f>'2021'!$D$4:$O$5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'2021'!$D$49:$O$49</c:f>
              <c:numCache>
                <c:formatCode>0</c:formatCode>
                <c:ptCount val="12"/>
                <c:pt idx="0">
                  <c:v>22000</c:v>
                </c:pt>
                <c:pt idx="1">
                  <c:v>22000</c:v>
                </c:pt>
                <c:pt idx="2">
                  <c:v>22000</c:v>
                </c:pt>
                <c:pt idx="3">
                  <c:v>22000</c:v>
                </c:pt>
                <c:pt idx="4">
                  <c:v>22000</c:v>
                </c:pt>
                <c:pt idx="5">
                  <c:v>22000</c:v>
                </c:pt>
                <c:pt idx="6">
                  <c:v>22000</c:v>
                </c:pt>
                <c:pt idx="7">
                  <c:v>22000</c:v>
                </c:pt>
                <c:pt idx="8">
                  <c:v>22000</c:v>
                </c:pt>
                <c:pt idx="9">
                  <c:v>22000</c:v>
                </c:pt>
                <c:pt idx="10">
                  <c:v>22000</c:v>
                </c:pt>
                <c:pt idx="11">
                  <c:v>22000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'2021'!$B$50:$C$50</c:f>
              <c:strCache>
                <c:ptCount val="1"/>
                <c:pt idx="0">
                  <c:v>KETELA POHON kg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multiLvlStrRef>
              <c:f>'2021'!$D$4:$O$5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'2021'!$D$50:$O$50</c:f>
              <c:numCache>
                <c:formatCode>0</c:formatCode>
                <c:ptCount val="12"/>
                <c:pt idx="0">
                  <c:v>3666.66666666667</c:v>
                </c:pt>
                <c:pt idx="1">
                  <c:v>3666.66666666667</c:v>
                </c:pt>
                <c:pt idx="2">
                  <c:v>3700</c:v>
                </c:pt>
                <c:pt idx="3">
                  <c:v>3666.66666666667</c:v>
                </c:pt>
                <c:pt idx="4">
                  <c:v>3666.66666666667</c:v>
                </c:pt>
                <c:pt idx="5">
                  <c:v>3666.66666666667</c:v>
                </c:pt>
                <c:pt idx="6">
                  <c:v>3666.66666666667</c:v>
                </c:pt>
                <c:pt idx="7">
                  <c:v>3666.66666666667</c:v>
                </c:pt>
                <c:pt idx="8">
                  <c:v>3666.66666666667</c:v>
                </c:pt>
                <c:pt idx="9">
                  <c:v>3666.66666666667</c:v>
                </c:pt>
                <c:pt idx="10">
                  <c:v>3666.66666666667</c:v>
                </c:pt>
                <c:pt idx="11">
                  <c:v>3666.66666666667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157944"/>
        <c:axId val="380157552"/>
      </c:lineChart>
      <c:catAx>
        <c:axId val="38015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0157552"/>
        <c:crosses val="autoZero"/>
        <c:auto val="1"/>
        <c:lblAlgn val="ctr"/>
        <c:lblOffset val="100"/>
        <c:noMultiLvlLbl val="0"/>
      </c:catAx>
      <c:valAx>
        <c:axId val="3801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HARGA</a:t>
                </a:r>
                <a:r>
                  <a:rPr lang="en-US" baseline="0"/>
                  <a:t> (Rp)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608974358974359"/>
              <c:y val="0.3983304625984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0157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PERKEMBANGAN HARGA RATA-RATA ECERAN KOMODITAS BERAS IR64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BULAN DESEMBER 2019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18895816867188"/>
          <c:y val="0.010310217113959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'2022'!$B$8:$C$8</c:f>
              <c:strCache>
                <c:ptCount val="1"/>
                <c:pt idx="0">
                  <c:v>- BERAS IR64 (kw premium) kg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'2022'!$D$4:$O$5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'2022'!$F$8:$O$8</c:f>
              <c:numCache>
                <c:formatCode>0</c:formatCode>
                <c:ptCount val="10"/>
                <c:pt idx="0">
                  <c:v>12500</c:v>
                </c:pt>
                <c:pt idx="1">
                  <c:v>12500</c:v>
                </c:pt>
                <c:pt idx="2">
                  <c:v>12500</c:v>
                </c:pt>
                <c:pt idx="3">
                  <c:v>12500</c:v>
                </c:pt>
                <c:pt idx="4">
                  <c:v>12500</c:v>
                </c:pt>
                <c:pt idx="5">
                  <c:v>12227.2727272727</c:v>
                </c:pt>
                <c:pt idx="6">
                  <c:v>12090.9090909091</c:v>
                </c:pt>
                <c:pt idx="7">
                  <c:v>12438.0952380952</c:v>
                </c:pt>
                <c:pt idx="8">
                  <c:v>12800</c:v>
                </c:pt>
                <c:pt idx="9">
                  <c:v>12860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'2022'!$B$9:$C$9</c:f>
              <c:strCache>
                <c:ptCount val="1"/>
                <c:pt idx="0">
                  <c:v>- BERAS IR64 (kw medium) kg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'2022'!$D$4:$O$5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'2022'!$F$9:$O$9</c:f>
              <c:numCache>
                <c:formatCode>0</c:formatCode>
                <c:ptCount val="10"/>
                <c:pt idx="0">
                  <c:v>10500</c:v>
                </c:pt>
                <c:pt idx="1">
                  <c:v>10350</c:v>
                </c:pt>
                <c:pt idx="2">
                  <c:v>10000</c:v>
                </c:pt>
                <c:pt idx="3">
                  <c:v>10000</c:v>
                </c:pt>
                <c:pt idx="4">
                  <c:v>9595.2380952381</c:v>
                </c:pt>
                <c:pt idx="5">
                  <c:v>9636.36363636364</c:v>
                </c:pt>
                <c:pt idx="6">
                  <c:v>10113.6363636364</c:v>
                </c:pt>
                <c:pt idx="7">
                  <c:v>10500</c:v>
                </c:pt>
                <c:pt idx="8">
                  <c:v>10500</c:v>
                </c:pt>
                <c:pt idx="9">
                  <c:v>10850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54592"/>
        <c:axId val="386955768"/>
      </c:lineChart>
      <c:catAx>
        <c:axId val="38695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6955768"/>
        <c:crosses val="autoZero"/>
        <c:auto val="1"/>
        <c:lblAlgn val="ctr"/>
        <c:lblOffset val="100"/>
        <c:noMultiLvlLbl val="0"/>
      </c:catAx>
      <c:valAx>
        <c:axId val="38695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HARGA</a:t>
                </a:r>
                <a:r>
                  <a:rPr lang="en-US" baseline="0"/>
                  <a:t> (Rp)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1495726495727"/>
              <c:y val="0.4090596292650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6954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PERKEMBANGAN HARGA RATA-RATA ECERAN KOMODITAS GULA DAN MINYAK GORENG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BULAN DESEMBER 2019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'2022'!$B$10:$C$10</c:f>
              <c:strCache>
                <c:ptCount val="1"/>
                <c:pt idx="0">
                  <c:v>GULA PASIR - kristal putih kg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'2022'!$D$4:$O$5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'2022'!$F$10:$O$10</c:f>
              <c:numCache>
                <c:formatCode>0</c:formatCode>
                <c:ptCount val="10"/>
                <c:pt idx="0">
                  <c:v>13809.5238095238</c:v>
                </c:pt>
                <c:pt idx="1">
                  <c:v>14000</c:v>
                </c:pt>
                <c:pt idx="2">
                  <c:v>14000</c:v>
                </c:pt>
                <c:pt idx="3">
                  <c:v>14000</c:v>
                </c:pt>
                <c:pt idx="4">
                  <c:v>13690.4761904762</c:v>
                </c:pt>
                <c:pt idx="5">
                  <c:v>13500</c:v>
                </c:pt>
                <c:pt idx="6">
                  <c:v>13500</c:v>
                </c:pt>
                <c:pt idx="7">
                  <c:v>13500</c:v>
                </c:pt>
                <c:pt idx="8">
                  <c:v>13500</c:v>
                </c:pt>
                <c:pt idx="9">
                  <c:v>13500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'2022'!$B$12:$C$12</c:f>
              <c:strCache>
                <c:ptCount val="1"/>
                <c:pt idx="0">
                  <c:v> - Minyak Goreng Curah, Tanpa Merek liter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'2022'!$D$4:$O$5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'2022'!$F$12:$O$12</c:f>
              <c:numCache>
                <c:formatCode>0</c:formatCode>
                <c:ptCount val="10"/>
                <c:pt idx="0">
                  <c:v>15976.9841269841</c:v>
                </c:pt>
                <c:pt idx="1">
                  <c:v>17100</c:v>
                </c:pt>
                <c:pt idx="2">
                  <c:v>15000</c:v>
                </c:pt>
                <c:pt idx="3">
                  <c:v>14115.7894736842</c:v>
                </c:pt>
                <c:pt idx="4">
                  <c:v>12338.0952380952</c:v>
                </c:pt>
                <c:pt idx="5">
                  <c:v>12184.8484848485</c:v>
                </c:pt>
                <c:pt idx="6">
                  <c:v>12086.3636363636</c:v>
                </c:pt>
                <c:pt idx="7">
                  <c:v>12614.2857142857</c:v>
                </c:pt>
                <c:pt idx="8">
                  <c:v>13919.0476190476</c:v>
                </c:pt>
                <c:pt idx="9">
                  <c:v>14400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'2022'!$B$13:$C$13</c:f>
              <c:strCache>
                <c:ptCount val="1"/>
                <c:pt idx="0">
                  <c:v> - Minyak Goreng Kemasan, Plastik, Bimoli Kl liter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'2022'!$D$4:$O$5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'2022'!$F$13:$O$13</c:f>
              <c:numCache>
                <c:formatCode>0</c:formatCode>
                <c:ptCount val="10"/>
                <c:pt idx="0">
                  <c:v>16750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24500</c:v>
                </c:pt>
                <c:pt idx="5">
                  <c:v>23500</c:v>
                </c:pt>
                <c:pt idx="6">
                  <c:v>21500</c:v>
                </c:pt>
                <c:pt idx="7">
                  <c:v>20250</c:v>
                </c:pt>
                <c:pt idx="8">
                  <c:v>20000</c:v>
                </c:pt>
                <c:pt idx="9">
                  <c:v>20000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'2022'!$B$14:$C$14</c:f>
              <c:strCache>
                <c:ptCount val="1"/>
                <c:pt idx="0">
                  <c:v> - Minyak Goreng Kemasan Sederhana (1 lt) liter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'2022'!$D$4:$O$5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'2022'!$F$14:$O$14</c:f>
              <c:numCache>
                <c:formatCode>0</c:formatCode>
                <c:ptCount val="10"/>
                <c:pt idx="0">
                  <c:v>19238.0952380952</c:v>
                </c:pt>
                <c:pt idx="1">
                  <c:v>24000</c:v>
                </c:pt>
                <c:pt idx="2">
                  <c:v>23333.3333333333</c:v>
                </c:pt>
                <c:pt idx="3">
                  <c:v>23000</c:v>
                </c:pt>
                <c:pt idx="4">
                  <c:v>21761.9047619048</c:v>
                </c:pt>
                <c:pt idx="5">
                  <c:v>21000</c:v>
                </c:pt>
                <c:pt idx="6">
                  <c:v>21000</c:v>
                </c:pt>
                <c:pt idx="7">
                  <c:v>21000</c:v>
                </c:pt>
                <c:pt idx="8">
                  <c:v>21000</c:v>
                </c:pt>
                <c:pt idx="9">
                  <c:v>21000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'2022'!$B$54:$C$54</c:f>
              <c:strCache>
                <c:ptCount val="1"/>
                <c:pt idx="0">
                  <c:v>GULA KELAPA kg</c:v>
                </c:pt>
              </c:strCache>
            </c:strRef>
          </c:tx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'2022'!$D$4:$O$5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'2022'!$F$54:$O$54</c:f>
              <c:numCache>
                <c:formatCode>0</c:formatCode>
                <c:ptCount val="10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56160"/>
        <c:axId val="386953416"/>
      </c:lineChart>
      <c:catAx>
        <c:axId val="38695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6953416"/>
        <c:crosses val="autoZero"/>
        <c:auto val="1"/>
        <c:lblAlgn val="ctr"/>
        <c:lblOffset val="100"/>
        <c:noMultiLvlLbl val="0"/>
      </c:catAx>
      <c:valAx>
        <c:axId val="38695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HARGA</a:t>
                </a:r>
                <a:r>
                  <a:rPr lang="en-US" baseline="0"/>
                  <a:t> (Rp)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62393162393162"/>
              <c:y val="0.3681917104111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6956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PERKEMBANGAN HARGA RATA-RATA ECERAN KOMODITAS DAGING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BULAN DESEMBER 2019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'2022'!$B$16:$C$16</c:f>
              <c:strCache>
                <c:ptCount val="1"/>
                <c:pt idx="0">
                  <c:v> - Daging Sapi Lokal, Paha depan (chuck)  kg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'2022'!$D$4:$O$5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'2022'!$F$16:$O$16</c:f>
              <c:numCache>
                <c:formatCode>0</c:formatCode>
                <c:ptCount val="10"/>
                <c:pt idx="0">
                  <c:v>123333.333333333</c:v>
                </c:pt>
                <c:pt idx="1">
                  <c:v>129333.333333333</c:v>
                </c:pt>
                <c:pt idx="2">
                  <c:v>141333.333333333</c:v>
                </c:pt>
                <c:pt idx="3">
                  <c:v>140000</c:v>
                </c:pt>
                <c:pt idx="4">
                  <c:v>140000</c:v>
                </c:pt>
                <c:pt idx="5">
                  <c:v>140000</c:v>
                </c:pt>
                <c:pt idx="6">
                  <c:v>140000</c:v>
                </c:pt>
                <c:pt idx="7">
                  <c:v>140317.46031746</c:v>
                </c:pt>
                <c:pt idx="8">
                  <c:v>143333.333333333</c:v>
                </c:pt>
                <c:pt idx="9">
                  <c:v>143333.333333333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'2022'!$B$17:$C$17</c:f>
              <c:strCache>
                <c:ptCount val="1"/>
                <c:pt idx="0">
                  <c:v> - Daging Sapi Lokal, Paha Belakang kg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'2022'!$D$4:$O$5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'2022'!$F$17:$O$17</c:f>
              <c:numCache>
                <c:formatCode>0</c:formatCode>
                <c:ptCount val="10"/>
                <c:pt idx="0">
                  <c:v>123333.333333333</c:v>
                </c:pt>
                <c:pt idx="1">
                  <c:v>129333.333333333</c:v>
                </c:pt>
                <c:pt idx="2">
                  <c:v>141333.333333333</c:v>
                </c:pt>
                <c:pt idx="3">
                  <c:v>140000</c:v>
                </c:pt>
                <c:pt idx="4">
                  <c:v>140000</c:v>
                </c:pt>
                <c:pt idx="5">
                  <c:v>140000</c:v>
                </c:pt>
                <c:pt idx="6">
                  <c:v>140000</c:v>
                </c:pt>
                <c:pt idx="7">
                  <c:v>140317.46031746</c:v>
                </c:pt>
                <c:pt idx="8">
                  <c:v>143333.333333333</c:v>
                </c:pt>
                <c:pt idx="9">
                  <c:v>143333.333333333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'2022'!$B$18:$C$18</c:f>
              <c:strCache>
                <c:ptCount val="1"/>
                <c:pt idx="0">
                  <c:v> - Daging Sapi Lokal, Has luar (Sirloin) kg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'2022'!$D$4:$O$5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'2022'!$F$18:$O$18</c:f>
              <c:numCache>
                <c:formatCode>0</c:formatCode>
                <c:ptCount val="10"/>
                <c:pt idx="0">
                  <c:v>123333.333333333</c:v>
                </c:pt>
                <c:pt idx="1">
                  <c:v>129333.333333333</c:v>
                </c:pt>
                <c:pt idx="2">
                  <c:v>141333.333333333</c:v>
                </c:pt>
                <c:pt idx="3">
                  <c:v>140000</c:v>
                </c:pt>
                <c:pt idx="4">
                  <c:v>140000</c:v>
                </c:pt>
                <c:pt idx="5">
                  <c:v>140000</c:v>
                </c:pt>
                <c:pt idx="6">
                  <c:v>140000</c:v>
                </c:pt>
                <c:pt idx="7">
                  <c:v>140317.46031746</c:v>
                </c:pt>
                <c:pt idx="8">
                  <c:v>143333.333333333</c:v>
                </c:pt>
                <c:pt idx="9">
                  <c:v>143333.333333333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'2022'!$B$19:$C$19</c:f>
              <c:strCache>
                <c:ptCount val="1"/>
                <c:pt idx="0">
                  <c:v> - Daging Sapi Lokal, Sandung lamur (Brisket kg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'2022'!$D$4:$O$5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'2022'!$F$19:$O$19</c:f>
              <c:numCache>
                <c:formatCode>0</c:formatCode>
                <c:ptCount val="10"/>
                <c:pt idx="0">
                  <c:v>103333.333333333</c:v>
                </c:pt>
                <c:pt idx="1">
                  <c:v>106333.333333333</c:v>
                </c:pt>
                <c:pt idx="2">
                  <c:v>113333.333333333</c:v>
                </c:pt>
                <c:pt idx="3">
                  <c:v>113333.333333333</c:v>
                </c:pt>
                <c:pt idx="4">
                  <c:v>113333.333333333</c:v>
                </c:pt>
                <c:pt idx="5">
                  <c:v>113333.333333333</c:v>
                </c:pt>
                <c:pt idx="6">
                  <c:v>113333.333333333</c:v>
                </c:pt>
                <c:pt idx="7">
                  <c:v>113650.793650794</c:v>
                </c:pt>
                <c:pt idx="8">
                  <c:v>116666.666666667</c:v>
                </c:pt>
                <c:pt idx="9">
                  <c:v>116666.666666667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'2022'!$B$20:$C$20</c:f>
              <c:strCache>
                <c:ptCount val="1"/>
                <c:pt idx="0">
                  <c:v> -Daging Sapi Lokal Tetelan kg</c:v>
                </c:pt>
              </c:strCache>
            </c:strRef>
          </c:tx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'2022'!$D$4:$O$5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'2022'!$F$20:$O$20</c:f>
              <c:numCache>
                <c:formatCode>0</c:formatCode>
                <c:ptCount val="10"/>
                <c:pt idx="0">
                  <c:v>113333.333333333</c:v>
                </c:pt>
                <c:pt idx="1">
                  <c:v>116333.333333333</c:v>
                </c:pt>
                <c:pt idx="2">
                  <c:v>123333.333333333</c:v>
                </c:pt>
                <c:pt idx="3">
                  <c:v>123333.333333333</c:v>
                </c:pt>
                <c:pt idx="4">
                  <c:v>123333.333333333</c:v>
                </c:pt>
                <c:pt idx="5">
                  <c:v>123333.333333333</c:v>
                </c:pt>
                <c:pt idx="6">
                  <c:v>123333.333333333</c:v>
                </c:pt>
                <c:pt idx="7">
                  <c:v>123333.333333333</c:v>
                </c:pt>
                <c:pt idx="8">
                  <c:v>123333.333333333</c:v>
                </c:pt>
                <c:pt idx="9">
                  <c:v>123333.333333333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'2022'!$B$22:$C$22</c:f>
              <c:strCache>
                <c:ptCount val="1"/>
                <c:pt idx="0">
                  <c:v> - Daging Sapi Lokal, Has Dalam (Tenderloin) kg</c:v>
                </c:pt>
              </c:strCache>
            </c:strRef>
          </c:tx>
          <c:spPr>
            <a:ln w="28575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'2022'!$D$4:$O$5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'2022'!$F$22:$O$22</c:f>
              <c:numCache>
                <c:formatCode>0</c:formatCode>
                <c:ptCount val="10"/>
                <c:pt idx="0">
                  <c:v>123333.333333333</c:v>
                </c:pt>
                <c:pt idx="1">
                  <c:v>129333.333333333</c:v>
                </c:pt>
                <c:pt idx="2">
                  <c:v>141333.333333333</c:v>
                </c:pt>
                <c:pt idx="3">
                  <c:v>140000</c:v>
                </c:pt>
                <c:pt idx="4">
                  <c:v>140000</c:v>
                </c:pt>
                <c:pt idx="5">
                  <c:v>140000</c:v>
                </c:pt>
                <c:pt idx="6">
                  <c:v>140000</c:v>
                </c:pt>
                <c:pt idx="7">
                  <c:v>140317.46031746</c:v>
                </c:pt>
                <c:pt idx="8">
                  <c:v>143333.333333333</c:v>
                </c:pt>
                <c:pt idx="9">
                  <c:v>143333.333333333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'2022'!$B$24:$C$24</c:f>
              <c:strCache>
                <c:ptCount val="1"/>
                <c:pt idx="0">
                  <c:v> - Daging Ayam Broiler/Ras, utuh kg</c:v>
                </c:pt>
              </c:strCache>
            </c:strRef>
          </c:tx>
          <c:spPr>
            <a:ln w="28575" cap="rnd" cmpd="sng" algn="ctr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 cap="flat" cmpd="sng" algn="ctr">
                <a:solidFill>
                  <a:schemeClr val="accent1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'2022'!$D$4:$O$5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'2022'!$F$24:$O$24</c:f>
              <c:numCache>
                <c:formatCode>0</c:formatCode>
                <c:ptCount val="10"/>
                <c:pt idx="0">
                  <c:v>35047.619047619</c:v>
                </c:pt>
                <c:pt idx="1">
                  <c:v>39100</c:v>
                </c:pt>
                <c:pt idx="2">
                  <c:v>35022.2222222222</c:v>
                </c:pt>
                <c:pt idx="3">
                  <c:v>36456.1403508772</c:v>
                </c:pt>
                <c:pt idx="4">
                  <c:v>37111.1111111111</c:v>
                </c:pt>
                <c:pt idx="5">
                  <c:v>36318.1818181818</c:v>
                </c:pt>
                <c:pt idx="6">
                  <c:v>34606.0606060606</c:v>
                </c:pt>
                <c:pt idx="7">
                  <c:v>32873.0158730159</c:v>
                </c:pt>
                <c:pt idx="8">
                  <c:v>34000</c:v>
                </c:pt>
                <c:pt idx="9">
                  <c:v>33391.6666666667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'2022'!$B$25:$C$25</c:f>
              <c:strCache>
                <c:ptCount val="1"/>
                <c:pt idx="0">
                  <c:v> - Daging Ayam Kampung kg</c:v>
                </c:pt>
              </c:strCache>
            </c:strRef>
          </c:tx>
          <c:spPr>
            <a:ln w="28575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 cap="flat" cmpd="sng" algn="ctr">
                <a:solidFill>
                  <a:schemeClr val="accent2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'2022'!$D$4:$O$5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'2022'!$F$25:$O$25</c:f>
              <c:numCache>
                <c:formatCode>0</c:formatCode>
                <c:ptCount val="10"/>
                <c:pt idx="0">
                  <c:v>66666.6666666667</c:v>
                </c:pt>
                <c:pt idx="1">
                  <c:v>68166.6666666667</c:v>
                </c:pt>
                <c:pt idx="2">
                  <c:v>71666.6666666667</c:v>
                </c:pt>
                <c:pt idx="3">
                  <c:v>71666.6666666667</c:v>
                </c:pt>
                <c:pt idx="4">
                  <c:v>71666.6666666667</c:v>
                </c:pt>
                <c:pt idx="5">
                  <c:v>71666.6666666667</c:v>
                </c:pt>
                <c:pt idx="6">
                  <c:v>71666.6666666667</c:v>
                </c:pt>
                <c:pt idx="7">
                  <c:v>71666.6666666667</c:v>
                </c:pt>
                <c:pt idx="8">
                  <c:v>71666.6666666667</c:v>
                </c:pt>
                <c:pt idx="9">
                  <c:v>71666.6666666667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53808"/>
        <c:axId val="386957336"/>
      </c:lineChart>
      <c:catAx>
        <c:axId val="38695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6957336"/>
        <c:crosses val="autoZero"/>
        <c:auto val="1"/>
        <c:lblAlgn val="ctr"/>
        <c:lblOffset val="100"/>
        <c:noMultiLvlLbl val="0"/>
      </c:catAx>
      <c:valAx>
        <c:axId val="38695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HARGA</a:t>
                </a:r>
                <a:r>
                  <a:rPr lang="en-US" baseline="0"/>
                  <a:t> (Rp)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58119658119658"/>
              <c:y val="0.3139774715660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6953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PERKEMBANGAN HARGA RATA-RATA ECERAN KOMODITAS TELUR AYAM</a:t>
            </a:r>
            <a:endParaRPr lang="en-US" sz="1600" b="1" i="0" baseline="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BULAN DESEMBER 2019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'2022'!$B$27:$C$27</c:f>
              <c:strCache>
                <c:ptCount val="1"/>
                <c:pt idx="0">
                  <c:v>- Telur Ayam Negeri kg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'2022'!$D$4:$O$5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'2022'!$F$27:$O$27</c:f>
              <c:numCache>
                <c:formatCode>0</c:formatCode>
                <c:ptCount val="10"/>
                <c:pt idx="0">
                  <c:v>24476.1904761905</c:v>
                </c:pt>
                <c:pt idx="1">
                  <c:v>25216.6666666667</c:v>
                </c:pt>
                <c:pt idx="2">
                  <c:v>27533.3333333333</c:v>
                </c:pt>
                <c:pt idx="3">
                  <c:v>28578.947368421</c:v>
                </c:pt>
                <c:pt idx="4">
                  <c:v>28365.0793650794</c:v>
                </c:pt>
                <c:pt idx="5">
                  <c:v>29621.2121212121</c:v>
                </c:pt>
                <c:pt idx="6">
                  <c:v>26954.5454545455</c:v>
                </c:pt>
                <c:pt idx="7">
                  <c:v>25952.380952381</c:v>
                </c:pt>
                <c:pt idx="8">
                  <c:v>28380.9523809524</c:v>
                </c:pt>
                <c:pt idx="9">
                  <c:v>29738.3333333333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'2022'!$B$28:$C$28</c:f>
              <c:strCache>
                <c:ptCount val="1"/>
                <c:pt idx="0">
                  <c:v>- Telur Ayam Kampung (per 21 biji) kg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'2022'!$D$4:$O$5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'2022'!$F$28:$O$28</c:f>
              <c:numCache>
                <c:formatCode>0</c:formatCode>
                <c:ptCount val="10"/>
                <c:pt idx="0">
                  <c:v>49700</c:v>
                </c:pt>
                <c:pt idx="1">
                  <c:v>51760</c:v>
                </c:pt>
                <c:pt idx="2">
                  <c:v>60000</c:v>
                </c:pt>
                <c:pt idx="3">
                  <c:v>60000</c:v>
                </c:pt>
                <c:pt idx="4">
                  <c:v>60000</c:v>
                </c:pt>
                <c:pt idx="5">
                  <c:v>60000</c:v>
                </c:pt>
                <c:pt idx="6">
                  <c:v>60000</c:v>
                </c:pt>
                <c:pt idx="7">
                  <c:v>60000</c:v>
                </c:pt>
                <c:pt idx="8">
                  <c:v>54642.8571428571</c:v>
                </c:pt>
                <c:pt idx="9">
                  <c:v>52500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709192"/>
        <c:axId val="381706056"/>
      </c:lineChart>
      <c:catAx>
        <c:axId val="38170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1706056"/>
        <c:crosses val="autoZero"/>
        <c:auto val="1"/>
        <c:lblAlgn val="ctr"/>
        <c:lblOffset val="100"/>
        <c:noMultiLvlLbl val="0"/>
      </c:catAx>
      <c:valAx>
        <c:axId val="38170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HARGA</a:t>
                </a:r>
                <a:r>
                  <a:rPr lang="en-US" baseline="0"/>
                  <a:t> (Rp)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23931623931625"/>
              <c:y val="0.4073235181539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1709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PERKEMBANGAN HARGA RATA-RATA ECERAN KOMODITAS KEDELAI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BULAN DESEMBER 2019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72056581869576"/>
          <c:y val="0.0086805555555555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'2022'!$B$34:$C$34</c:f>
              <c:strCache>
                <c:ptCount val="1"/>
                <c:pt idx="0">
                  <c:v>- Kedelai Kuning Lokal kg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'2022'!$D$4:$O$5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'2022'!$F$34:$O$34</c:f>
              <c:numCache>
                <c:formatCode>0</c:formatCode>
                <c:ptCount val="10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17409.0909090909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'2022'!$B$35:$C$35</c:f>
              <c:strCache>
                <c:ptCount val="1"/>
                <c:pt idx="0">
                  <c:v>- Kedelai Ex. Impor kg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'2022'!$D$4:$O$5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'2022'!$F$35:$O$35</c:f>
              <c:numCache>
                <c:formatCode>0</c:formatCode>
                <c:ptCount val="10"/>
                <c:pt idx="0">
                  <c:v>11000</c:v>
                </c:pt>
                <c:pt idx="1">
                  <c:v>11800</c:v>
                </c:pt>
                <c:pt idx="2">
                  <c:v>11800</c:v>
                </c:pt>
                <c:pt idx="3">
                  <c:v>11800</c:v>
                </c:pt>
                <c:pt idx="4">
                  <c:v>12276.1904761905</c:v>
                </c:pt>
                <c:pt idx="5">
                  <c:v>12500</c:v>
                </c:pt>
                <c:pt idx="6">
                  <c:v>12500</c:v>
                </c:pt>
                <c:pt idx="7">
                  <c:v>12966.6666666667</c:v>
                </c:pt>
                <c:pt idx="8">
                  <c:v>13923.8095238095</c:v>
                </c:pt>
                <c:pt idx="9">
                  <c:v>14000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704880"/>
        <c:axId val="381704488"/>
      </c:lineChart>
      <c:catAx>
        <c:axId val="38170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1704488"/>
        <c:crosses val="autoZero"/>
        <c:auto val="1"/>
        <c:lblAlgn val="ctr"/>
        <c:lblOffset val="100"/>
        <c:noMultiLvlLbl val="0"/>
      </c:catAx>
      <c:valAx>
        <c:axId val="38170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HARGA</a:t>
                </a:r>
                <a:r>
                  <a:rPr lang="en-US" baseline="0"/>
                  <a:t> (Rp)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822649572649572"/>
              <c:y val="0.3986429625984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1704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PERKEMBANGAN HARGA RATA-RATA ECERAN KOMODITAS TEPUNG TERIGU DAN MIE INSTAN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BULAN DESEMBER 2019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41577330878524"/>
          <c:y val="0.006949292191334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'2022'!$B$30:$C$30</c:f>
              <c:strCache>
                <c:ptCount val="1"/>
                <c:pt idx="0">
                  <c:v>- Tepung Terigu Protein Tinggi kg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'2022'!$D$4:$O$5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'2022'!$F$30:$O$30</c:f>
              <c:numCache>
                <c:formatCode>0</c:formatCode>
                <c:ptCount val="10"/>
                <c:pt idx="0">
                  <c:v>12500</c:v>
                </c:pt>
                <c:pt idx="1">
                  <c:v>12500</c:v>
                </c:pt>
                <c:pt idx="2">
                  <c:v>12500</c:v>
                </c:pt>
                <c:pt idx="3">
                  <c:v>12500</c:v>
                </c:pt>
                <c:pt idx="4">
                  <c:v>12500</c:v>
                </c:pt>
                <c:pt idx="5">
                  <c:v>12863.6363636364</c:v>
                </c:pt>
                <c:pt idx="6">
                  <c:v>13000</c:v>
                </c:pt>
                <c:pt idx="7">
                  <c:v>13000</c:v>
                </c:pt>
                <c:pt idx="8">
                  <c:v>13000</c:v>
                </c:pt>
                <c:pt idx="9">
                  <c:v>13000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'2022'!$B$31:$C$31</c:f>
              <c:strCache>
                <c:ptCount val="1"/>
                <c:pt idx="0">
                  <c:v>-Tepung Terigu Protein Sedang kg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'2022'!$D$4:$O$5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'2022'!$F$31:$O$31</c:f>
              <c:numCache>
                <c:formatCode>0</c:formatCode>
                <c:ptCount val="10"/>
                <c:pt idx="0">
                  <c:v>12000</c:v>
                </c:pt>
                <c:pt idx="1">
                  <c:v>12000</c:v>
                </c:pt>
                <c:pt idx="2">
                  <c:v>12000</c:v>
                </c:pt>
                <c:pt idx="3">
                  <c:v>12000</c:v>
                </c:pt>
                <c:pt idx="4">
                  <c:v>12000</c:v>
                </c:pt>
                <c:pt idx="5">
                  <c:v>12363.6363636364</c:v>
                </c:pt>
                <c:pt idx="6">
                  <c:v>12500</c:v>
                </c:pt>
                <c:pt idx="7">
                  <c:v>12500</c:v>
                </c:pt>
                <c:pt idx="8">
                  <c:v>12500</c:v>
                </c:pt>
                <c:pt idx="9">
                  <c:v>12500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'2022'!$B$32:$C$32</c:f>
              <c:strCache>
                <c:ptCount val="1"/>
                <c:pt idx="0">
                  <c:v>-Tepung Terigu Protein Rendah kg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'2022'!$D$4:$O$5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'2022'!$F$32:$O$32</c:f>
              <c:numCache>
                <c:formatCode>0</c:formatCode>
                <c:ptCount val="10"/>
                <c:pt idx="0">
                  <c:v>11500</c:v>
                </c:pt>
                <c:pt idx="1">
                  <c:v>11500</c:v>
                </c:pt>
                <c:pt idx="2">
                  <c:v>11500</c:v>
                </c:pt>
                <c:pt idx="3">
                  <c:v>11500</c:v>
                </c:pt>
                <c:pt idx="4">
                  <c:v>11500</c:v>
                </c:pt>
                <c:pt idx="5">
                  <c:v>11863.6363636364</c:v>
                </c:pt>
                <c:pt idx="6">
                  <c:v>12000</c:v>
                </c:pt>
                <c:pt idx="7">
                  <c:v>12000</c:v>
                </c:pt>
                <c:pt idx="8">
                  <c:v>12000</c:v>
                </c:pt>
                <c:pt idx="9">
                  <c:v>12000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'2022'!$B$49:$C$49</c:f>
              <c:strCache>
                <c:ptCount val="1"/>
                <c:pt idx="0">
                  <c:v>MIE INSTANT-Indomie ayam bawang bungkus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'2022'!$D$4:$O$5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'2022'!$F$49:$O$49</c:f>
              <c:numCache>
                <c:formatCode>0</c:formatCode>
                <c:ptCount val="10"/>
                <c:pt idx="0">
                  <c:v>2333.33333333333</c:v>
                </c:pt>
                <c:pt idx="1">
                  <c:v>2333.33333333333</c:v>
                </c:pt>
                <c:pt idx="2">
                  <c:v>2333.33333333333</c:v>
                </c:pt>
                <c:pt idx="3">
                  <c:v>2333.33333333333</c:v>
                </c:pt>
                <c:pt idx="4">
                  <c:v>2746.03174603175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704096"/>
        <c:axId val="381705272"/>
      </c:lineChart>
      <c:catAx>
        <c:axId val="38170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1705272"/>
        <c:crosses val="autoZero"/>
        <c:auto val="1"/>
        <c:lblAlgn val="ctr"/>
        <c:lblOffset val="100"/>
        <c:noMultiLvlLbl val="0"/>
      </c:catAx>
      <c:valAx>
        <c:axId val="38170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HARGA</a:t>
                </a:r>
                <a:r>
                  <a:rPr lang="en-US" baseline="0"/>
                  <a:t> (Rp)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4957264957265"/>
              <c:y val="0.39280976596675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1704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PERKEMBANGAN HARGA RATA-RATA ECERAN KOMODITAS CABAI DAN BAWANG MERAH LOKAL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BULAN DESEMBER 2019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'2022'!$B$38:$C$38</c:f>
              <c:strCache>
                <c:ptCount val="1"/>
                <c:pt idx="0">
                  <c:v> - Cabai, Merah, Besar kg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'2022'!$D$4:$O$5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'2022'!$F$38:$O$38</c:f>
              <c:numCache>
                <c:formatCode>0</c:formatCode>
                <c:ptCount val="10"/>
                <c:pt idx="0">
                  <c:v>42476.1904761905</c:v>
                </c:pt>
                <c:pt idx="1">
                  <c:v>31733.3333333333</c:v>
                </c:pt>
                <c:pt idx="2">
                  <c:v>38933.3333333333</c:v>
                </c:pt>
                <c:pt idx="3">
                  <c:v>71754.3859649123</c:v>
                </c:pt>
                <c:pt idx="4">
                  <c:v>81904.7619047619</c:v>
                </c:pt>
                <c:pt idx="5">
                  <c:v>60424.2424242424</c:v>
                </c:pt>
                <c:pt idx="6">
                  <c:v>55757.5757575758</c:v>
                </c:pt>
                <c:pt idx="7">
                  <c:v>37396.8253968254</c:v>
                </c:pt>
                <c:pt idx="8">
                  <c:v>28095.2380952381</c:v>
                </c:pt>
                <c:pt idx="9">
                  <c:v>31466.6666666667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'2022'!$B$39:$C$39</c:f>
              <c:strCache>
                <c:ptCount val="1"/>
                <c:pt idx="0">
                  <c:v> - Cabai, Merah, Keriting kg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'2022'!$D$4:$O$5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'2022'!$F$39:$O$39</c:f>
              <c:numCache>
                <c:formatCode>0</c:formatCode>
                <c:ptCount val="10"/>
                <c:pt idx="0">
                  <c:v>42476.1904761905</c:v>
                </c:pt>
                <c:pt idx="1">
                  <c:v>31733.3333333333</c:v>
                </c:pt>
                <c:pt idx="2">
                  <c:v>38933.3333333333</c:v>
                </c:pt>
                <c:pt idx="3">
                  <c:v>71754.3859649123</c:v>
                </c:pt>
                <c:pt idx="4">
                  <c:v>81904.7619047619</c:v>
                </c:pt>
                <c:pt idx="5">
                  <c:v>60424.2424242424</c:v>
                </c:pt>
                <c:pt idx="6">
                  <c:v>55757.5757575758</c:v>
                </c:pt>
                <c:pt idx="7">
                  <c:v>37396.8253968254</c:v>
                </c:pt>
                <c:pt idx="8">
                  <c:v>28095.2380952381</c:v>
                </c:pt>
                <c:pt idx="9">
                  <c:v>31466.6666666667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'2022'!$B$40:$C$40</c:f>
              <c:strCache>
                <c:ptCount val="1"/>
                <c:pt idx="0">
                  <c:v> - Cabai, Rawit, Merah kg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'2022'!$D$4:$O$5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'2022'!$F$40:$O$40</c:f>
              <c:numCache>
                <c:formatCode>0</c:formatCode>
                <c:ptCount val="10"/>
                <c:pt idx="0">
                  <c:v>46857.1428571429</c:v>
                </c:pt>
                <c:pt idx="1">
                  <c:v>27600</c:v>
                </c:pt>
                <c:pt idx="2">
                  <c:v>43066.6666666667</c:v>
                </c:pt>
                <c:pt idx="3">
                  <c:v>85122.8070175438</c:v>
                </c:pt>
                <c:pt idx="4">
                  <c:v>68952.3809523809</c:v>
                </c:pt>
                <c:pt idx="5">
                  <c:v>43969.696969697</c:v>
                </c:pt>
                <c:pt idx="6">
                  <c:v>55303.0303030303</c:v>
                </c:pt>
                <c:pt idx="7">
                  <c:v>42190.4761904762</c:v>
                </c:pt>
                <c:pt idx="8">
                  <c:v>31619.0476190476</c:v>
                </c:pt>
                <c:pt idx="9">
                  <c:v>40300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'2022'!$B$41:$C$41</c:f>
              <c:strCache>
                <c:ptCount val="1"/>
                <c:pt idx="0">
                  <c:v> - Cabai Rawit Hijau kg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'2022'!$D$4:$O$5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'2022'!$F$41:$O$41</c:f>
              <c:numCache>
                <c:formatCode>0</c:formatCode>
                <c:ptCount val="10"/>
                <c:pt idx="0">
                  <c:v>38476.1904761905</c:v>
                </c:pt>
                <c:pt idx="1">
                  <c:v>32633.3333333333</c:v>
                </c:pt>
                <c:pt idx="2">
                  <c:v>36000</c:v>
                </c:pt>
                <c:pt idx="3">
                  <c:v>63859.649122807</c:v>
                </c:pt>
                <c:pt idx="4">
                  <c:v>63809.5238095238</c:v>
                </c:pt>
                <c:pt idx="5">
                  <c:v>33696.9696969697</c:v>
                </c:pt>
                <c:pt idx="6">
                  <c:v>37939.3939393939</c:v>
                </c:pt>
                <c:pt idx="7">
                  <c:v>29904.7619047619</c:v>
                </c:pt>
                <c:pt idx="8">
                  <c:v>22095.2380952381</c:v>
                </c:pt>
                <c:pt idx="9">
                  <c:v>29966.6666666667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'2022'!$B$42:$C$42</c:f>
              <c:strCache>
                <c:ptCount val="1"/>
                <c:pt idx="0">
                  <c:v>BAWANG MERAH - Lokal kg</c:v>
                </c:pt>
              </c:strCache>
            </c:strRef>
          </c:tx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'2022'!$D$4:$O$5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'2022'!$F$42:$O$42</c:f>
              <c:numCache>
                <c:formatCode>0</c:formatCode>
                <c:ptCount val="10"/>
                <c:pt idx="0">
                  <c:v>34888.8888888889</c:v>
                </c:pt>
                <c:pt idx="1">
                  <c:v>35400</c:v>
                </c:pt>
                <c:pt idx="2">
                  <c:v>41600</c:v>
                </c:pt>
                <c:pt idx="3">
                  <c:v>54000</c:v>
                </c:pt>
                <c:pt idx="4">
                  <c:v>58380.9523809524</c:v>
                </c:pt>
                <c:pt idx="5">
                  <c:v>35090.9090909091</c:v>
                </c:pt>
                <c:pt idx="6">
                  <c:v>31545.4545454545</c:v>
                </c:pt>
                <c:pt idx="7">
                  <c:v>31682.5396825397</c:v>
                </c:pt>
                <c:pt idx="8">
                  <c:v>32222.2222222222</c:v>
                </c:pt>
                <c:pt idx="9">
                  <c:v>33166.6666666667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708016"/>
        <c:axId val="381708408"/>
      </c:lineChart>
      <c:catAx>
        <c:axId val="38170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1708408"/>
        <c:crosses val="autoZero"/>
        <c:auto val="1"/>
        <c:lblAlgn val="ctr"/>
        <c:lblOffset val="100"/>
        <c:noMultiLvlLbl val="0"/>
      </c:catAx>
      <c:valAx>
        <c:axId val="38170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HARGA</a:t>
                </a:r>
                <a:r>
                  <a:rPr lang="en-US" baseline="0"/>
                  <a:t> (Rp)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876068376068376"/>
              <c:y val="0.3734000437445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1708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PERKEMBANGAN HARGA RATA-RATA ECERAN KOMODITAS BAWANG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BULAN DESEMBER 2019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'2022'!$B$42:$C$42</c:f>
              <c:strCache>
                <c:ptCount val="1"/>
                <c:pt idx="0">
                  <c:v>BAWANG MERAH - Lokal kg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'2022'!$D$4:$O$5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'2022'!$F$42:$O$42</c:f>
              <c:numCache>
                <c:formatCode>0</c:formatCode>
                <c:ptCount val="10"/>
                <c:pt idx="0">
                  <c:v>34888.8888888889</c:v>
                </c:pt>
                <c:pt idx="1">
                  <c:v>35400</c:v>
                </c:pt>
                <c:pt idx="2">
                  <c:v>41600</c:v>
                </c:pt>
                <c:pt idx="3">
                  <c:v>54000</c:v>
                </c:pt>
                <c:pt idx="4">
                  <c:v>58380.9523809524</c:v>
                </c:pt>
                <c:pt idx="5">
                  <c:v>35090.9090909091</c:v>
                </c:pt>
                <c:pt idx="6">
                  <c:v>31545.4545454545</c:v>
                </c:pt>
                <c:pt idx="7">
                  <c:v>31682.5396825397</c:v>
                </c:pt>
                <c:pt idx="8">
                  <c:v>32222.2222222222</c:v>
                </c:pt>
                <c:pt idx="9">
                  <c:v>33166.6666666667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'2022'!$B$44:$C$44</c:f>
              <c:strCache>
                <c:ptCount val="1"/>
                <c:pt idx="0">
                  <c:v> - Bawang Putih Impor, Honan kg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'2022'!$D$4:$O$5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'2022'!$F$44:$O$44</c:f>
              <c:numCache>
                <c:formatCode>0</c:formatCode>
                <c:ptCount val="10"/>
                <c:pt idx="0">
                  <c:v>24698.4126984127</c:v>
                </c:pt>
                <c:pt idx="1">
                  <c:v>28000</c:v>
                </c:pt>
                <c:pt idx="2">
                  <c:v>28000</c:v>
                </c:pt>
                <c:pt idx="3">
                  <c:v>26105.2631578947</c:v>
                </c:pt>
                <c:pt idx="4">
                  <c:v>22000</c:v>
                </c:pt>
                <c:pt idx="5">
                  <c:v>20545.4545454545</c:v>
                </c:pt>
                <c:pt idx="6">
                  <c:v>20000</c:v>
                </c:pt>
                <c:pt idx="7">
                  <c:v>20000</c:v>
                </c:pt>
                <c:pt idx="8">
                  <c:v>18920.6349206349</c:v>
                </c:pt>
                <c:pt idx="9">
                  <c:v>18666.6666666667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'2022'!$B$45:$C$45</c:f>
              <c:strCache>
                <c:ptCount val="1"/>
                <c:pt idx="0">
                  <c:v> - Bawang Putih Impor, Kating kg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'2022'!$D$4:$O$5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'2022'!$F$45:$O$45</c:f>
              <c:numCache>
                <c:formatCode>0</c:formatCode>
                <c:ptCount val="10"/>
                <c:pt idx="0">
                  <c:v>31809.5238095238</c:v>
                </c:pt>
                <c:pt idx="1">
                  <c:v>34800</c:v>
                </c:pt>
                <c:pt idx="2">
                  <c:v>33466.6666666667</c:v>
                </c:pt>
                <c:pt idx="3">
                  <c:v>31473.6842105263</c:v>
                </c:pt>
                <c:pt idx="4">
                  <c:v>28095.2380952381</c:v>
                </c:pt>
                <c:pt idx="5">
                  <c:v>27727.2727272727</c:v>
                </c:pt>
                <c:pt idx="6">
                  <c:v>27727.2727272727</c:v>
                </c:pt>
                <c:pt idx="7">
                  <c:v>28000</c:v>
                </c:pt>
                <c:pt idx="8">
                  <c:v>25714.2857142857</c:v>
                </c:pt>
                <c:pt idx="9">
                  <c:v>25966.6666666667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710760"/>
        <c:axId val="381705664"/>
      </c:lineChart>
      <c:catAx>
        <c:axId val="38171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1705664"/>
        <c:crosses val="autoZero"/>
        <c:auto val="1"/>
        <c:lblAlgn val="ctr"/>
        <c:lblOffset val="100"/>
        <c:noMultiLvlLbl val="0"/>
      </c:catAx>
      <c:valAx>
        <c:axId val="3817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HARGA</a:t>
                </a:r>
                <a:r>
                  <a:rPr lang="en-US" baseline="0"/>
                  <a:t> (Rp)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972222222222222"/>
              <c:y val="0.3879137959317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1710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PERKEMBANGAN HARGA RATA-RATA ECERAN KOMODITAS IKAN LAUT DAN GARAM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BULAN DESEMBER 2019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'2022'!$B$46:$C$46</c:f>
              <c:strCache>
                <c:ptCount val="1"/>
                <c:pt idx="0">
                  <c:v>IKAN LAUT TERI kg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'2022'!$D$4:$O$5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'2022'!$F$46:$O$46</c:f>
              <c:numCache>
                <c:formatCode>0</c:formatCode>
                <c:ptCount val="10"/>
                <c:pt idx="0">
                  <c:v>80000</c:v>
                </c:pt>
                <c:pt idx="1">
                  <c:v>80000</c:v>
                </c:pt>
                <c:pt idx="2">
                  <c:v>80000</c:v>
                </c:pt>
                <c:pt idx="3">
                  <c:v>80000</c:v>
                </c:pt>
                <c:pt idx="4">
                  <c:v>80000</c:v>
                </c:pt>
                <c:pt idx="5">
                  <c:v>80000</c:v>
                </c:pt>
                <c:pt idx="6">
                  <c:v>80000</c:v>
                </c:pt>
                <c:pt idx="7">
                  <c:v>76428.5714285714</c:v>
                </c:pt>
                <c:pt idx="8">
                  <c:v>75000</c:v>
                </c:pt>
                <c:pt idx="9">
                  <c:v>75000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'2022'!$B$48:$C$48</c:f>
              <c:strCache>
                <c:ptCount val="1"/>
                <c:pt idx="0">
                  <c:v>GARAM BERYODIUM - halus kg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'2022'!$D$4:$O$5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'2022'!$F$48:$O$48</c:f>
              <c:numCache>
                <c:formatCode>0</c:formatCode>
                <c:ptCount val="10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8285.71428571429</c:v>
                </c:pt>
                <c:pt idx="8">
                  <c:v>10000</c:v>
                </c:pt>
                <c:pt idx="9">
                  <c:v>10000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215992"/>
        <c:axId val="349216776"/>
      </c:lineChart>
      <c:catAx>
        <c:axId val="34921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9216776"/>
        <c:crosses val="autoZero"/>
        <c:auto val="1"/>
        <c:lblAlgn val="ctr"/>
        <c:lblOffset val="100"/>
        <c:noMultiLvlLbl val="0"/>
      </c:catAx>
      <c:valAx>
        <c:axId val="34921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HARGA</a:t>
                </a:r>
                <a:r>
                  <a:rPr lang="en-US" baseline="0"/>
                  <a:t> (Rp)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4700854700855"/>
              <c:y val="0.40037907370953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9215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PERKEMBANGAN HARGA RATA-RATA ECERAN KOMODITAS TELUR AYAM</a:t>
            </a:r>
            <a:endParaRPr lang="en-US" sz="1600" b="1" i="0" baseline="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BULAN DESEMBER 2019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'2019'!$B$27:$C$27</c:f>
              <c:strCache>
                <c:ptCount val="1"/>
                <c:pt idx="0">
                  <c:v>- Telur Ayam Negeri 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'2019'!$D$4:$P$5</c:f>
              <c:multiLvlStrCache>
                <c:ptCount val="13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'2019'!$D$27:$P$27</c:f>
              <c:numCache>
                <c:formatCode>0</c:formatCode>
                <c:ptCount val="13"/>
                <c:pt idx="0">
                  <c:v>23055.5555555556</c:v>
                </c:pt>
                <c:pt idx="1">
                  <c:v>22157.8947368421</c:v>
                </c:pt>
                <c:pt idx="2">
                  <c:v>22650</c:v>
                </c:pt>
                <c:pt idx="3">
                  <c:v>23692.9824561404</c:v>
                </c:pt>
                <c:pt idx="4">
                  <c:v>23469.696969697</c:v>
                </c:pt>
                <c:pt idx="5">
                  <c:v>23601.4492753623</c:v>
                </c:pt>
                <c:pt idx="6">
                  <c:v>23143.9393939394</c:v>
                </c:pt>
                <c:pt idx="7">
                  <c:v>23454.5454545455</c:v>
                </c:pt>
                <c:pt idx="8">
                  <c:v>21349.2063492063</c:v>
                </c:pt>
                <c:pt idx="9">
                  <c:v>20460.3174603175</c:v>
                </c:pt>
                <c:pt idx="10">
                  <c:v>22745.6140350877</c:v>
                </c:pt>
                <c:pt idx="11">
                  <c:v>25673.3333333333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'2019'!$B$28:$C$28</c:f>
              <c:strCache>
                <c:ptCount val="1"/>
                <c:pt idx="0">
                  <c:v>- Telur Ayam Kampung (per 21 biji) kg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multiLvlStrRef>
              <c:f>'2019'!$D$4:$P$5</c:f>
              <c:multiLvlStrCache>
                <c:ptCount val="13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'2019'!$D$28:$P$28</c:f>
              <c:numCache>
                <c:formatCode>0</c:formatCode>
                <c:ptCount val="13"/>
                <c:pt idx="0">
                  <c:v>48300</c:v>
                </c:pt>
                <c:pt idx="1">
                  <c:v>48300</c:v>
                </c:pt>
                <c:pt idx="2">
                  <c:v>48300</c:v>
                </c:pt>
                <c:pt idx="3">
                  <c:v>48300</c:v>
                </c:pt>
                <c:pt idx="4">
                  <c:v>48300</c:v>
                </c:pt>
                <c:pt idx="5">
                  <c:v>48300</c:v>
                </c:pt>
                <c:pt idx="6">
                  <c:v>48300</c:v>
                </c:pt>
                <c:pt idx="7">
                  <c:v>48300</c:v>
                </c:pt>
                <c:pt idx="8">
                  <c:v>48300</c:v>
                </c:pt>
                <c:pt idx="9">
                  <c:v>48500</c:v>
                </c:pt>
                <c:pt idx="10">
                  <c:v>48300</c:v>
                </c:pt>
                <c:pt idx="11">
                  <c:v>48300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753440"/>
        <c:axId val="236751872"/>
      </c:lineChart>
      <c:catAx>
        <c:axId val="23675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751872"/>
        <c:crosses val="autoZero"/>
        <c:auto val="1"/>
        <c:lblAlgn val="ctr"/>
        <c:lblOffset val="100"/>
        <c:noMultiLvlLbl val="0"/>
      </c:catAx>
      <c:valAx>
        <c:axId val="2367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HARGA</a:t>
                </a:r>
                <a:r>
                  <a:rPr lang="en-US" baseline="0"/>
                  <a:t> (Rp)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23931623931624"/>
              <c:y val="0.4073235181539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753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PERKEMBANGAN HARGA RATA-RATA ECERAN KOMODITAS KACANG DAN KETELA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BULAN DESEMBER 2019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7315099820931"/>
          <c:y val="0.144100634755159"/>
          <c:w val="0.855323787485764"/>
          <c:h val="0.698088491216417"/>
        </c:manualLayout>
      </c:layout>
      <c:lineChart>
        <c:grouping val="standard"/>
        <c:varyColors val="0"/>
        <c:ser>
          <c:idx val="0"/>
          <c:order val="0"/>
          <c:tx>
            <c:strRef>
              <c:f>'2022'!$B$50:$C$50</c:f>
              <c:strCache>
                <c:ptCount val="1"/>
                <c:pt idx="0">
                  <c:v>SUSU DANCOW kg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'2022'!$D$4:$O$5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'2022'!$F$50:$O$50</c:f>
              <c:numCache>
                <c:formatCode>0</c:formatCode>
                <c:ptCount val="10"/>
                <c:pt idx="0">
                  <c:v>47000</c:v>
                </c:pt>
                <c:pt idx="1">
                  <c:v>47000</c:v>
                </c:pt>
                <c:pt idx="2">
                  <c:v>47000</c:v>
                </c:pt>
                <c:pt idx="3">
                  <c:v>47000</c:v>
                </c:pt>
                <c:pt idx="4">
                  <c:v>47000</c:v>
                </c:pt>
                <c:pt idx="5">
                  <c:v>47000</c:v>
                </c:pt>
                <c:pt idx="6">
                  <c:v>47000</c:v>
                </c:pt>
                <c:pt idx="7">
                  <c:v>47476.1904761905</c:v>
                </c:pt>
                <c:pt idx="8">
                  <c:v>52000</c:v>
                </c:pt>
                <c:pt idx="9">
                  <c:v>52000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'2022'!$B$52:$C$52</c:f>
              <c:strCache>
                <c:ptCount val="1"/>
                <c:pt idx="0">
                  <c:v>KACANG HIJAU kg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'2022'!$D$4:$O$5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'2022'!$F$52:$O$52</c:f>
              <c:numCache>
                <c:formatCode>0</c:formatCode>
                <c:ptCount val="10"/>
                <c:pt idx="0">
                  <c:v>22000</c:v>
                </c:pt>
                <c:pt idx="1">
                  <c:v>22000</c:v>
                </c:pt>
                <c:pt idx="2">
                  <c:v>22000</c:v>
                </c:pt>
                <c:pt idx="3">
                  <c:v>22000</c:v>
                </c:pt>
                <c:pt idx="4">
                  <c:v>22000</c:v>
                </c:pt>
                <c:pt idx="5">
                  <c:v>22000</c:v>
                </c:pt>
                <c:pt idx="6">
                  <c:v>22000</c:v>
                </c:pt>
                <c:pt idx="7">
                  <c:v>22000</c:v>
                </c:pt>
                <c:pt idx="8">
                  <c:v>22000</c:v>
                </c:pt>
                <c:pt idx="9">
                  <c:v>22000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'2022'!$B$53:$C$53</c:f>
              <c:strCache>
                <c:ptCount val="1"/>
                <c:pt idx="0">
                  <c:v>KETELA POHON kg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'2022'!$D$4:$O$5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'2022'!$F$53:$O$53</c:f>
              <c:numCache>
                <c:formatCode>0</c:formatCode>
                <c:ptCount val="10"/>
                <c:pt idx="0">
                  <c:v>3666.66666666667</c:v>
                </c:pt>
                <c:pt idx="1">
                  <c:v>3666.66666666667</c:v>
                </c:pt>
                <c:pt idx="2">
                  <c:v>3666.66666666667</c:v>
                </c:pt>
                <c:pt idx="3">
                  <c:v>3666.66666666667</c:v>
                </c:pt>
                <c:pt idx="4">
                  <c:v>3666.66666666667</c:v>
                </c:pt>
                <c:pt idx="5">
                  <c:v>3666.66666666667</c:v>
                </c:pt>
                <c:pt idx="6">
                  <c:v>3666.66666666667</c:v>
                </c:pt>
                <c:pt idx="7">
                  <c:v>3666.66666666667</c:v>
                </c:pt>
                <c:pt idx="8">
                  <c:v>3666.66666666667</c:v>
                </c:pt>
                <c:pt idx="9">
                  <c:v>3666.66666666667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217168"/>
        <c:axId val="349217952"/>
      </c:lineChart>
      <c:catAx>
        <c:axId val="3492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9217952"/>
        <c:crosses val="autoZero"/>
        <c:auto val="1"/>
        <c:lblAlgn val="ctr"/>
        <c:lblOffset val="100"/>
        <c:noMultiLvlLbl val="0"/>
      </c:catAx>
      <c:valAx>
        <c:axId val="34921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HARGA</a:t>
                </a:r>
                <a:r>
                  <a:rPr lang="en-US" baseline="0"/>
                  <a:t> (Rp)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608974358974364"/>
              <c:y val="0.3983304625984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9217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PERKEMBANGAN HARGA RATA-RATA ECERAN KOMODITAS BERAS IR64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BULAN DESEMBER 2019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18895816867188"/>
          <c:y val="0.010310217113959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'2023'!$B$8:$C$8</c:f>
              <c:strCache>
                <c:ptCount val="1"/>
                <c:pt idx="0">
                  <c:v>- BERAS IR64 (kw premium) kg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'2023'!$D$4:$O$5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'2023'!$F$8:$O$8</c:f>
              <c:numCache>
                <c:formatCode>0</c:formatCode>
                <c:ptCount val="10"/>
                <c:pt idx="0">
                  <c:v>10956.5476190476</c:v>
                </c:pt>
                <c:pt idx="1">
                  <c:v>11109.375</c:v>
                </c:pt>
                <c:pt idx="2">
                  <c:v>11272.7272727273</c:v>
                </c:pt>
                <c:pt idx="3">
                  <c:v>11500</c:v>
                </c:pt>
                <c:pt idx="4">
                  <c:v>11312.5</c:v>
                </c:pt>
                <c:pt idx="5">
                  <c:v>11264.7058823529</c:v>
                </c:pt>
                <c:pt idx="6">
                  <c:v>12350</c:v>
                </c:pt>
                <c:pt idx="7">
                  <c:v>13261.3636363636</c:v>
                </c:pt>
                <c:pt idx="8">
                  <c:v>13250</c:v>
                </c:pt>
                <c:pt idx="9">
                  <c:v>13250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'2023'!$B$9:$C$9</c:f>
              <c:strCache>
                <c:ptCount val="1"/>
                <c:pt idx="0">
                  <c:v>- BERAS IR64 (kw medium) kg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'2023'!$D$4:$O$5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'2023'!$F$9:$O$9</c:f>
              <c:numCache>
                <c:formatCode>0</c:formatCode>
                <c:ptCount val="10"/>
                <c:pt idx="0">
                  <c:v>11852.380952381</c:v>
                </c:pt>
                <c:pt idx="1">
                  <c:v>12212.5</c:v>
                </c:pt>
                <c:pt idx="2">
                  <c:v>12068.1818181818</c:v>
                </c:pt>
                <c:pt idx="3">
                  <c:v>12000</c:v>
                </c:pt>
                <c:pt idx="4">
                  <c:v>12000</c:v>
                </c:pt>
                <c:pt idx="5">
                  <c:v>12000</c:v>
                </c:pt>
                <c:pt idx="6">
                  <c:v>13550</c:v>
                </c:pt>
                <c:pt idx="7">
                  <c:v>14000</c:v>
                </c:pt>
                <c:pt idx="8">
                  <c:v>14000</c:v>
                </c:pt>
                <c:pt idx="9">
                  <c:v>14000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508472"/>
        <c:axId val="377508080"/>
      </c:lineChart>
      <c:catAx>
        <c:axId val="37750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508080"/>
        <c:crosses val="autoZero"/>
        <c:auto val="1"/>
        <c:lblAlgn val="ctr"/>
        <c:lblOffset val="100"/>
        <c:noMultiLvlLbl val="0"/>
      </c:catAx>
      <c:valAx>
        <c:axId val="37750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HARGA</a:t>
                </a:r>
                <a:r>
                  <a:rPr lang="en-US" baseline="0"/>
                  <a:t> (Rp)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1495726495727"/>
              <c:y val="0.4090596292650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508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PERKEMBANGAN HARGA RATA-RATA ECERAN KOMODITAS GULA DAN MINYAK GORENG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BULAN DESEMBER 2019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'2023'!$B$10:$C$10</c:f>
              <c:strCache>
                <c:ptCount val="1"/>
                <c:pt idx="0">
                  <c:v>GULA PASIR - kristal putih kg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'2023'!$D$4:$O$5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'2023'!$F$10:$O$10</c:f>
              <c:numCache>
                <c:formatCode>0</c:formatCode>
                <c:ptCount val="10"/>
                <c:pt idx="0">
                  <c:v>13500</c:v>
                </c:pt>
                <c:pt idx="1">
                  <c:v>13500</c:v>
                </c:pt>
                <c:pt idx="2">
                  <c:v>13909.0909090909</c:v>
                </c:pt>
                <c:pt idx="3">
                  <c:v>14000</c:v>
                </c:pt>
                <c:pt idx="4">
                  <c:v>13812.5</c:v>
                </c:pt>
                <c:pt idx="5">
                  <c:v>13750</c:v>
                </c:pt>
                <c:pt idx="6">
                  <c:v>14025</c:v>
                </c:pt>
                <c:pt idx="7">
                  <c:v>15090.9090909091</c:v>
                </c:pt>
                <c:pt idx="8">
                  <c:v>16720.5882352941</c:v>
                </c:pt>
                <c:pt idx="9">
                  <c:v>16825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'2023'!$B$12:$C$12</c:f>
              <c:strCache>
                <c:ptCount val="1"/>
                <c:pt idx="0">
                  <c:v> - Minyak Goreng Curah, Tanpa Merek liter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'2023'!$D$4:$O$5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'2023'!$F$12:$O$12</c:f>
              <c:numCache>
                <c:formatCode>0</c:formatCode>
                <c:ptCount val="10"/>
                <c:pt idx="0">
                  <c:v>13404.7619047619</c:v>
                </c:pt>
                <c:pt idx="1">
                  <c:v>13471.875</c:v>
                </c:pt>
                <c:pt idx="2">
                  <c:v>14000</c:v>
                </c:pt>
                <c:pt idx="3">
                  <c:v>14000</c:v>
                </c:pt>
                <c:pt idx="4">
                  <c:v>14000</c:v>
                </c:pt>
                <c:pt idx="5">
                  <c:v>14000</c:v>
                </c:pt>
                <c:pt idx="6">
                  <c:v>14000</c:v>
                </c:pt>
                <c:pt idx="7">
                  <c:v>14250</c:v>
                </c:pt>
                <c:pt idx="8">
                  <c:v>14250</c:v>
                </c:pt>
                <c:pt idx="9">
                  <c:v>14250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'2023'!$B$13:$C$13</c:f>
              <c:strCache>
                <c:ptCount val="1"/>
                <c:pt idx="0">
                  <c:v> - Minyak Goreng Kemasan, Plastik, Bimoli Kl liter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'2023'!$D$4:$O$5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'2023'!$F$13:$O$13</c:f>
              <c:numCache>
                <c:formatCode>0</c:formatCode>
                <c:ptCount val="10"/>
                <c:pt idx="0">
                  <c:v>14000</c:v>
                </c:pt>
                <c:pt idx="1">
                  <c:v>14000</c:v>
                </c:pt>
                <c:pt idx="2">
                  <c:v>14000</c:v>
                </c:pt>
                <c:pt idx="3">
                  <c:v>14000</c:v>
                </c:pt>
                <c:pt idx="4">
                  <c:v>14037.5</c:v>
                </c:pt>
                <c:pt idx="5">
                  <c:v>14250</c:v>
                </c:pt>
                <c:pt idx="6">
                  <c:v>14250</c:v>
                </c:pt>
                <c:pt idx="7">
                  <c:v>14250</c:v>
                </c:pt>
                <c:pt idx="8">
                  <c:v>14250</c:v>
                </c:pt>
                <c:pt idx="9">
                  <c:v>14250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'2023'!$B$14:$C$14</c:f>
              <c:strCache>
                <c:ptCount val="1"/>
                <c:pt idx="0">
                  <c:v> - Minyak Goreng Kemasan Sederhana (1 lt) liter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'2023'!$D$4:$O$5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'2023'!$F$14:$O$14</c:f>
              <c:numCache>
                <c:formatCode>0</c:formatCode>
                <c:ptCount val="10"/>
                <c:pt idx="0">
                  <c:v>19916.6666666667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20000</c:v>
                </c:pt>
                <c:pt idx="8">
                  <c:v>20000</c:v>
                </c:pt>
                <c:pt idx="9">
                  <c:v>20000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'2023'!$B$54:$C$54</c:f>
              <c:strCache>
                <c:ptCount val="1"/>
                <c:pt idx="0">
                  <c:v>GULA KELAPA kg</c:v>
                </c:pt>
              </c:strCache>
            </c:strRef>
          </c:tx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'2023'!$D$4:$O$5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'2023'!$F$54:$O$54</c:f>
              <c:numCache>
                <c:formatCode>0</c:formatCode>
                <c:ptCount val="10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509256"/>
        <c:axId val="377508864"/>
      </c:lineChart>
      <c:catAx>
        <c:axId val="37750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508864"/>
        <c:crosses val="autoZero"/>
        <c:auto val="1"/>
        <c:lblAlgn val="ctr"/>
        <c:lblOffset val="100"/>
        <c:noMultiLvlLbl val="0"/>
      </c:catAx>
      <c:valAx>
        <c:axId val="3775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HARGA</a:t>
                </a:r>
                <a:r>
                  <a:rPr lang="en-US" baseline="0"/>
                  <a:t> (Rp)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62393162393162"/>
              <c:y val="0.3681917104111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509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PERKEMBANGAN HARGA RATA-RATA ECERAN KOMODITAS DAGING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BULAN DESEMBER 2019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'2023'!$B$16:$C$16</c:f>
              <c:strCache>
                <c:ptCount val="1"/>
                <c:pt idx="0">
                  <c:v> - Daging Sapi Lokal, Paha depan (chuck)  kg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'2023'!$D$4:$O$5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'2023'!$F$16:$O$16</c:f>
              <c:numCache>
                <c:formatCode>0</c:formatCode>
                <c:ptCount val="10"/>
                <c:pt idx="0">
                  <c:v>142500</c:v>
                </c:pt>
                <c:pt idx="1">
                  <c:v>146875</c:v>
                </c:pt>
                <c:pt idx="2">
                  <c:v>144261.363636364</c:v>
                </c:pt>
                <c:pt idx="3">
                  <c:v>143214.285714286</c:v>
                </c:pt>
                <c:pt idx="4">
                  <c:v>142500</c:v>
                </c:pt>
                <c:pt idx="5">
                  <c:v>142500</c:v>
                </c:pt>
                <c:pt idx="6">
                  <c:v>142500</c:v>
                </c:pt>
                <c:pt idx="7">
                  <c:v>142500</c:v>
                </c:pt>
                <c:pt idx="8">
                  <c:v>142500</c:v>
                </c:pt>
                <c:pt idx="9">
                  <c:v>142500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'2023'!$B$17:$C$17</c:f>
              <c:strCache>
                <c:ptCount val="1"/>
                <c:pt idx="0">
                  <c:v> - Daging Sapi Lokal, Paha Belakang kg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'2023'!$D$4:$O$5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'2023'!$F$17:$O$17</c:f>
              <c:numCache>
                <c:formatCode>0</c:formatCode>
                <c:ptCount val="10"/>
                <c:pt idx="0">
                  <c:v>142500</c:v>
                </c:pt>
                <c:pt idx="1">
                  <c:v>146875</c:v>
                </c:pt>
                <c:pt idx="2">
                  <c:v>144261.363636364</c:v>
                </c:pt>
                <c:pt idx="3">
                  <c:v>143214.285714286</c:v>
                </c:pt>
                <c:pt idx="4">
                  <c:v>142500</c:v>
                </c:pt>
                <c:pt idx="5">
                  <c:v>142500</c:v>
                </c:pt>
                <c:pt idx="6">
                  <c:v>142500</c:v>
                </c:pt>
                <c:pt idx="7">
                  <c:v>142500</c:v>
                </c:pt>
                <c:pt idx="8">
                  <c:v>142500</c:v>
                </c:pt>
                <c:pt idx="9">
                  <c:v>142500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'2023'!$B$18:$C$18</c:f>
              <c:strCache>
                <c:ptCount val="1"/>
                <c:pt idx="0">
                  <c:v> - Daging Sapi Lokal, Has luar (Sirloin) kg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'2023'!$D$4:$O$5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'2023'!$F$18:$O$18</c:f>
              <c:numCache>
                <c:formatCode>0</c:formatCode>
                <c:ptCount val="10"/>
                <c:pt idx="0">
                  <c:v>142500</c:v>
                </c:pt>
                <c:pt idx="1">
                  <c:v>146875</c:v>
                </c:pt>
                <c:pt idx="2">
                  <c:v>144261.363636364</c:v>
                </c:pt>
                <c:pt idx="3">
                  <c:v>143214.285714286</c:v>
                </c:pt>
                <c:pt idx="4">
                  <c:v>142500</c:v>
                </c:pt>
                <c:pt idx="5">
                  <c:v>142500</c:v>
                </c:pt>
                <c:pt idx="6">
                  <c:v>142500</c:v>
                </c:pt>
                <c:pt idx="7">
                  <c:v>142500</c:v>
                </c:pt>
                <c:pt idx="8">
                  <c:v>142500</c:v>
                </c:pt>
                <c:pt idx="9">
                  <c:v>142500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'2023'!$B$19:$C$19</c:f>
              <c:strCache>
                <c:ptCount val="1"/>
                <c:pt idx="0">
                  <c:v> - Daging Sapi Lokal, Sandung lamur (Brisket kg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'2023'!$D$4:$O$5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'2023'!$F$19:$O$19</c:f>
              <c:numCache>
                <c:formatCode>0</c:formatCode>
                <c:ptCount val="10"/>
                <c:pt idx="0">
                  <c:v>120000</c:v>
                </c:pt>
                <c:pt idx="1">
                  <c:v>123125</c:v>
                </c:pt>
                <c:pt idx="2">
                  <c:v>119147.727272727</c:v>
                </c:pt>
                <c:pt idx="3">
                  <c:v>117142.857142857</c:v>
                </c:pt>
                <c:pt idx="4">
                  <c:v>115000</c:v>
                </c:pt>
                <c:pt idx="5">
                  <c:v>115000</c:v>
                </c:pt>
                <c:pt idx="6">
                  <c:v>115000</c:v>
                </c:pt>
                <c:pt idx="7">
                  <c:v>115000</c:v>
                </c:pt>
                <c:pt idx="8">
                  <c:v>115000</c:v>
                </c:pt>
                <c:pt idx="9">
                  <c:v>115000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'2023'!$B$20:$C$20</c:f>
              <c:strCache>
                <c:ptCount val="1"/>
                <c:pt idx="0">
                  <c:v> -Daging Sapi Lokal Tetelan kg</c:v>
                </c:pt>
              </c:strCache>
            </c:strRef>
          </c:tx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'2023'!$D$4:$O$5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'2023'!$F$20:$O$20</c:f>
              <c:numCache>
                <c:formatCode>0</c:formatCode>
                <c:ptCount val="10"/>
                <c:pt idx="0">
                  <c:v>125000</c:v>
                </c:pt>
                <c:pt idx="1">
                  <c:v>128125</c:v>
                </c:pt>
                <c:pt idx="2">
                  <c:v>121761.363636364</c:v>
                </c:pt>
                <c:pt idx="3">
                  <c:v>118571.428571429</c:v>
                </c:pt>
                <c:pt idx="4">
                  <c:v>115000</c:v>
                </c:pt>
                <c:pt idx="5">
                  <c:v>115000</c:v>
                </c:pt>
                <c:pt idx="6">
                  <c:v>115000</c:v>
                </c:pt>
                <c:pt idx="7">
                  <c:v>115000</c:v>
                </c:pt>
                <c:pt idx="8">
                  <c:v>115000</c:v>
                </c:pt>
                <c:pt idx="9">
                  <c:v>115000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'2023'!$B$22:$C$22</c:f>
              <c:strCache>
                <c:ptCount val="1"/>
                <c:pt idx="0">
                  <c:v> - Daging Sapi Lokal, Has Dalam (Tenderloin) kg</c:v>
                </c:pt>
              </c:strCache>
            </c:strRef>
          </c:tx>
          <c:spPr>
            <a:ln w="28575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'2023'!$D$4:$O$5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'2023'!$F$22:$O$22</c:f>
              <c:numCache>
                <c:formatCode>0</c:formatCode>
                <c:ptCount val="10"/>
                <c:pt idx="0">
                  <c:v>142500</c:v>
                </c:pt>
                <c:pt idx="1">
                  <c:v>146875</c:v>
                </c:pt>
                <c:pt idx="2">
                  <c:v>144261.363636364</c:v>
                </c:pt>
                <c:pt idx="3">
                  <c:v>143214.285714286</c:v>
                </c:pt>
                <c:pt idx="4">
                  <c:v>142500</c:v>
                </c:pt>
                <c:pt idx="5">
                  <c:v>142500</c:v>
                </c:pt>
                <c:pt idx="6">
                  <c:v>142500</c:v>
                </c:pt>
                <c:pt idx="7">
                  <c:v>142500</c:v>
                </c:pt>
                <c:pt idx="8">
                  <c:v>142500</c:v>
                </c:pt>
                <c:pt idx="9">
                  <c:v>142500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'2023'!$B$24:$C$24</c:f>
              <c:strCache>
                <c:ptCount val="1"/>
                <c:pt idx="0">
                  <c:v> - Daging Ayam Broiler/Ras, utuh kg</c:v>
                </c:pt>
              </c:strCache>
            </c:strRef>
          </c:tx>
          <c:spPr>
            <a:ln w="28575" cap="rnd" cmpd="sng" algn="ctr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 cap="flat" cmpd="sng" algn="ctr">
                <a:solidFill>
                  <a:schemeClr val="accent1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'2023'!$D$4:$O$5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'2023'!$F$24:$O$24</c:f>
              <c:numCache>
                <c:formatCode>0</c:formatCode>
                <c:ptCount val="10"/>
                <c:pt idx="0">
                  <c:v>33500</c:v>
                </c:pt>
                <c:pt idx="1">
                  <c:v>35468.75</c:v>
                </c:pt>
                <c:pt idx="2">
                  <c:v>35863.6363636364</c:v>
                </c:pt>
                <c:pt idx="3">
                  <c:v>37666.6666666667</c:v>
                </c:pt>
                <c:pt idx="4">
                  <c:v>39700</c:v>
                </c:pt>
                <c:pt idx="5">
                  <c:v>37852.9411764706</c:v>
                </c:pt>
                <c:pt idx="6">
                  <c:v>36850</c:v>
                </c:pt>
                <c:pt idx="7">
                  <c:v>36659.0909090909</c:v>
                </c:pt>
                <c:pt idx="8">
                  <c:v>35617.6470588235</c:v>
                </c:pt>
                <c:pt idx="9">
                  <c:v>34500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'2023'!$B$25:$C$25</c:f>
              <c:strCache>
                <c:ptCount val="1"/>
                <c:pt idx="0">
                  <c:v> - Daging Ayam Kampung kg</c:v>
                </c:pt>
              </c:strCache>
            </c:strRef>
          </c:tx>
          <c:spPr>
            <a:ln w="28575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 cap="flat" cmpd="sng" algn="ctr">
                <a:solidFill>
                  <a:schemeClr val="accent2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'2023'!$D$4:$O$5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'2023'!$F$25:$O$25</c:f>
              <c:numCache>
                <c:formatCode>0</c:formatCode>
                <c:ptCount val="10"/>
                <c:pt idx="0">
                  <c:v>72500</c:v>
                </c:pt>
                <c:pt idx="1">
                  <c:v>72500</c:v>
                </c:pt>
                <c:pt idx="2">
                  <c:v>72500</c:v>
                </c:pt>
                <c:pt idx="3">
                  <c:v>72500</c:v>
                </c:pt>
                <c:pt idx="4">
                  <c:v>72500</c:v>
                </c:pt>
                <c:pt idx="5">
                  <c:v>72500</c:v>
                </c:pt>
                <c:pt idx="6">
                  <c:v>72500</c:v>
                </c:pt>
                <c:pt idx="7">
                  <c:v>72500</c:v>
                </c:pt>
                <c:pt idx="8">
                  <c:v>72500</c:v>
                </c:pt>
                <c:pt idx="9">
                  <c:v>72500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509648"/>
        <c:axId val="377502592"/>
      </c:lineChart>
      <c:catAx>
        <c:axId val="37750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502592"/>
        <c:crosses val="autoZero"/>
        <c:auto val="1"/>
        <c:lblAlgn val="ctr"/>
        <c:lblOffset val="100"/>
        <c:noMultiLvlLbl val="0"/>
      </c:catAx>
      <c:valAx>
        <c:axId val="37750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HARGA</a:t>
                </a:r>
                <a:r>
                  <a:rPr lang="en-US" baseline="0"/>
                  <a:t> (Rp)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58119658119658"/>
              <c:y val="0.3139774715660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5096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PERKEMBANGAN HARGA RATA-RATA ECERAN KOMODITAS TELUR AYAM</a:t>
            </a:r>
            <a:endParaRPr lang="en-US" sz="1600" b="1" i="0" baseline="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BULAN DESEMBER 2019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'2023'!$B$27:$C$27</c:f>
              <c:strCache>
                <c:ptCount val="1"/>
                <c:pt idx="0">
                  <c:v>- Telur Ayam Negeri kg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'2023'!$D$4:$O$5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'2023'!$F$27:$O$27</c:f>
              <c:numCache>
                <c:formatCode>0</c:formatCode>
                <c:ptCount val="10"/>
                <c:pt idx="0">
                  <c:v>28428.5714285714</c:v>
                </c:pt>
                <c:pt idx="1">
                  <c:v>27281.25</c:v>
                </c:pt>
                <c:pt idx="2">
                  <c:v>30068.1818181818</c:v>
                </c:pt>
                <c:pt idx="3">
                  <c:v>30452.380952381</c:v>
                </c:pt>
                <c:pt idx="4">
                  <c:v>30900</c:v>
                </c:pt>
                <c:pt idx="5">
                  <c:v>30500</c:v>
                </c:pt>
                <c:pt idx="6">
                  <c:v>26750</c:v>
                </c:pt>
                <c:pt idx="7">
                  <c:v>24977.2727272727</c:v>
                </c:pt>
                <c:pt idx="8">
                  <c:v>27661.7647058824</c:v>
                </c:pt>
                <c:pt idx="9">
                  <c:v>27600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'2023'!$B$28:$C$28</c:f>
              <c:strCache>
                <c:ptCount val="1"/>
                <c:pt idx="0">
                  <c:v>- Telur Ayam Kampung (per 21 biji) kg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'2023'!$D$4:$O$5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'2023'!$F$28:$O$28</c:f>
              <c:numCache>
                <c:formatCode>0</c:formatCode>
                <c:ptCount val="10"/>
                <c:pt idx="0">
                  <c:v>52500</c:v>
                </c:pt>
                <c:pt idx="1">
                  <c:v>52500</c:v>
                </c:pt>
                <c:pt idx="2">
                  <c:v>52500</c:v>
                </c:pt>
                <c:pt idx="3">
                  <c:v>52500</c:v>
                </c:pt>
                <c:pt idx="4">
                  <c:v>52500</c:v>
                </c:pt>
                <c:pt idx="5">
                  <c:v>52500</c:v>
                </c:pt>
                <c:pt idx="6">
                  <c:v>52500</c:v>
                </c:pt>
                <c:pt idx="7">
                  <c:v>52500</c:v>
                </c:pt>
                <c:pt idx="8">
                  <c:v>52500</c:v>
                </c:pt>
                <c:pt idx="9">
                  <c:v>52500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506512"/>
        <c:axId val="377497104"/>
      </c:lineChart>
      <c:catAx>
        <c:axId val="37750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497104"/>
        <c:crosses val="autoZero"/>
        <c:auto val="1"/>
        <c:lblAlgn val="ctr"/>
        <c:lblOffset val="100"/>
        <c:noMultiLvlLbl val="0"/>
      </c:catAx>
      <c:valAx>
        <c:axId val="3774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HARGA</a:t>
                </a:r>
                <a:r>
                  <a:rPr lang="en-US" baseline="0"/>
                  <a:t> (Rp)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23931623931625"/>
              <c:y val="0.4073235181539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506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PERKEMBANGAN HARGA RATA-RATA ECERAN KOMODITAS KEDELAI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BULAN DESEMBER 2019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72056581869576"/>
          <c:y val="0.0086805555555555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'2023'!$B$34:$C$34</c:f>
              <c:strCache>
                <c:ptCount val="1"/>
                <c:pt idx="0">
                  <c:v>- Kedelai Kuning Lokal kg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'2023'!$D$4:$O$5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'2023'!$F$34:$O$34</c:f>
              <c:numCache>
                <c:formatCode>0</c:formatCode>
                <c:ptCount val="10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18800</c:v>
                </c:pt>
                <c:pt idx="7">
                  <c:v>20000</c:v>
                </c:pt>
                <c:pt idx="8">
                  <c:v>20000</c:v>
                </c:pt>
                <c:pt idx="9">
                  <c:v>20000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'2023'!$B$35:$C$35</c:f>
              <c:strCache>
                <c:ptCount val="1"/>
                <c:pt idx="0">
                  <c:v>- Kedelai Ex. Impor kg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'2023'!$D$4:$O$5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'2023'!$F$35:$O$35</c:f>
              <c:numCache>
                <c:formatCode>0</c:formatCode>
                <c:ptCount val="10"/>
                <c:pt idx="0">
                  <c:v>12047.619047619</c:v>
                </c:pt>
                <c:pt idx="1">
                  <c:v>12000</c:v>
                </c:pt>
                <c:pt idx="2">
                  <c:v>12000</c:v>
                </c:pt>
                <c:pt idx="3">
                  <c:v>12000</c:v>
                </c:pt>
                <c:pt idx="4">
                  <c:v>12000</c:v>
                </c:pt>
                <c:pt idx="5">
                  <c:v>12000</c:v>
                </c:pt>
                <c:pt idx="6">
                  <c:v>11700</c:v>
                </c:pt>
                <c:pt idx="7">
                  <c:v>11295.4545454545</c:v>
                </c:pt>
                <c:pt idx="8">
                  <c:v>12845.5882352941</c:v>
                </c:pt>
                <c:pt idx="9">
                  <c:v>13000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504944"/>
        <c:axId val="377502200"/>
      </c:lineChart>
      <c:catAx>
        <c:axId val="37750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502200"/>
        <c:crosses val="autoZero"/>
        <c:auto val="1"/>
        <c:lblAlgn val="ctr"/>
        <c:lblOffset val="100"/>
        <c:noMultiLvlLbl val="0"/>
      </c:catAx>
      <c:valAx>
        <c:axId val="3775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HARGA</a:t>
                </a:r>
                <a:r>
                  <a:rPr lang="en-US" baseline="0"/>
                  <a:t> (Rp)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822649572649572"/>
              <c:y val="0.3986429625984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504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PERKEMBANGAN HARGA RATA-RATA ECERAN KOMODITAS TEPUNG TERIGU DAN MIE INSTAN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BULAN DESEMBER 2019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41577330878524"/>
          <c:y val="0.006949292191334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'2023'!$B$30:$C$30</c:f>
              <c:strCache>
                <c:ptCount val="1"/>
                <c:pt idx="0">
                  <c:v>- Tepung Terigu Protein Tinggi kg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'2023'!$D$4:$O$5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'2023'!$F$30:$O$30</c:f>
              <c:numCache>
                <c:formatCode>0</c:formatCode>
                <c:ptCount val="10"/>
                <c:pt idx="0">
                  <c:v>13000</c:v>
                </c:pt>
                <c:pt idx="1">
                  <c:v>13000</c:v>
                </c:pt>
                <c:pt idx="2">
                  <c:v>13000</c:v>
                </c:pt>
                <c:pt idx="3">
                  <c:v>13071.4285714286</c:v>
                </c:pt>
                <c:pt idx="4">
                  <c:v>13250</c:v>
                </c:pt>
                <c:pt idx="5">
                  <c:v>13250</c:v>
                </c:pt>
                <c:pt idx="6">
                  <c:v>13250</c:v>
                </c:pt>
                <c:pt idx="7">
                  <c:v>13250</c:v>
                </c:pt>
                <c:pt idx="8">
                  <c:v>13250</c:v>
                </c:pt>
                <c:pt idx="9">
                  <c:v>13250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'2023'!$B$31:$C$31</c:f>
              <c:strCache>
                <c:ptCount val="1"/>
                <c:pt idx="0">
                  <c:v>-Tepung Terigu Protein Sedang kg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'2023'!$D$4:$O$5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'2023'!$F$31:$O$31</c:f>
              <c:numCache>
                <c:formatCode>0</c:formatCode>
                <c:ptCount val="10"/>
                <c:pt idx="0">
                  <c:v>12500</c:v>
                </c:pt>
                <c:pt idx="1">
                  <c:v>12500</c:v>
                </c:pt>
                <c:pt idx="2">
                  <c:v>12500</c:v>
                </c:pt>
                <c:pt idx="3">
                  <c:v>12571.4285714286</c:v>
                </c:pt>
                <c:pt idx="4">
                  <c:v>12750</c:v>
                </c:pt>
                <c:pt idx="5">
                  <c:v>12750</c:v>
                </c:pt>
                <c:pt idx="6">
                  <c:v>12275</c:v>
                </c:pt>
                <c:pt idx="7">
                  <c:v>12250</c:v>
                </c:pt>
                <c:pt idx="8">
                  <c:v>12250</c:v>
                </c:pt>
                <c:pt idx="9">
                  <c:v>12250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'2023'!$B$32:$C$32</c:f>
              <c:strCache>
                <c:ptCount val="1"/>
                <c:pt idx="0">
                  <c:v>-Tepung Terigu Protein Rendah kg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'2023'!$D$4:$O$5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'2023'!$F$32:$O$32</c:f>
              <c:numCache>
                <c:formatCode>0</c:formatCode>
                <c:ptCount val="10"/>
                <c:pt idx="0">
                  <c:v>12000</c:v>
                </c:pt>
                <c:pt idx="1">
                  <c:v>12000</c:v>
                </c:pt>
                <c:pt idx="2">
                  <c:v>12000</c:v>
                </c:pt>
                <c:pt idx="3">
                  <c:v>12000</c:v>
                </c:pt>
                <c:pt idx="4">
                  <c:v>12000</c:v>
                </c:pt>
                <c:pt idx="5">
                  <c:v>12000</c:v>
                </c:pt>
                <c:pt idx="6">
                  <c:v>12000</c:v>
                </c:pt>
                <c:pt idx="7">
                  <c:v>12000</c:v>
                </c:pt>
                <c:pt idx="8">
                  <c:v>12000</c:v>
                </c:pt>
                <c:pt idx="9">
                  <c:v>12000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'2023'!$B$49:$C$49</c:f>
              <c:strCache>
                <c:ptCount val="1"/>
                <c:pt idx="0">
                  <c:v>MIE INSTANT-Indomie ayam bawang bungkus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'2023'!$D$4:$O$5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'2023'!$F$49:$O$49</c:f>
              <c:numCache>
                <c:formatCode>0</c:formatCode>
                <c:ptCount val="1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505728"/>
        <c:axId val="377503376"/>
      </c:lineChart>
      <c:catAx>
        <c:axId val="37750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503376"/>
        <c:crosses val="autoZero"/>
        <c:auto val="1"/>
        <c:lblAlgn val="ctr"/>
        <c:lblOffset val="100"/>
        <c:noMultiLvlLbl val="0"/>
      </c:catAx>
      <c:valAx>
        <c:axId val="3775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HARGA</a:t>
                </a:r>
                <a:r>
                  <a:rPr lang="en-US" baseline="0"/>
                  <a:t> (Rp)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4957264957265"/>
              <c:y val="0.39280976596675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505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PERKEMBANGAN HARGA RATA-RATA ECERAN KOMODITAS CABAI DAN BAWANG MERAH LOKAL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BULAN DESEMBER 2019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'2023'!$B$38:$C$38</c:f>
              <c:strCache>
                <c:ptCount val="1"/>
                <c:pt idx="0">
                  <c:v> - Cabai, Merah, Besar kg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'2023'!$D$4:$O$5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'2023'!$F$38:$O$38</c:f>
              <c:numCache>
                <c:formatCode>0</c:formatCode>
                <c:ptCount val="10"/>
                <c:pt idx="0">
                  <c:v>29190.4761904762</c:v>
                </c:pt>
                <c:pt idx="1">
                  <c:v>26218.75</c:v>
                </c:pt>
                <c:pt idx="2">
                  <c:v>31090.9090909091</c:v>
                </c:pt>
                <c:pt idx="3">
                  <c:v>34095.2380952381</c:v>
                </c:pt>
                <c:pt idx="4">
                  <c:v>36175</c:v>
                </c:pt>
                <c:pt idx="5">
                  <c:v>29029.4117647059</c:v>
                </c:pt>
                <c:pt idx="6">
                  <c:v>32525</c:v>
                </c:pt>
                <c:pt idx="7">
                  <c:v>37954.5454545455</c:v>
                </c:pt>
                <c:pt idx="8">
                  <c:v>55985.2941176471</c:v>
                </c:pt>
                <c:pt idx="9">
                  <c:v>57000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'2023'!$B$39:$C$39</c:f>
              <c:strCache>
                <c:ptCount val="1"/>
                <c:pt idx="0">
                  <c:v> - Cabai, Merah, Keriting kg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'2023'!$D$4:$O$5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'2023'!$F$39:$O$39</c:f>
              <c:numCache>
                <c:formatCode>0</c:formatCode>
                <c:ptCount val="10"/>
                <c:pt idx="0">
                  <c:v>32916.6666666667</c:v>
                </c:pt>
                <c:pt idx="1">
                  <c:v>25890.625</c:v>
                </c:pt>
                <c:pt idx="2">
                  <c:v>21363.6363636364</c:v>
                </c:pt>
                <c:pt idx="3">
                  <c:v>23309.5238095238</c:v>
                </c:pt>
                <c:pt idx="4">
                  <c:v>25550</c:v>
                </c:pt>
                <c:pt idx="5">
                  <c:v>26794.1176470588</c:v>
                </c:pt>
                <c:pt idx="6">
                  <c:v>26875</c:v>
                </c:pt>
                <c:pt idx="7">
                  <c:v>37022.7272727273</c:v>
                </c:pt>
                <c:pt idx="8">
                  <c:v>64514.7058823529</c:v>
                </c:pt>
                <c:pt idx="9">
                  <c:v>63600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'2023'!$B$40:$C$40</c:f>
              <c:strCache>
                <c:ptCount val="1"/>
                <c:pt idx="0">
                  <c:v> - Cabai, Rawit, Merah kg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'2023'!$D$4:$O$5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'2023'!$F$40:$O$40</c:f>
              <c:numCache>
                <c:formatCode>0</c:formatCode>
                <c:ptCount val="10"/>
                <c:pt idx="0">
                  <c:v>59132.1428571429</c:v>
                </c:pt>
                <c:pt idx="1">
                  <c:v>27703.125</c:v>
                </c:pt>
                <c:pt idx="2">
                  <c:v>29500</c:v>
                </c:pt>
                <c:pt idx="3">
                  <c:v>31619.0476190476</c:v>
                </c:pt>
                <c:pt idx="4">
                  <c:v>25225</c:v>
                </c:pt>
                <c:pt idx="5">
                  <c:v>32882.3529411765</c:v>
                </c:pt>
                <c:pt idx="6">
                  <c:v>27025</c:v>
                </c:pt>
                <c:pt idx="7">
                  <c:v>50818.1818181818</c:v>
                </c:pt>
                <c:pt idx="8">
                  <c:v>81058.8235294118</c:v>
                </c:pt>
                <c:pt idx="9">
                  <c:v>80225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'2023'!$B$41:$C$41</c:f>
              <c:strCache>
                <c:ptCount val="1"/>
                <c:pt idx="0">
                  <c:v> - Cabai Rawit Hijau kg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'2023'!$D$4:$O$5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'2023'!$F$41:$O$41</c:f>
              <c:numCache>
                <c:formatCode>0</c:formatCode>
                <c:ptCount val="10"/>
                <c:pt idx="0">
                  <c:v>37809.5238095238</c:v>
                </c:pt>
                <c:pt idx="1">
                  <c:v>24375</c:v>
                </c:pt>
                <c:pt idx="2">
                  <c:v>22159.0909090909</c:v>
                </c:pt>
                <c:pt idx="3">
                  <c:v>21714.2857142857</c:v>
                </c:pt>
                <c:pt idx="4">
                  <c:v>26725</c:v>
                </c:pt>
                <c:pt idx="5">
                  <c:v>25617.6470588235</c:v>
                </c:pt>
                <c:pt idx="6">
                  <c:v>21750</c:v>
                </c:pt>
                <c:pt idx="7">
                  <c:v>32568.1818181818</c:v>
                </c:pt>
                <c:pt idx="8">
                  <c:v>46602.9411764706</c:v>
                </c:pt>
                <c:pt idx="9">
                  <c:v>39750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'2023'!$B$42:$C$42</c:f>
              <c:strCache>
                <c:ptCount val="1"/>
                <c:pt idx="0">
                  <c:v>BAWANG MERAH - Lokal kg</c:v>
                </c:pt>
              </c:strCache>
            </c:strRef>
          </c:tx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'2023'!$D$4:$O$5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'2023'!$F$42:$O$42</c:f>
              <c:numCache>
                <c:formatCode>0</c:formatCode>
                <c:ptCount val="10"/>
                <c:pt idx="0">
                  <c:v>32869.0476190476</c:v>
                </c:pt>
                <c:pt idx="1">
                  <c:v>32859.375</c:v>
                </c:pt>
                <c:pt idx="2">
                  <c:v>38768.1818181818</c:v>
                </c:pt>
                <c:pt idx="3">
                  <c:v>39500</c:v>
                </c:pt>
                <c:pt idx="4">
                  <c:v>33075</c:v>
                </c:pt>
                <c:pt idx="5">
                  <c:v>25852.9411764706</c:v>
                </c:pt>
                <c:pt idx="6">
                  <c:v>24775</c:v>
                </c:pt>
                <c:pt idx="7">
                  <c:v>24181.8181818182</c:v>
                </c:pt>
                <c:pt idx="8">
                  <c:v>29191.1764705882</c:v>
                </c:pt>
                <c:pt idx="9">
                  <c:v>32400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495928"/>
        <c:axId val="377504160"/>
      </c:lineChart>
      <c:catAx>
        <c:axId val="37749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504160"/>
        <c:crosses val="autoZero"/>
        <c:auto val="1"/>
        <c:lblAlgn val="ctr"/>
        <c:lblOffset val="100"/>
        <c:noMultiLvlLbl val="0"/>
      </c:catAx>
      <c:valAx>
        <c:axId val="37750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HARGA</a:t>
                </a:r>
                <a:r>
                  <a:rPr lang="en-US" baseline="0"/>
                  <a:t> (Rp)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876068376068376"/>
              <c:y val="0.3734000437445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495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PERKEMBANGAN HARGA RATA-RATA ECERAN KOMODITAS BAWANG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BULAN DESEMBER 2019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'2023'!$B$42:$C$42</c:f>
              <c:strCache>
                <c:ptCount val="1"/>
                <c:pt idx="0">
                  <c:v>BAWANG MERAH - Lokal kg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'2023'!$D$4:$O$5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'2023'!$F$42:$O$42</c:f>
              <c:numCache>
                <c:formatCode>0</c:formatCode>
                <c:ptCount val="10"/>
                <c:pt idx="0">
                  <c:v>32869.0476190476</c:v>
                </c:pt>
                <c:pt idx="1">
                  <c:v>32859.375</c:v>
                </c:pt>
                <c:pt idx="2">
                  <c:v>38768.1818181818</c:v>
                </c:pt>
                <c:pt idx="3">
                  <c:v>39500</c:v>
                </c:pt>
                <c:pt idx="4">
                  <c:v>33075</c:v>
                </c:pt>
                <c:pt idx="5">
                  <c:v>25852.9411764706</c:v>
                </c:pt>
                <c:pt idx="6">
                  <c:v>24775</c:v>
                </c:pt>
                <c:pt idx="7">
                  <c:v>24181.8181818182</c:v>
                </c:pt>
                <c:pt idx="8">
                  <c:v>29191.1764705882</c:v>
                </c:pt>
                <c:pt idx="9">
                  <c:v>32400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'2023'!$B$44:$C$44</c:f>
              <c:strCache>
                <c:ptCount val="1"/>
                <c:pt idx="0">
                  <c:v> - Bawang Putih Impor, Honan kg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'2023'!$D$4:$O$5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'2023'!$F$44:$O$44</c:f>
              <c:numCache>
                <c:formatCode>0</c:formatCode>
                <c:ptCount val="10"/>
                <c:pt idx="0">
                  <c:v>26523.8095238095</c:v>
                </c:pt>
                <c:pt idx="1">
                  <c:v>26000</c:v>
                </c:pt>
                <c:pt idx="2">
                  <c:v>27727.2727272727</c:v>
                </c:pt>
                <c:pt idx="3">
                  <c:v>29714.2857142857</c:v>
                </c:pt>
                <c:pt idx="4">
                  <c:v>33175</c:v>
                </c:pt>
                <c:pt idx="5">
                  <c:v>33852.9411764706</c:v>
                </c:pt>
                <c:pt idx="6">
                  <c:v>31100</c:v>
                </c:pt>
                <c:pt idx="7">
                  <c:v>31045.4545454545</c:v>
                </c:pt>
                <c:pt idx="8">
                  <c:v>32000</c:v>
                </c:pt>
                <c:pt idx="9">
                  <c:v>32750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'2023'!$B$45:$C$45</c:f>
              <c:strCache>
                <c:ptCount val="1"/>
                <c:pt idx="0">
                  <c:v> - Bawang Putih Impor, Kating kg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'2023'!$D$4:$O$5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'2023'!$F$45:$O$45</c:f>
              <c:numCache>
                <c:formatCode>0</c:formatCode>
                <c:ptCount val="10"/>
                <c:pt idx="0">
                  <c:v>32604.7619047619</c:v>
                </c:pt>
                <c:pt idx="1">
                  <c:v>32250</c:v>
                </c:pt>
                <c:pt idx="2">
                  <c:v>35500</c:v>
                </c:pt>
                <c:pt idx="3">
                  <c:v>35285.7142857143</c:v>
                </c:pt>
                <c:pt idx="4">
                  <c:v>38075</c:v>
                </c:pt>
                <c:pt idx="5">
                  <c:v>35764.7058823529</c:v>
                </c:pt>
                <c:pt idx="6">
                  <c:v>35350</c:v>
                </c:pt>
                <c:pt idx="7">
                  <c:v>35659.0909090909</c:v>
                </c:pt>
                <c:pt idx="8">
                  <c:v>34985.2941176471</c:v>
                </c:pt>
                <c:pt idx="9">
                  <c:v>36225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499456"/>
        <c:axId val="377496712"/>
      </c:lineChart>
      <c:catAx>
        <c:axId val="37749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496712"/>
        <c:crosses val="autoZero"/>
        <c:auto val="1"/>
        <c:lblAlgn val="ctr"/>
        <c:lblOffset val="100"/>
        <c:noMultiLvlLbl val="0"/>
      </c:catAx>
      <c:valAx>
        <c:axId val="37749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HARGA</a:t>
                </a:r>
                <a:r>
                  <a:rPr lang="en-US" baseline="0"/>
                  <a:t> (Rp)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972222222222222"/>
              <c:y val="0.3879137959317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49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PERKEMBANGAN HARGA RATA-RATA ECERAN KOMODITAS IKAN LAUT DAN GARAM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BULAN DESEMBER 2019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'2023'!$B$46:$C$46</c:f>
              <c:strCache>
                <c:ptCount val="1"/>
                <c:pt idx="0">
                  <c:v>IKAN LAUT TERI kg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'2023'!$D$4:$O$5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'2023'!$F$46:$O$46</c:f>
              <c:numCache>
                <c:formatCode>0</c:formatCode>
                <c:ptCount val="10"/>
                <c:pt idx="0">
                  <c:v>75000</c:v>
                </c:pt>
                <c:pt idx="1">
                  <c:v>75000</c:v>
                </c:pt>
                <c:pt idx="2">
                  <c:v>75000</c:v>
                </c:pt>
                <c:pt idx="3">
                  <c:v>75000</c:v>
                </c:pt>
                <c:pt idx="4">
                  <c:v>75000</c:v>
                </c:pt>
                <c:pt idx="5">
                  <c:v>75000</c:v>
                </c:pt>
                <c:pt idx="6">
                  <c:v>75000</c:v>
                </c:pt>
                <c:pt idx="7">
                  <c:v>75000</c:v>
                </c:pt>
                <c:pt idx="8">
                  <c:v>75000</c:v>
                </c:pt>
                <c:pt idx="9">
                  <c:v>75000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'2023'!$B$48:$C$48</c:f>
              <c:strCache>
                <c:ptCount val="1"/>
                <c:pt idx="0">
                  <c:v>GARAM BERYODIUM - halus kg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'2023'!$D$4:$O$5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'2023'!$F$48:$O$48</c:f>
              <c:numCache>
                <c:formatCode>0</c:formatCode>
                <c:ptCount val="1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497496"/>
        <c:axId val="377506120"/>
      </c:lineChart>
      <c:catAx>
        <c:axId val="377497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506120"/>
        <c:crosses val="autoZero"/>
        <c:auto val="1"/>
        <c:lblAlgn val="ctr"/>
        <c:lblOffset val="100"/>
        <c:noMultiLvlLbl val="0"/>
      </c:catAx>
      <c:valAx>
        <c:axId val="37750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HARGA</a:t>
                </a:r>
                <a:r>
                  <a:rPr lang="en-US" baseline="0"/>
                  <a:t> (Rp)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4700854700855"/>
              <c:y val="0.40037907370953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497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PERKEMBANGAN HARGA RATA-RATA ECERAN KOMODITAS KEDELAI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BULAN DESEMBER 2019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72056581869574"/>
          <c:y val="0.00868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'2019'!$B$34:$C$34</c:f>
              <c:strCache>
                <c:ptCount val="1"/>
                <c:pt idx="0">
                  <c:v>- Kedelai Kuning Lokal 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'2019'!$D$4:$P$5</c:f>
              <c:multiLvlStrCache>
                <c:ptCount val="13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'2019'!$D$34:$P$34</c:f>
              <c:numCache>
                <c:formatCode>0</c:formatCode>
                <c:ptCount val="13"/>
                <c:pt idx="0">
                  <c:v>8500</c:v>
                </c:pt>
                <c:pt idx="1">
                  <c:v>8500</c:v>
                </c:pt>
                <c:pt idx="2">
                  <c:v>8500</c:v>
                </c:pt>
                <c:pt idx="3">
                  <c:v>8500</c:v>
                </c:pt>
                <c:pt idx="4">
                  <c:v>8500</c:v>
                </c:pt>
                <c:pt idx="5">
                  <c:v>8500</c:v>
                </c:pt>
                <c:pt idx="6">
                  <c:v>8500</c:v>
                </c:pt>
                <c:pt idx="7">
                  <c:v>8500</c:v>
                </c:pt>
                <c:pt idx="8">
                  <c:v>8500</c:v>
                </c:pt>
                <c:pt idx="9">
                  <c:v>9714.28571428571</c:v>
                </c:pt>
                <c:pt idx="10">
                  <c:v>10000</c:v>
                </c:pt>
                <c:pt idx="11">
                  <c:v>10000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'2019'!$B$35:$C$35</c:f>
              <c:strCache>
                <c:ptCount val="1"/>
                <c:pt idx="0">
                  <c:v>- Kedelai Ex. Impor kg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multiLvlStrRef>
              <c:f>'2019'!$D$4:$P$5</c:f>
              <c:multiLvlStrCache>
                <c:ptCount val="13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'2019'!$D$35:$P$35</c:f>
              <c:numCache>
                <c:formatCode>0</c:formatCode>
                <c:ptCount val="13"/>
                <c:pt idx="0">
                  <c:v>7100</c:v>
                </c:pt>
                <c:pt idx="1">
                  <c:v>7100</c:v>
                </c:pt>
                <c:pt idx="2">
                  <c:v>7100</c:v>
                </c:pt>
                <c:pt idx="3">
                  <c:v>7100</c:v>
                </c:pt>
                <c:pt idx="4">
                  <c:v>7100</c:v>
                </c:pt>
                <c:pt idx="5">
                  <c:v>7100</c:v>
                </c:pt>
                <c:pt idx="6">
                  <c:v>6900</c:v>
                </c:pt>
                <c:pt idx="7">
                  <c:v>6900</c:v>
                </c:pt>
                <c:pt idx="8">
                  <c:v>7328.57142857143</c:v>
                </c:pt>
                <c:pt idx="9">
                  <c:v>6957.14285714286</c:v>
                </c:pt>
                <c:pt idx="10">
                  <c:v>6900</c:v>
                </c:pt>
                <c:pt idx="11">
                  <c:v>6900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752264"/>
        <c:axId val="236751480"/>
      </c:lineChart>
      <c:catAx>
        <c:axId val="23675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751480"/>
        <c:crosses val="autoZero"/>
        <c:auto val="1"/>
        <c:lblAlgn val="ctr"/>
        <c:lblOffset val="100"/>
        <c:noMultiLvlLbl val="0"/>
      </c:catAx>
      <c:valAx>
        <c:axId val="23675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HARGA</a:t>
                </a:r>
                <a:r>
                  <a:rPr lang="en-US" baseline="0"/>
                  <a:t> (Rp)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822649572649573"/>
              <c:y val="0.3986429625984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7522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PERKEMBANGAN HARGA RATA-RATA ECERAN KOMODITAS KACANG DAN KETELA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BULAN DESEMBER 2019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7315099820931"/>
          <c:y val="0.144100634755159"/>
          <c:w val="0.855323787485764"/>
          <c:h val="0.698088491216417"/>
        </c:manualLayout>
      </c:layout>
      <c:lineChart>
        <c:grouping val="standard"/>
        <c:varyColors val="0"/>
        <c:ser>
          <c:idx val="0"/>
          <c:order val="0"/>
          <c:tx>
            <c:strRef>
              <c:f>'2023'!$B$50:$C$50</c:f>
              <c:strCache>
                <c:ptCount val="1"/>
                <c:pt idx="0">
                  <c:v>SUSU DANCOW kg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'2023'!$D$4:$O$5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'2023'!$F$50:$O$50</c:f>
              <c:numCache>
                <c:formatCode>0</c:formatCode>
                <c:ptCount val="10"/>
                <c:pt idx="0">
                  <c:v>52000</c:v>
                </c:pt>
                <c:pt idx="1">
                  <c:v>52000</c:v>
                </c:pt>
                <c:pt idx="2">
                  <c:v>52000</c:v>
                </c:pt>
                <c:pt idx="3">
                  <c:v>52000</c:v>
                </c:pt>
                <c:pt idx="4">
                  <c:v>52000</c:v>
                </c:pt>
                <c:pt idx="5">
                  <c:v>52000</c:v>
                </c:pt>
                <c:pt idx="6">
                  <c:v>52000</c:v>
                </c:pt>
                <c:pt idx="7">
                  <c:v>52000</c:v>
                </c:pt>
                <c:pt idx="8">
                  <c:v>52000</c:v>
                </c:pt>
                <c:pt idx="9">
                  <c:v>52000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'2023'!$B$52:$C$52</c:f>
              <c:strCache>
                <c:ptCount val="1"/>
                <c:pt idx="0">
                  <c:v>KACANG HIJAU kg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'2023'!$D$4:$O$5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'2023'!$F$52:$O$52</c:f>
              <c:numCache>
                <c:formatCode>0</c:formatCode>
                <c:ptCount val="10"/>
                <c:pt idx="0">
                  <c:v>22000</c:v>
                </c:pt>
                <c:pt idx="1">
                  <c:v>22375</c:v>
                </c:pt>
                <c:pt idx="2">
                  <c:v>24000</c:v>
                </c:pt>
                <c:pt idx="3">
                  <c:v>24000</c:v>
                </c:pt>
                <c:pt idx="4">
                  <c:v>24000</c:v>
                </c:pt>
                <c:pt idx="5">
                  <c:v>24000</c:v>
                </c:pt>
                <c:pt idx="6">
                  <c:v>24000</c:v>
                </c:pt>
                <c:pt idx="7">
                  <c:v>24000</c:v>
                </c:pt>
                <c:pt idx="8">
                  <c:v>24000</c:v>
                </c:pt>
                <c:pt idx="9">
                  <c:v>24000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'2023'!$B$53:$C$53</c:f>
              <c:strCache>
                <c:ptCount val="1"/>
                <c:pt idx="0">
                  <c:v>KETELA POHON kg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multiLvlStrRef>
              <c:f>'2023'!$D$4:$O$5</c:f>
              <c:multiLvlStrCache>
                <c:ptCount val="12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TANGGAL</c:v>
                  </c:pt>
                </c:lvl>
              </c:multiLvlStrCache>
            </c:multiLvlStrRef>
          </c:cat>
          <c:val>
            <c:numRef>
              <c:f>'2023'!$F$53:$O$53</c:f>
              <c:numCache>
                <c:formatCode>0</c:formatCode>
                <c:ptCount val="10"/>
                <c:pt idx="0">
                  <c:v>3750</c:v>
                </c:pt>
                <c:pt idx="1">
                  <c:v>3750</c:v>
                </c:pt>
                <c:pt idx="2">
                  <c:v>3750</c:v>
                </c:pt>
                <c:pt idx="3">
                  <c:v>3750</c:v>
                </c:pt>
                <c:pt idx="4">
                  <c:v>3750</c:v>
                </c:pt>
                <c:pt idx="5">
                  <c:v>3750</c:v>
                </c:pt>
                <c:pt idx="6">
                  <c:v>3750</c:v>
                </c:pt>
                <c:pt idx="7">
                  <c:v>3750</c:v>
                </c:pt>
                <c:pt idx="8">
                  <c:v>3750</c:v>
                </c:pt>
                <c:pt idx="9">
                  <c:v>3750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499064"/>
        <c:axId val="377499848"/>
      </c:lineChart>
      <c:catAx>
        <c:axId val="37749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499848"/>
        <c:crosses val="autoZero"/>
        <c:auto val="1"/>
        <c:lblAlgn val="ctr"/>
        <c:lblOffset val="100"/>
        <c:noMultiLvlLbl val="0"/>
      </c:catAx>
      <c:valAx>
        <c:axId val="37749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HARGA</a:t>
                </a:r>
                <a:r>
                  <a:rPr lang="en-US" baseline="0"/>
                  <a:t> (Rp)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608974358974364"/>
              <c:y val="0.3983304625984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499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PERKEMBANGAN HARGA RATA-RATA ECERAN KOMODITAS TEPUNG TERIGU DAN MIE INSTAN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BULAN DESEMBER 2019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41577330878523"/>
          <c:y val="0.0069492921913348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'2019'!$B$30:$C$30</c:f>
              <c:strCache>
                <c:ptCount val="1"/>
                <c:pt idx="0">
                  <c:v>- Tepung Terigu Protein Tinggi 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'2019'!$D$4:$P$5</c:f>
              <c:multiLvlStrCache>
                <c:ptCount val="13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'2019'!$D$30:$P$30</c:f>
              <c:numCache>
                <c:formatCode>0</c:formatCode>
                <c:ptCount val="13"/>
                <c:pt idx="0">
                  <c:v>10500</c:v>
                </c:pt>
                <c:pt idx="1">
                  <c:v>10500</c:v>
                </c:pt>
                <c:pt idx="2">
                  <c:v>10500</c:v>
                </c:pt>
                <c:pt idx="3">
                  <c:v>10500</c:v>
                </c:pt>
                <c:pt idx="4">
                  <c:v>10500</c:v>
                </c:pt>
                <c:pt idx="5">
                  <c:v>10500</c:v>
                </c:pt>
                <c:pt idx="6">
                  <c:v>10500</c:v>
                </c:pt>
                <c:pt idx="7">
                  <c:v>10500</c:v>
                </c:pt>
                <c:pt idx="8">
                  <c:v>10500</c:v>
                </c:pt>
                <c:pt idx="9">
                  <c:v>10500</c:v>
                </c:pt>
                <c:pt idx="10">
                  <c:v>10500</c:v>
                </c:pt>
                <c:pt idx="11">
                  <c:v>10500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'2019'!$B$31:$C$31</c:f>
              <c:strCache>
                <c:ptCount val="1"/>
                <c:pt idx="0">
                  <c:v>-Tepung Terigu Protein Sedang kg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multiLvlStrRef>
              <c:f>'2019'!$D$4:$P$5</c:f>
              <c:multiLvlStrCache>
                <c:ptCount val="13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'2019'!$D$31:$P$31</c:f>
              <c:numCache>
                <c:formatCode>0</c:formatCode>
                <c:ptCount val="13"/>
                <c:pt idx="0">
                  <c:v>9500</c:v>
                </c:pt>
                <c:pt idx="1">
                  <c:v>9500</c:v>
                </c:pt>
                <c:pt idx="2">
                  <c:v>9500</c:v>
                </c:pt>
                <c:pt idx="3">
                  <c:v>9500</c:v>
                </c:pt>
                <c:pt idx="4">
                  <c:v>9500</c:v>
                </c:pt>
                <c:pt idx="5">
                  <c:v>9500</c:v>
                </c:pt>
                <c:pt idx="6">
                  <c:v>9500</c:v>
                </c:pt>
                <c:pt idx="7">
                  <c:v>9500</c:v>
                </c:pt>
                <c:pt idx="8">
                  <c:v>9071.42857142857</c:v>
                </c:pt>
                <c:pt idx="9">
                  <c:v>9047.61904761905</c:v>
                </c:pt>
                <c:pt idx="10">
                  <c:v>9000</c:v>
                </c:pt>
                <c:pt idx="11">
                  <c:v>9000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'2019'!$B$32:$C$32</c:f>
              <c:strCache>
                <c:ptCount val="1"/>
                <c:pt idx="0">
                  <c:v>-Tepung Terigu Protein Rendah kg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multiLvlStrRef>
              <c:f>'2019'!$D$4:$P$5</c:f>
              <c:multiLvlStrCache>
                <c:ptCount val="13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'2019'!$D$32:$P$32</c:f>
              <c:numCache>
                <c:formatCode>0</c:formatCode>
                <c:ptCount val="13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8857.14285714286</c:v>
                </c:pt>
                <c:pt idx="9">
                  <c:v>9071.42857142857</c:v>
                </c:pt>
                <c:pt idx="10">
                  <c:v>9000</c:v>
                </c:pt>
                <c:pt idx="11">
                  <c:v>9000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'2019'!$B$47:$C$47</c:f>
              <c:strCache>
                <c:ptCount val="1"/>
                <c:pt idx="0">
                  <c:v>MIE INSTANT-Indomie ayam bawang bungkus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multiLvlStrRef>
              <c:f>'2019'!$D$4:$P$5</c:f>
              <c:multiLvlStrCache>
                <c:ptCount val="13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'2019'!$D$47:$P$47</c:f>
              <c:numCache>
                <c:formatCode>0</c:formatCode>
                <c:ptCount val="13"/>
                <c:pt idx="0">
                  <c:v>2100</c:v>
                </c:pt>
                <c:pt idx="1">
                  <c:v>2100</c:v>
                </c:pt>
                <c:pt idx="2">
                  <c:v>2100</c:v>
                </c:pt>
                <c:pt idx="3">
                  <c:v>2100</c:v>
                </c:pt>
                <c:pt idx="4">
                  <c:v>2100</c:v>
                </c:pt>
                <c:pt idx="5">
                  <c:v>2100</c:v>
                </c:pt>
                <c:pt idx="6">
                  <c:v>2100</c:v>
                </c:pt>
                <c:pt idx="7">
                  <c:v>2100</c:v>
                </c:pt>
                <c:pt idx="8">
                  <c:v>2100</c:v>
                </c:pt>
                <c:pt idx="9">
                  <c:v>2100</c:v>
                </c:pt>
                <c:pt idx="10">
                  <c:v>2100</c:v>
                </c:pt>
                <c:pt idx="11">
                  <c:v>2305.33333333333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103200"/>
        <c:axId val="304104376"/>
      </c:lineChart>
      <c:catAx>
        <c:axId val="30410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4104376"/>
        <c:crosses val="autoZero"/>
        <c:auto val="1"/>
        <c:lblAlgn val="ctr"/>
        <c:lblOffset val="100"/>
        <c:noMultiLvlLbl val="0"/>
      </c:catAx>
      <c:valAx>
        <c:axId val="30410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HARGA</a:t>
                </a:r>
                <a:r>
                  <a:rPr lang="en-US" baseline="0"/>
                  <a:t> (Rp)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4957264957265"/>
              <c:y val="0.3928097659667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4103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PERKEMBANGAN HARGA RATA-RATA ECERAN KOMODITAS CABAI DAN BAWANG MERAH LOKAL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BULAN DESEMBER 2019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'2019'!$B$37:$C$37</c:f>
              <c:strCache>
                <c:ptCount val="1"/>
                <c:pt idx="0">
                  <c:v> - Cabai, Merah, Besar 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'2019'!$D$4:$P$5</c:f>
              <c:multiLvlStrCache>
                <c:ptCount val="13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'2019'!$D$37:$P$37</c:f>
              <c:numCache>
                <c:formatCode>0</c:formatCode>
                <c:ptCount val="13"/>
                <c:pt idx="0">
                  <c:v>21714.2857142857</c:v>
                </c:pt>
                <c:pt idx="1">
                  <c:v>16210.5263157895</c:v>
                </c:pt>
                <c:pt idx="2">
                  <c:v>18000</c:v>
                </c:pt>
                <c:pt idx="3">
                  <c:v>19298.2456140351</c:v>
                </c:pt>
                <c:pt idx="4">
                  <c:v>24545.4545454545</c:v>
                </c:pt>
                <c:pt idx="5">
                  <c:v>46521.7391304348</c:v>
                </c:pt>
                <c:pt idx="6">
                  <c:v>57212.1212121212</c:v>
                </c:pt>
                <c:pt idx="7">
                  <c:v>59242.4242424242</c:v>
                </c:pt>
                <c:pt idx="8">
                  <c:v>37523.8095238095</c:v>
                </c:pt>
                <c:pt idx="9">
                  <c:v>31333.3333333333</c:v>
                </c:pt>
                <c:pt idx="10">
                  <c:v>26982.4561403509</c:v>
                </c:pt>
                <c:pt idx="11">
                  <c:v>32733.3333333333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'2019'!$B$38:$C$38</c:f>
              <c:strCache>
                <c:ptCount val="1"/>
                <c:pt idx="0">
                  <c:v> - Cabai, Merah, Keriting kg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multiLvlStrRef>
              <c:f>'2019'!$D$4:$P$5</c:f>
              <c:multiLvlStrCache>
                <c:ptCount val="13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'2019'!$D$38:$P$38</c:f>
              <c:numCache>
                <c:formatCode>0</c:formatCode>
                <c:ptCount val="13"/>
                <c:pt idx="0">
                  <c:v>20317.4603174603</c:v>
                </c:pt>
                <c:pt idx="1">
                  <c:v>12403.5087719298</c:v>
                </c:pt>
                <c:pt idx="2">
                  <c:v>18283.3333333333</c:v>
                </c:pt>
                <c:pt idx="3">
                  <c:v>20421.052631579</c:v>
                </c:pt>
                <c:pt idx="4">
                  <c:v>28742.4242424242</c:v>
                </c:pt>
                <c:pt idx="5">
                  <c:v>46579.7101449275</c:v>
                </c:pt>
                <c:pt idx="6">
                  <c:v>57212.1212121212</c:v>
                </c:pt>
                <c:pt idx="7">
                  <c:v>59242.4242424242</c:v>
                </c:pt>
                <c:pt idx="8">
                  <c:v>37523.8095238095</c:v>
                </c:pt>
                <c:pt idx="9">
                  <c:v>31333.3333333333</c:v>
                </c:pt>
                <c:pt idx="10">
                  <c:v>26982.4561403509</c:v>
                </c:pt>
                <c:pt idx="11">
                  <c:v>32733.3333333333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'2019'!$B$39:$C$39</c:f>
              <c:strCache>
                <c:ptCount val="1"/>
                <c:pt idx="0">
                  <c:v> - Cabai, Rawit, Merah kg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multiLvlStrRef>
              <c:f>'2019'!$D$4:$P$5</c:f>
              <c:multiLvlStrCache>
                <c:ptCount val="13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'2019'!$D$39:$P$39</c:f>
              <c:numCache>
                <c:formatCode>0</c:formatCode>
                <c:ptCount val="13"/>
                <c:pt idx="0">
                  <c:v>31936.5079365079</c:v>
                </c:pt>
                <c:pt idx="1">
                  <c:v>20596.4912280702</c:v>
                </c:pt>
                <c:pt idx="2">
                  <c:v>20766.6666666667</c:v>
                </c:pt>
                <c:pt idx="3">
                  <c:v>20315.7894736842</c:v>
                </c:pt>
                <c:pt idx="4">
                  <c:v>19060.6060606061</c:v>
                </c:pt>
                <c:pt idx="5">
                  <c:v>26536.231884058</c:v>
                </c:pt>
                <c:pt idx="6">
                  <c:v>64439.3939393939</c:v>
                </c:pt>
                <c:pt idx="7">
                  <c:v>73333.3333333333</c:v>
                </c:pt>
                <c:pt idx="8">
                  <c:v>54333.3333333333</c:v>
                </c:pt>
                <c:pt idx="9">
                  <c:v>39873.0158730159</c:v>
                </c:pt>
                <c:pt idx="10">
                  <c:v>34842.1052631579</c:v>
                </c:pt>
                <c:pt idx="11">
                  <c:v>37693.3333333333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'2019'!$B$40:$C$40</c:f>
              <c:strCache>
                <c:ptCount val="1"/>
                <c:pt idx="0">
                  <c:v> - Cabai Rawit Hijau kg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multiLvlStrRef>
              <c:f>'2019'!$D$4:$P$5</c:f>
              <c:multiLvlStrCache>
                <c:ptCount val="13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'2019'!$D$40:$P$40</c:f>
              <c:numCache>
                <c:formatCode>0</c:formatCode>
                <c:ptCount val="13"/>
                <c:pt idx="0">
                  <c:v>21428.5714285714</c:v>
                </c:pt>
                <c:pt idx="1">
                  <c:v>20000</c:v>
                </c:pt>
                <c:pt idx="2">
                  <c:v>19200</c:v>
                </c:pt>
                <c:pt idx="3">
                  <c:v>20526.3157894737</c:v>
                </c:pt>
                <c:pt idx="4">
                  <c:v>24000</c:v>
                </c:pt>
                <c:pt idx="5">
                  <c:v>27826.0869565217</c:v>
                </c:pt>
                <c:pt idx="6">
                  <c:v>59590.9090909091</c:v>
                </c:pt>
                <c:pt idx="7">
                  <c:v>57727.2727272727</c:v>
                </c:pt>
                <c:pt idx="8">
                  <c:v>31650.7936507937</c:v>
                </c:pt>
                <c:pt idx="9">
                  <c:v>29333.3333333333</c:v>
                </c:pt>
                <c:pt idx="10">
                  <c:v>22947.3684210526</c:v>
                </c:pt>
                <c:pt idx="11">
                  <c:v>20000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'2019'!$B$41:$C$41</c:f>
              <c:strCache>
                <c:ptCount val="1"/>
                <c:pt idx="0">
                  <c:v>BAWANG MERAH - Lokal kg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multiLvlStrRef>
              <c:f>'2019'!$D$4:$P$5</c:f>
              <c:multiLvlStrCache>
                <c:ptCount val="13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'2019'!$D$41:$P$41</c:f>
              <c:numCache>
                <c:formatCode>0</c:formatCode>
                <c:ptCount val="13"/>
                <c:pt idx="0">
                  <c:v>27380.9523809524</c:v>
                </c:pt>
                <c:pt idx="1">
                  <c:v>21578.947368421</c:v>
                </c:pt>
                <c:pt idx="2">
                  <c:v>31666.6666666667</c:v>
                </c:pt>
                <c:pt idx="3">
                  <c:v>39859.649122807</c:v>
                </c:pt>
                <c:pt idx="4">
                  <c:v>30545.4545454545</c:v>
                </c:pt>
                <c:pt idx="5">
                  <c:v>33985.5072463768</c:v>
                </c:pt>
                <c:pt idx="6">
                  <c:v>29181.8181818182</c:v>
                </c:pt>
                <c:pt idx="7">
                  <c:v>24151.5151515152</c:v>
                </c:pt>
                <c:pt idx="8">
                  <c:v>18666.6666666667</c:v>
                </c:pt>
                <c:pt idx="9">
                  <c:v>23650.7936507937</c:v>
                </c:pt>
                <c:pt idx="10">
                  <c:v>30140.350877193</c:v>
                </c:pt>
                <c:pt idx="11">
                  <c:v>38480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102416"/>
        <c:axId val="304103592"/>
      </c:lineChart>
      <c:catAx>
        <c:axId val="30410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4103592"/>
        <c:crosses val="autoZero"/>
        <c:auto val="1"/>
        <c:lblAlgn val="ctr"/>
        <c:lblOffset val="100"/>
        <c:noMultiLvlLbl val="0"/>
      </c:catAx>
      <c:valAx>
        <c:axId val="30410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HARGA</a:t>
                </a:r>
                <a:r>
                  <a:rPr lang="en-US" baseline="0"/>
                  <a:t> (Rp)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876068376068376"/>
              <c:y val="0.3734000437445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4102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PERKEMBANGAN HARGA RATA-RATA ECERAN KOMODITAS BAWANG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BULAN DESEMBER 2019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'2019'!$B$41:$C$41</c:f>
              <c:strCache>
                <c:ptCount val="1"/>
                <c:pt idx="0">
                  <c:v>BAWANG MERAH - Lokal 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'2019'!$D$4:$P$5</c:f>
              <c:multiLvlStrCache>
                <c:ptCount val="13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'2019'!$D$41:$P$41</c:f>
              <c:numCache>
                <c:formatCode>0</c:formatCode>
                <c:ptCount val="13"/>
                <c:pt idx="0">
                  <c:v>27380.9523809524</c:v>
                </c:pt>
                <c:pt idx="1">
                  <c:v>21578.947368421</c:v>
                </c:pt>
                <c:pt idx="2">
                  <c:v>31666.6666666667</c:v>
                </c:pt>
                <c:pt idx="3">
                  <c:v>39859.649122807</c:v>
                </c:pt>
                <c:pt idx="4">
                  <c:v>30545.4545454545</c:v>
                </c:pt>
                <c:pt idx="5">
                  <c:v>33985.5072463768</c:v>
                </c:pt>
                <c:pt idx="6">
                  <c:v>29181.8181818182</c:v>
                </c:pt>
                <c:pt idx="7">
                  <c:v>24151.5151515152</c:v>
                </c:pt>
                <c:pt idx="8">
                  <c:v>18666.6666666667</c:v>
                </c:pt>
                <c:pt idx="9">
                  <c:v>23650.7936507937</c:v>
                </c:pt>
                <c:pt idx="10">
                  <c:v>30140.350877193</c:v>
                </c:pt>
                <c:pt idx="11">
                  <c:v>38480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'2019'!$B$43:$C$43</c:f>
              <c:strCache>
                <c:ptCount val="1"/>
                <c:pt idx="0">
                  <c:v> - Bawang Putih Impor, Honan kg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multiLvlStrRef>
              <c:f>'2019'!$D$4:$P$5</c:f>
              <c:multiLvlStrCache>
                <c:ptCount val="13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'2019'!$D$43:$P$43</c:f>
              <c:numCache>
                <c:formatCode>0</c:formatCode>
                <c:ptCount val="13"/>
                <c:pt idx="0">
                  <c:v>21365.0793650794</c:v>
                </c:pt>
                <c:pt idx="1">
                  <c:v>21052.6315789474</c:v>
                </c:pt>
                <c:pt idx="2">
                  <c:v>26383.3333333333</c:v>
                </c:pt>
                <c:pt idx="3">
                  <c:v>36175.4385964912</c:v>
                </c:pt>
                <c:pt idx="4">
                  <c:v>37439.3939393939</c:v>
                </c:pt>
                <c:pt idx="5">
                  <c:v>31333.3333333333</c:v>
                </c:pt>
                <c:pt idx="6">
                  <c:v>31090.9090909091</c:v>
                </c:pt>
                <c:pt idx="7">
                  <c:v>30121.2121212121</c:v>
                </c:pt>
                <c:pt idx="8">
                  <c:v>26666.6666666667</c:v>
                </c:pt>
                <c:pt idx="9">
                  <c:v>26730.1587301587</c:v>
                </c:pt>
                <c:pt idx="10">
                  <c:v>26000</c:v>
                </c:pt>
                <c:pt idx="11">
                  <c:v>26000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'2019'!$B$44:$C$44</c:f>
              <c:strCache>
                <c:ptCount val="1"/>
                <c:pt idx="0">
                  <c:v> - Bawang Putih Impor, Kating kg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multiLvlStrRef>
              <c:f>'2019'!$D$4:$P$5</c:f>
              <c:multiLvlStrCache>
                <c:ptCount val="13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'2019'!$D$44:$P$44</c:f>
              <c:numCache>
                <c:formatCode>0</c:formatCode>
                <c:ptCount val="13"/>
                <c:pt idx="0">
                  <c:v>27111.1111111111</c:v>
                </c:pt>
                <c:pt idx="1">
                  <c:v>34736.8421052632</c:v>
                </c:pt>
                <c:pt idx="2">
                  <c:v>42600</c:v>
                </c:pt>
                <c:pt idx="3">
                  <c:v>51719.298245614</c:v>
                </c:pt>
                <c:pt idx="4">
                  <c:v>43272.7272727273</c:v>
                </c:pt>
                <c:pt idx="5">
                  <c:v>36985.5072463768</c:v>
                </c:pt>
                <c:pt idx="6">
                  <c:v>34181.8181818182</c:v>
                </c:pt>
                <c:pt idx="7">
                  <c:v>32878.7878787879</c:v>
                </c:pt>
                <c:pt idx="8">
                  <c:v>31269.8412698413</c:v>
                </c:pt>
                <c:pt idx="9">
                  <c:v>29396.8253968254</c:v>
                </c:pt>
                <c:pt idx="10">
                  <c:v>30035.0877192982</c:v>
                </c:pt>
                <c:pt idx="11">
                  <c:v>29706.6666666667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106520"/>
        <c:axId val="304108480"/>
      </c:lineChart>
      <c:catAx>
        <c:axId val="30410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4108480"/>
        <c:crosses val="autoZero"/>
        <c:auto val="1"/>
        <c:lblAlgn val="ctr"/>
        <c:lblOffset val="100"/>
        <c:noMultiLvlLbl val="0"/>
      </c:catAx>
      <c:valAx>
        <c:axId val="3041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HARGA</a:t>
                </a:r>
                <a:r>
                  <a:rPr lang="en-US" baseline="0"/>
                  <a:t> (Rp)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972222222222222"/>
              <c:y val="0.3879137959317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4106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PERKEMBANGAN HARGA RATA-RATA ECERAN KOMODITAS IKAN LAUT DAN GARAM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BULAN DESEMBER 2019</a:t>
            </a:r>
            <a:endParaRPr lang="en-US" sz="1600">
              <a:solidFill>
                <a:sysClr val="windowText" lastClr="000000"/>
              </a:solidFill>
              <a:effectLst/>
            </a:endParaRPr>
          </a:p>
          <a:p>
            <a:pPr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6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'2019'!$B$45:$C$45</c:f>
              <c:strCache>
                <c:ptCount val="1"/>
                <c:pt idx="0">
                  <c:v>IKAN LAUT TERI 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'2019'!$D$4:$P$5</c:f>
              <c:multiLvlStrCache>
                <c:ptCount val="13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'2019'!$D$45:$P$45</c:f>
              <c:numCache>
                <c:formatCode>0</c:formatCode>
                <c:ptCount val="13"/>
                <c:pt idx="0">
                  <c:v>80000</c:v>
                </c:pt>
                <c:pt idx="1">
                  <c:v>80000</c:v>
                </c:pt>
                <c:pt idx="2">
                  <c:v>80000</c:v>
                </c:pt>
                <c:pt idx="3">
                  <c:v>80000</c:v>
                </c:pt>
                <c:pt idx="4">
                  <c:v>80000</c:v>
                </c:pt>
                <c:pt idx="5">
                  <c:v>80000</c:v>
                </c:pt>
                <c:pt idx="6">
                  <c:v>80000</c:v>
                </c:pt>
                <c:pt idx="7">
                  <c:v>80000</c:v>
                </c:pt>
                <c:pt idx="8">
                  <c:v>80000</c:v>
                </c:pt>
                <c:pt idx="9">
                  <c:v>80000</c:v>
                </c:pt>
                <c:pt idx="10">
                  <c:v>80000</c:v>
                </c:pt>
                <c:pt idx="11">
                  <c:v>80000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'2019'!$B$46:$C$46</c:f>
              <c:strCache>
                <c:ptCount val="1"/>
                <c:pt idx="0">
                  <c:v>GARAM BERYODIUM - halus kg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multiLvlStrRef>
              <c:f>'2019'!$D$4:$P$5</c:f>
              <c:multiLvlStrCache>
                <c:ptCount val="13"/>
                <c:lvl>
                  <c:pt idx="0" c:formatCode="@">
                    <c:v>Januari</c:v>
                  </c:pt>
                  <c:pt idx="1" c:formatCode="@">
                    <c:v>Februari</c:v>
                  </c:pt>
                  <c:pt idx="2" c:formatCode="@">
                    <c:v>Maret</c:v>
                  </c:pt>
                  <c:pt idx="3" c:formatCode="@">
                    <c:v>April</c:v>
                  </c:pt>
                  <c:pt idx="4" c:formatCode="@">
                    <c:v>Mei</c:v>
                  </c:pt>
                  <c:pt idx="5" c:formatCode="@">
                    <c:v>Juni</c:v>
                  </c:pt>
                  <c:pt idx="6" c:formatCode="@">
                    <c:v>Juli</c:v>
                  </c:pt>
                  <c:pt idx="7" c:formatCode="@">
                    <c:v>Agustus</c:v>
                  </c:pt>
                  <c:pt idx="8" c:formatCode="@">
                    <c:v>September</c:v>
                  </c:pt>
                  <c:pt idx="9" c:formatCode="@">
                    <c:v>Oktober</c:v>
                  </c:pt>
                  <c:pt idx="10" c:formatCode="@">
                    <c:v>November</c:v>
                  </c:pt>
                  <c:pt idx="11" c:formatCode="@">
                    <c:v>Desember</c:v>
                  </c:pt>
                </c:lvl>
                <c:lvl>
                  <c:pt idx="0" c:formatCode="#,##0">
                    <c:v>BULAN</c:v>
                  </c:pt>
                </c:lvl>
              </c:multiLvlStrCache>
            </c:multiLvlStrRef>
          </c:cat>
          <c:val>
            <c:numRef>
              <c:f>'2019'!$D$46:$P$46</c:f>
              <c:numCache>
                <c:formatCode>0</c:formatCode>
                <c:ptCount val="13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105736"/>
        <c:axId val="304108088"/>
      </c:lineChart>
      <c:catAx>
        <c:axId val="30410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4108088"/>
        <c:crosses val="autoZero"/>
        <c:auto val="1"/>
        <c:lblAlgn val="ctr"/>
        <c:lblOffset val="100"/>
        <c:noMultiLvlLbl val="0"/>
      </c:catAx>
      <c:valAx>
        <c:axId val="30410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HARGA</a:t>
                </a:r>
                <a:r>
                  <a:rPr lang="en-US" baseline="0"/>
                  <a:t> (Rp)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4700854700855"/>
              <c:y val="0.4003790737095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4105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9.xml"/><Relationship Id="rId8" Type="http://schemas.openxmlformats.org/officeDocument/2006/relationships/chart" Target="../charts/chart18.xml"/><Relationship Id="rId7" Type="http://schemas.openxmlformats.org/officeDocument/2006/relationships/chart" Target="../charts/chart17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0" Type="http://schemas.openxmlformats.org/officeDocument/2006/relationships/chart" Target="../charts/chart20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chart" Target="../charts/chart29.xml"/><Relationship Id="rId8" Type="http://schemas.openxmlformats.org/officeDocument/2006/relationships/chart" Target="../charts/chart28.xml"/><Relationship Id="rId7" Type="http://schemas.openxmlformats.org/officeDocument/2006/relationships/chart" Target="../charts/chart27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0" Type="http://schemas.openxmlformats.org/officeDocument/2006/relationships/chart" Target="../charts/chart30.xml"/><Relationship Id="rId1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chart" Target="../charts/chart39.xml"/><Relationship Id="rId8" Type="http://schemas.openxmlformats.org/officeDocument/2006/relationships/chart" Target="../charts/chart38.xml"/><Relationship Id="rId7" Type="http://schemas.openxmlformats.org/officeDocument/2006/relationships/chart" Target="../charts/chart37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0" Type="http://schemas.openxmlformats.org/officeDocument/2006/relationships/chart" Target="../charts/chart40.xml"/><Relationship Id="rId1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chart" Target="../charts/chart49.xml"/><Relationship Id="rId8" Type="http://schemas.openxmlformats.org/officeDocument/2006/relationships/chart" Target="../charts/chart48.xml"/><Relationship Id="rId7" Type="http://schemas.openxmlformats.org/officeDocument/2006/relationships/chart" Target="../charts/chart47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0" Type="http://schemas.openxmlformats.org/officeDocument/2006/relationships/chart" Target="../charts/chart50.xml"/><Relationship Id="rId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38</xdr:col>
      <xdr:colOff>245780</xdr:colOff>
      <xdr:row>1</xdr:row>
      <xdr:rowOff>162164</xdr:rowOff>
    </xdr:from>
    <xdr:to>
      <xdr:col>56</xdr:col>
      <xdr:colOff>196795</xdr:colOff>
      <xdr:row>40</xdr:row>
      <xdr:rowOff>18509</xdr:rowOff>
    </xdr:to>
    <xdr:graphicFrame>
      <xdr:nvGraphicFramePr>
        <xdr:cNvPr id="2" name="Chart 1"/>
        <xdr:cNvGraphicFramePr/>
      </xdr:nvGraphicFramePr>
      <xdr:xfrm>
        <a:off x="26450925" y="360045"/>
        <a:ext cx="11060430" cy="7019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115729</xdr:colOff>
      <xdr:row>3</xdr:row>
      <xdr:rowOff>90434</xdr:rowOff>
    </xdr:from>
    <xdr:to>
      <xdr:col>67</xdr:col>
      <xdr:colOff>74368</xdr:colOff>
      <xdr:row>41</xdr:row>
      <xdr:rowOff>170603</xdr:rowOff>
    </xdr:to>
    <xdr:graphicFrame>
      <xdr:nvGraphicFramePr>
        <xdr:cNvPr id="3" name="Chart 2"/>
        <xdr:cNvGraphicFramePr/>
      </xdr:nvGraphicFramePr>
      <xdr:xfrm>
        <a:off x="33110170" y="684530"/>
        <a:ext cx="11068685" cy="7029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62935</xdr:colOff>
      <xdr:row>4</xdr:row>
      <xdr:rowOff>86066</xdr:rowOff>
    </xdr:from>
    <xdr:to>
      <xdr:col>70</xdr:col>
      <xdr:colOff>19051</xdr:colOff>
      <xdr:row>42</xdr:row>
      <xdr:rowOff>162266</xdr:rowOff>
    </xdr:to>
    <xdr:graphicFrame>
      <xdr:nvGraphicFramePr>
        <xdr:cNvPr id="4" name="Chart 3"/>
        <xdr:cNvGraphicFramePr/>
      </xdr:nvGraphicFramePr>
      <xdr:xfrm>
        <a:off x="34909125" y="862965"/>
        <a:ext cx="11066145" cy="702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32319</xdr:colOff>
      <xdr:row>4</xdr:row>
      <xdr:rowOff>2722</xdr:rowOff>
    </xdr:from>
    <xdr:to>
      <xdr:col>70</xdr:col>
      <xdr:colOff>590551</xdr:colOff>
      <xdr:row>42</xdr:row>
      <xdr:rowOff>78922</xdr:rowOff>
    </xdr:to>
    <xdr:graphicFrame>
      <xdr:nvGraphicFramePr>
        <xdr:cNvPr id="5" name="Chart 4"/>
        <xdr:cNvGraphicFramePr/>
      </xdr:nvGraphicFramePr>
      <xdr:xfrm>
        <a:off x="35495230" y="779780"/>
        <a:ext cx="11051540" cy="702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263642</xdr:colOff>
      <xdr:row>5</xdr:row>
      <xdr:rowOff>52049</xdr:rowOff>
    </xdr:from>
    <xdr:to>
      <xdr:col>68</xdr:col>
      <xdr:colOff>214655</xdr:colOff>
      <xdr:row>43</xdr:row>
      <xdr:rowOff>128249</xdr:rowOff>
    </xdr:to>
    <xdr:graphicFrame>
      <xdr:nvGraphicFramePr>
        <xdr:cNvPr id="6" name="Chart 5"/>
        <xdr:cNvGraphicFramePr/>
      </xdr:nvGraphicFramePr>
      <xdr:xfrm>
        <a:off x="33875345" y="1011555"/>
        <a:ext cx="11061065" cy="702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428625</xdr:colOff>
      <xdr:row>2</xdr:row>
      <xdr:rowOff>84364</xdr:rowOff>
    </xdr:from>
    <xdr:to>
      <xdr:col>68</xdr:col>
      <xdr:colOff>379638</xdr:colOff>
      <xdr:row>40</xdr:row>
      <xdr:rowOff>143555</xdr:rowOff>
    </xdr:to>
    <xdr:graphicFrame>
      <xdr:nvGraphicFramePr>
        <xdr:cNvPr id="7" name="Chart 6"/>
        <xdr:cNvGraphicFramePr/>
      </xdr:nvGraphicFramePr>
      <xdr:xfrm>
        <a:off x="34040445" y="480060"/>
        <a:ext cx="11060430" cy="7024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51</xdr:col>
      <xdr:colOff>195603</xdr:colOff>
      <xdr:row>8</xdr:row>
      <xdr:rowOff>111580</xdr:rowOff>
    </xdr:from>
    <xdr:to>
      <xdr:col>69</xdr:col>
      <xdr:colOff>146617</xdr:colOff>
      <xdr:row>46</xdr:row>
      <xdr:rowOff>182677</xdr:rowOff>
    </xdr:to>
    <xdr:graphicFrame>
      <xdr:nvGraphicFramePr>
        <xdr:cNvPr id="8" name="Chart 7"/>
        <xdr:cNvGraphicFramePr/>
      </xdr:nvGraphicFramePr>
      <xdr:xfrm>
        <a:off x="34424620" y="1619885"/>
        <a:ext cx="11060430" cy="702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309562</xdr:colOff>
      <xdr:row>11</xdr:row>
      <xdr:rowOff>72458</xdr:rowOff>
    </xdr:from>
    <xdr:to>
      <xdr:col>70</xdr:col>
      <xdr:colOff>260576</xdr:colOff>
      <xdr:row>49</xdr:row>
      <xdr:rowOff>143555</xdr:rowOff>
    </xdr:to>
    <xdr:graphicFrame>
      <xdr:nvGraphicFramePr>
        <xdr:cNvPr id="9" name="Chart 8"/>
        <xdr:cNvGraphicFramePr/>
      </xdr:nvGraphicFramePr>
      <xdr:xfrm>
        <a:off x="35155505" y="2129790"/>
        <a:ext cx="11061065" cy="702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549388</xdr:colOff>
      <xdr:row>34</xdr:row>
      <xdr:rowOff>2722</xdr:rowOff>
    </xdr:from>
    <xdr:to>
      <xdr:col>70</xdr:col>
      <xdr:colOff>500402</xdr:colOff>
      <xdr:row>72</xdr:row>
      <xdr:rowOff>38100</xdr:rowOff>
    </xdr:to>
    <xdr:graphicFrame>
      <xdr:nvGraphicFramePr>
        <xdr:cNvPr id="10" name="Chart 9"/>
        <xdr:cNvGraphicFramePr/>
      </xdr:nvGraphicFramePr>
      <xdr:xfrm>
        <a:off x="35395535" y="6266180"/>
        <a:ext cx="11061065" cy="703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55</xdr:col>
      <xdr:colOff>3402</xdr:colOff>
      <xdr:row>41</xdr:row>
      <xdr:rowOff>166008</xdr:rowOff>
    </xdr:from>
    <xdr:to>
      <xdr:col>72</xdr:col>
      <xdr:colOff>561634</xdr:colOff>
      <xdr:row>80</xdr:row>
      <xdr:rowOff>10886</xdr:rowOff>
    </xdr:to>
    <xdr:graphicFrame>
      <xdr:nvGraphicFramePr>
        <xdr:cNvPr id="11" name="Chart 10"/>
        <xdr:cNvGraphicFramePr/>
      </xdr:nvGraphicFramePr>
      <xdr:xfrm>
        <a:off x="36701095" y="7709535"/>
        <a:ext cx="11050905" cy="7023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37</xdr:col>
      <xdr:colOff>245780</xdr:colOff>
      <xdr:row>1</xdr:row>
      <xdr:rowOff>162164</xdr:rowOff>
    </xdr:from>
    <xdr:to>
      <xdr:col>55</xdr:col>
      <xdr:colOff>196795</xdr:colOff>
      <xdr:row>40</xdr:row>
      <xdr:rowOff>18509</xdr:rowOff>
    </xdr:to>
    <xdr:graphicFrame>
      <xdr:nvGraphicFramePr>
        <xdr:cNvPr id="2" name="Chart 1"/>
        <xdr:cNvGraphicFramePr/>
      </xdr:nvGraphicFramePr>
      <xdr:xfrm>
        <a:off x="25810845" y="360045"/>
        <a:ext cx="11060430" cy="7019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115729</xdr:colOff>
      <xdr:row>3</xdr:row>
      <xdr:rowOff>90434</xdr:rowOff>
    </xdr:from>
    <xdr:to>
      <xdr:col>66</xdr:col>
      <xdr:colOff>74368</xdr:colOff>
      <xdr:row>41</xdr:row>
      <xdr:rowOff>170603</xdr:rowOff>
    </xdr:to>
    <xdr:graphicFrame>
      <xdr:nvGraphicFramePr>
        <xdr:cNvPr id="3" name="Chart 2"/>
        <xdr:cNvGraphicFramePr/>
      </xdr:nvGraphicFramePr>
      <xdr:xfrm>
        <a:off x="32470090" y="684530"/>
        <a:ext cx="11068685" cy="7029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62935</xdr:colOff>
      <xdr:row>4</xdr:row>
      <xdr:rowOff>86066</xdr:rowOff>
    </xdr:from>
    <xdr:to>
      <xdr:col>69</xdr:col>
      <xdr:colOff>19051</xdr:colOff>
      <xdr:row>42</xdr:row>
      <xdr:rowOff>162266</xdr:rowOff>
    </xdr:to>
    <xdr:graphicFrame>
      <xdr:nvGraphicFramePr>
        <xdr:cNvPr id="4" name="Chart 3"/>
        <xdr:cNvGraphicFramePr/>
      </xdr:nvGraphicFramePr>
      <xdr:xfrm>
        <a:off x="34269045" y="862965"/>
        <a:ext cx="11066145" cy="702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32319</xdr:colOff>
      <xdr:row>4</xdr:row>
      <xdr:rowOff>2722</xdr:rowOff>
    </xdr:from>
    <xdr:to>
      <xdr:col>69</xdr:col>
      <xdr:colOff>590551</xdr:colOff>
      <xdr:row>42</xdr:row>
      <xdr:rowOff>78922</xdr:rowOff>
    </xdr:to>
    <xdr:graphicFrame>
      <xdr:nvGraphicFramePr>
        <xdr:cNvPr id="5" name="Chart 4"/>
        <xdr:cNvGraphicFramePr/>
      </xdr:nvGraphicFramePr>
      <xdr:xfrm>
        <a:off x="34855150" y="779780"/>
        <a:ext cx="11051540" cy="702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263642</xdr:colOff>
      <xdr:row>5</xdr:row>
      <xdr:rowOff>52049</xdr:rowOff>
    </xdr:from>
    <xdr:to>
      <xdr:col>67</xdr:col>
      <xdr:colOff>214655</xdr:colOff>
      <xdr:row>43</xdr:row>
      <xdr:rowOff>128249</xdr:rowOff>
    </xdr:to>
    <xdr:graphicFrame>
      <xdr:nvGraphicFramePr>
        <xdr:cNvPr id="6" name="Chart 5"/>
        <xdr:cNvGraphicFramePr/>
      </xdr:nvGraphicFramePr>
      <xdr:xfrm>
        <a:off x="33235265" y="1011555"/>
        <a:ext cx="11061065" cy="702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428625</xdr:colOff>
      <xdr:row>2</xdr:row>
      <xdr:rowOff>84364</xdr:rowOff>
    </xdr:from>
    <xdr:to>
      <xdr:col>67</xdr:col>
      <xdr:colOff>379638</xdr:colOff>
      <xdr:row>40</xdr:row>
      <xdr:rowOff>143555</xdr:rowOff>
    </xdr:to>
    <xdr:graphicFrame>
      <xdr:nvGraphicFramePr>
        <xdr:cNvPr id="7" name="Chart 6"/>
        <xdr:cNvGraphicFramePr/>
      </xdr:nvGraphicFramePr>
      <xdr:xfrm>
        <a:off x="33400365" y="480060"/>
        <a:ext cx="11060430" cy="7024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195603</xdr:colOff>
      <xdr:row>8</xdr:row>
      <xdr:rowOff>111580</xdr:rowOff>
    </xdr:from>
    <xdr:to>
      <xdr:col>68</xdr:col>
      <xdr:colOff>146617</xdr:colOff>
      <xdr:row>46</xdr:row>
      <xdr:rowOff>182677</xdr:rowOff>
    </xdr:to>
    <xdr:graphicFrame>
      <xdr:nvGraphicFramePr>
        <xdr:cNvPr id="8" name="Chart 7"/>
        <xdr:cNvGraphicFramePr/>
      </xdr:nvGraphicFramePr>
      <xdr:xfrm>
        <a:off x="33784540" y="1619885"/>
        <a:ext cx="11060430" cy="702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309562</xdr:colOff>
      <xdr:row>11</xdr:row>
      <xdr:rowOff>72458</xdr:rowOff>
    </xdr:from>
    <xdr:to>
      <xdr:col>69</xdr:col>
      <xdr:colOff>260576</xdr:colOff>
      <xdr:row>49</xdr:row>
      <xdr:rowOff>143555</xdr:rowOff>
    </xdr:to>
    <xdr:graphicFrame>
      <xdr:nvGraphicFramePr>
        <xdr:cNvPr id="9" name="Chart 8"/>
        <xdr:cNvGraphicFramePr/>
      </xdr:nvGraphicFramePr>
      <xdr:xfrm>
        <a:off x="34515425" y="2129790"/>
        <a:ext cx="11061065" cy="702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51</xdr:col>
      <xdr:colOff>549388</xdr:colOff>
      <xdr:row>34</xdr:row>
      <xdr:rowOff>2722</xdr:rowOff>
    </xdr:from>
    <xdr:to>
      <xdr:col>69</xdr:col>
      <xdr:colOff>500402</xdr:colOff>
      <xdr:row>55</xdr:row>
      <xdr:rowOff>0</xdr:rowOff>
    </xdr:to>
    <xdr:graphicFrame>
      <xdr:nvGraphicFramePr>
        <xdr:cNvPr id="10" name="Chart 9"/>
        <xdr:cNvGraphicFramePr/>
      </xdr:nvGraphicFramePr>
      <xdr:xfrm>
        <a:off x="34755455" y="6266180"/>
        <a:ext cx="11061065" cy="3837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54</xdr:col>
      <xdr:colOff>3402</xdr:colOff>
      <xdr:row>41</xdr:row>
      <xdr:rowOff>166008</xdr:rowOff>
    </xdr:from>
    <xdr:to>
      <xdr:col>71</xdr:col>
      <xdr:colOff>561634</xdr:colOff>
      <xdr:row>55</xdr:row>
      <xdr:rowOff>0</xdr:rowOff>
    </xdr:to>
    <xdr:graphicFrame>
      <xdr:nvGraphicFramePr>
        <xdr:cNvPr id="11" name="Chart 10"/>
        <xdr:cNvGraphicFramePr/>
      </xdr:nvGraphicFramePr>
      <xdr:xfrm>
        <a:off x="36061015" y="7709535"/>
        <a:ext cx="11050905" cy="2394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37</xdr:col>
      <xdr:colOff>245780</xdr:colOff>
      <xdr:row>1</xdr:row>
      <xdr:rowOff>162164</xdr:rowOff>
    </xdr:from>
    <xdr:to>
      <xdr:col>55</xdr:col>
      <xdr:colOff>196795</xdr:colOff>
      <xdr:row>40</xdr:row>
      <xdr:rowOff>18509</xdr:rowOff>
    </xdr:to>
    <xdr:graphicFrame>
      <xdr:nvGraphicFramePr>
        <xdr:cNvPr id="2" name="Chart 1"/>
        <xdr:cNvGraphicFramePr/>
      </xdr:nvGraphicFramePr>
      <xdr:xfrm>
        <a:off x="25810845" y="360045"/>
        <a:ext cx="11060430" cy="7019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115729</xdr:colOff>
      <xdr:row>3</xdr:row>
      <xdr:rowOff>90434</xdr:rowOff>
    </xdr:from>
    <xdr:to>
      <xdr:col>66</xdr:col>
      <xdr:colOff>74368</xdr:colOff>
      <xdr:row>41</xdr:row>
      <xdr:rowOff>170603</xdr:rowOff>
    </xdr:to>
    <xdr:graphicFrame>
      <xdr:nvGraphicFramePr>
        <xdr:cNvPr id="3" name="Chart 2"/>
        <xdr:cNvGraphicFramePr/>
      </xdr:nvGraphicFramePr>
      <xdr:xfrm>
        <a:off x="32470090" y="684530"/>
        <a:ext cx="11068685" cy="7029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62935</xdr:colOff>
      <xdr:row>4</xdr:row>
      <xdr:rowOff>86066</xdr:rowOff>
    </xdr:from>
    <xdr:to>
      <xdr:col>69</xdr:col>
      <xdr:colOff>19051</xdr:colOff>
      <xdr:row>42</xdr:row>
      <xdr:rowOff>162266</xdr:rowOff>
    </xdr:to>
    <xdr:graphicFrame>
      <xdr:nvGraphicFramePr>
        <xdr:cNvPr id="4" name="Chart 3"/>
        <xdr:cNvGraphicFramePr/>
      </xdr:nvGraphicFramePr>
      <xdr:xfrm>
        <a:off x="34269045" y="862965"/>
        <a:ext cx="11066145" cy="702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32319</xdr:colOff>
      <xdr:row>4</xdr:row>
      <xdr:rowOff>2722</xdr:rowOff>
    </xdr:from>
    <xdr:to>
      <xdr:col>69</xdr:col>
      <xdr:colOff>590551</xdr:colOff>
      <xdr:row>42</xdr:row>
      <xdr:rowOff>78922</xdr:rowOff>
    </xdr:to>
    <xdr:graphicFrame>
      <xdr:nvGraphicFramePr>
        <xdr:cNvPr id="5" name="Chart 4"/>
        <xdr:cNvGraphicFramePr/>
      </xdr:nvGraphicFramePr>
      <xdr:xfrm>
        <a:off x="34855150" y="779780"/>
        <a:ext cx="11051540" cy="702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263642</xdr:colOff>
      <xdr:row>5</xdr:row>
      <xdr:rowOff>52049</xdr:rowOff>
    </xdr:from>
    <xdr:to>
      <xdr:col>67</xdr:col>
      <xdr:colOff>214655</xdr:colOff>
      <xdr:row>43</xdr:row>
      <xdr:rowOff>128249</xdr:rowOff>
    </xdr:to>
    <xdr:graphicFrame>
      <xdr:nvGraphicFramePr>
        <xdr:cNvPr id="6" name="Chart 5"/>
        <xdr:cNvGraphicFramePr/>
      </xdr:nvGraphicFramePr>
      <xdr:xfrm>
        <a:off x="33235265" y="1011555"/>
        <a:ext cx="11061065" cy="702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428625</xdr:colOff>
      <xdr:row>2</xdr:row>
      <xdr:rowOff>84364</xdr:rowOff>
    </xdr:from>
    <xdr:to>
      <xdr:col>67</xdr:col>
      <xdr:colOff>379638</xdr:colOff>
      <xdr:row>40</xdr:row>
      <xdr:rowOff>143555</xdr:rowOff>
    </xdr:to>
    <xdr:graphicFrame>
      <xdr:nvGraphicFramePr>
        <xdr:cNvPr id="7" name="Chart 6"/>
        <xdr:cNvGraphicFramePr/>
      </xdr:nvGraphicFramePr>
      <xdr:xfrm>
        <a:off x="33400365" y="480060"/>
        <a:ext cx="11060430" cy="7024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195603</xdr:colOff>
      <xdr:row>8</xdr:row>
      <xdr:rowOff>111580</xdr:rowOff>
    </xdr:from>
    <xdr:to>
      <xdr:col>68</xdr:col>
      <xdr:colOff>146617</xdr:colOff>
      <xdr:row>46</xdr:row>
      <xdr:rowOff>182677</xdr:rowOff>
    </xdr:to>
    <xdr:graphicFrame>
      <xdr:nvGraphicFramePr>
        <xdr:cNvPr id="8" name="Chart 7"/>
        <xdr:cNvGraphicFramePr/>
      </xdr:nvGraphicFramePr>
      <xdr:xfrm>
        <a:off x="33784540" y="1619885"/>
        <a:ext cx="11060430" cy="702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309562</xdr:colOff>
      <xdr:row>11</xdr:row>
      <xdr:rowOff>72458</xdr:rowOff>
    </xdr:from>
    <xdr:to>
      <xdr:col>69</xdr:col>
      <xdr:colOff>260576</xdr:colOff>
      <xdr:row>49</xdr:row>
      <xdr:rowOff>143555</xdr:rowOff>
    </xdr:to>
    <xdr:graphicFrame>
      <xdr:nvGraphicFramePr>
        <xdr:cNvPr id="9" name="Chart 8"/>
        <xdr:cNvGraphicFramePr/>
      </xdr:nvGraphicFramePr>
      <xdr:xfrm>
        <a:off x="34515425" y="2129790"/>
        <a:ext cx="11061065" cy="702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51</xdr:col>
      <xdr:colOff>549388</xdr:colOff>
      <xdr:row>34</xdr:row>
      <xdr:rowOff>2722</xdr:rowOff>
    </xdr:from>
    <xdr:to>
      <xdr:col>69</xdr:col>
      <xdr:colOff>500402</xdr:colOff>
      <xdr:row>55</xdr:row>
      <xdr:rowOff>0</xdr:rowOff>
    </xdr:to>
    <xdr:graphicFrame>
      <xdr:nvGraphicFramePr>
        <xdr:cNvPr id="10" name="Chart 9"/>
        <xdr:cNvGraphicFramePr/>
      </xdr:nvGraphicFramePr>
      <xdr:xfrm>
        <a:off x="34755455" y="6266180"/>
        <a:ext cx="11061065" cy="3837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54</xdr:col>
      <xdr:colOff>3402</xdr:colOff>
      <xdr:row>41</xdr:row>
      <xdr:rowOff>166008</xdr:rowOff>
    </xdr:from>
    <xdr:to>
      <xdr:col>71</xdr:col>
      <xdr:colOff>561634</xdr:colOff>
      <xdr:row>55</xdr:row>
      <xdr:rowOff>0</xdr:rowOff>
    </xdr:to>
    <xdr:graphicFrame>
      <xdr:nvGraphicFramePr>
        <xdr:cNvPr id="11" name="Chart 10"/>
        <xdr:cNvGraphicFramePr/>
      </xdr:nvGraphicFramePr>
      <xdr:xfrm>
        <a:off x="36061015" y="7709535"/>
        <a:ext cx="11050905" cy="2394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37</xdr:col>
      <xdr:colOff>245780</xdr:colOff>
      <xdr:row>1</xdr:row>
      <xdr:rowOff>162164</xdr:rowOff>
    </xdr:from>
    <xdr:to>
      <xdr:col>55</xdr:col>
      <xdr:colOff>196795</xdr:colOff>
      <xdr:row>41</xdr:row>
      <xdr:rowOff>18509</xdr:rowOff>
    </xdr:to>
    <xdr:graphicFrame>
      <xdr:nvGraphicFramePr>
        <xdr:cNvPr id="2" name="Chart 1"/>
        <xdr:cNvGraphicFramePr/>
      </xdr:nvGraphicFramePr>
      <xdr:xfrm>
        <a:off x="25909905" y="360045"/>
        <a:ext cx="11060430" cy="7202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115729</xdr:colOff>
      <xdr:row>3</xdr:row>
      <xdr:rowOff>90434</xdr:rowOff>
    </xdr:from>
    <xdr:to>
      <xdr:col>66</xdr:col>
      <xdr:colOff>74368</xdr:colOff>
      <xdr:row>42</xdr:row>
      <xdr:rowOff>170603</xdr:rowOff>
    </xdr:to>
    <xdr:graphicFrame>
      <xdr:nvGraphicFramePr>
        <xdr:cNvPr id="3" name="Chart 2"/>
        <xdr:cNvGraphicFramePr/>
      </xdr:nvGraphicFramePr>
      <xdr:xfrm>
        <a:off x="32569150" y="684530"/>
        <a:ext cx="11068685" cy="72123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62935</xdr:colOff>
      <xdr:row>4</xdr:row>
      <xdr:rowOff>86066</xdr:rowOff>
    </xdr:from>
    <xdr:to>
      <xdr:col>69</xdr:col>
      <xdr:colOff>19051</xdr:colOff>
      <xdr:row>43</xdr:row>
      <xdr:rowOff>162266</xdr:rowOff>
    </xdr:to>
    <xdr:graphicFrame>
      <xdr:nvGraphicFramePr>
        <xdr:cNvPr id="4" name="Chart 3"/>
        <xdr:cNvGraphicFramePr/>
      </xdr:nvGraphicFramePr>
      <xdr:xfrm>
        <a:off x="34368105" y="862965"/>
        <a:ext cx="11066145" cy="720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32319</xdr:colOff>
      <xdr:row>4</xdr:row>
      <xdr:rowOff>2722</xdr:rowOff>
    </xdr:from>
    <xdr:to>
      <xdr:col>69</xdr:col>
      <xdr:colOff>590551</xdr:colOff>
      <xdr:row>43</xdr:row>
      <xdr:rowOff>78922</xdr:rowOff>
    </xdr:to>
    <xdr:graphicFrame>
      <xdr:nvGraphicFramePr>
        <xdr:cNvPr id="5" name="Chart 4"/>
        <xdr:cNvGraphicFramePr/>
      </xdr:nvGraphicFramePr>
      <xdr:xfrm>
        <a:off x="34954210" y="779780"/>
        <a:ext cx="11051540" cy="720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263642</xdr:colOff>
      <xdr:row>5</xdr:row>
      <xdr:rowOff>52049</xdr:rowOff>
    </xdr:from>
    <xdr:to>
      <xdr:col>67</xdr:col>
      <xdr:colOff>214655</xdr:colOff>
      <xdr:row>44</xdr:row>
      <xdr:rowOff>128249</xdr:rowOff>
    </xdr:to>
    <xdr:graphicFrame>
      <xdr:nvGraphicFramePr>
        <xdr:cNvPr id="6" name="Chart 5"/>
        <xdr:cNvGraphicFramePr/>
      </xdr:nvGraphicFramePr>
      <xdr:xfrm>
        <a:off x="33334325" y="1011555"/>
        <a:ext cx="11061065" cy="720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428625</xdr:colOff>
      <xdr:row>2</xdr:row>
      <xdr:rowOff>84364</xdr:rowOff>
    </xdr:from>
    <xdr:to>
      <xdr:col>67</xdr:col>
      <xdr:colOff>379638</xdr:colOff>
      <xdr:row>41</xdr:row>
      <xdr:rowOff>143555</xdr:rowOff>
    </xdr:to>
    <xdr:graphicFrame>
      <xdr:nvGraphicFramePr>
        <xdr:cNvPr id="7" name="Chart 6"/>
        <xdr:cNvGraphicFramePr/>
      </xdr:nvGraphicFramePr>
      <xdr:xfrm>
        <a:off x="33499425" y="480060"/>
        <a:ext cx="11060430" cy="7207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195603</xdr:colOff>
      <xdr:row>8</xdr:row>
      <xdr:rowOff>111580</xdr:rowOff>
    </xdr:from>
    <xdr:to>
      <xdr:col>68</xdr:col>
      <xdr:colOff>146617</xdr:colOff>
      <xdr:row>48</xdr:row>
      <xdr:rowOff>182677</xdr:rowOff>
    </xdr:to>
    <xdr:graphicFrame>
      <xdr:nvGraphicFramePr>
        <xdr:cNvPr id="8" name="Chart 7"/>
        <xdr:cNvGraphicFramePr/>
      </xdr:nvGraphicFramePr>
      <xdr:xfrm>
        <a:off x="33883600" y="1619885"/>
        <a:ext cx="11060430" cy="738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309562</xdr:colOff>
      <xdr:row>11</xdr:row>
      <xdr:rowOff>72458</xdr:rowOff>
    </xdr:from>
    <xdr:to>
      <xdr:col>69</xdr:col>
      <xdr:colOff>260576</xdr:colOff>
      <xdr:row>52</xdr:row>
      <xdr:rowOff>143555</xdr:rowOff>
    </xdr:to>
    <xdr:graphicFrame>
      <xdr:nvGraphicFramePr>
        <xdr:cNvPr id="9" name="Chart 8"/>
        <xdr:cNvGraphicFramePr/>
      </xdr:nvGraphicFramePr>
      <xdr:xfrm>
        <a:off x="34614485" y="2129790"/>
        <a:ext cx="11061065" cy="756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51</xdr:col>
      <xdr:colOff>549388</xdr:colOff>
      <xdr:row>34</xdr:row>
      <xdr:rowOff>2722</xdr:rowOff>
    </xdr:from>
    <xdr:to>
      <xdr:col>69</xdr:col>
      <xdr:colOff>500402</xdr:colOff>
      <xdr:row>58</xdr:row>
      <xdr:rowOff>0</xdr:rowOff>
    </xdr:to>
    <xdr:graphicFrame>
      <xdr:nvGraphicFramePr>
        <xdr:cNvPr id="10" name="Chart 9"/>
        <xdr:cNvGraphicFramePr/>
      </xdr:nvGraphicFramePr>
      <xdr:xfrm>
        <a:off x="34854515" y="6266180"/>
        <a:ext cx="11061065" cy="4386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54</xdr:col>
      <xdr:colOff>3402</xdr:colOff>
      <xdr:row>42</xdr:row>
      <xdr:rowOff>166008</xdr:rowOff>
    </xdr:from>
    <xdr:to>
      <xdr:col>71</xdr:col>
      <xdr:colOff>561634</xdr:colOff>
      <xdr:row>58</xdr:row>
      <xdr:rowOff>0</xdr:rowOff>
    </xdr:to>
    <xdr:graphicFrame>
      <xdr:nvGraphicFramePr>
        <xdr:cNvPr id="11" name="Chart 10"/>
        <xdr:cNvGraphicFramePr/>
      </xdr:nvGraphicFramePr>
      <xdr:xfrm>
        <a:off x="36160075" y="7892415"/>
        <a:ext cx="11050905" cy="2760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16</xdr:col>
      <xdr:colOff>504361</xdr:colOff>
      <xdr:row>65</xdr:row>
      <xdr:rowOff>0</xdr:rowOff>
    </xdr:to>
    <xdr:sp>
      <xdr:nvSpPr>
        <xdr:cNvPr id="12" name="TextBox 11"/>
        <xdr:cNvSpPr txBox="1"/>
      </xdr:nvSpPr>
      <xdr:spPr>
        <a:xfrm>
          <a:off x="11010900" y="10287000"/>
          <a:ext cx="1471930" cy="17068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/>
            <a:t>a.n.  Plt. </a:t>
          </a:r>
          <a:r>
            <a:rPr lang="id-ID" sz="1200"/>
            <a:t>KEPALA DINAS PERINDUSTRIAN DAN PERDAGANGAN</a:t>
          </a:r>
          <a:endParaRPr lang="id-ID" sz="1200"/>
        </a:p>
        <a:p>
          <a:pPr algn="ctr"/>
          <a:r>
            <a:rPr lang="id-ID" sz="1200" baseline="0"/>
            <a:t>KABUPATEN BANYUMAS</a:t>
          </a:r>
          <a:endParaRPr lang="id-ID" sz="1200" baseline="0"/>
        </a:p>
        <a:p>
          <a:pPr algn="ctr"/>
          <a:r>
            <a:rPr lang="en-US" sz="1200" baseline="0"/>
            <a:t>Kabid Perdagangan</a:t>
          </a:r>
          <a:endParaRPr lang="id-ID" sz="1200" baseline="0"/>
        </a:p>
        <a:p>
          <a:pPr algn="ctr"/>
          <a:endParaRPr lang="en-US" sz="1200" baseline="0"/>
        </a:p>
        <a:p>
          <a:pPr algn="ctr"/>
          <a:endParaRPr lang="id-ID" sz="1200" baseline="0"/>
        </a:p>
        <a:p>
          <a:pPr algn="ctr"/>
          <a:r>
            <a:rPr lang="en-US" sz="1200" b="1" u="sng"/>
            <a:t>RETNO</a:t>
          </a:r>
          <a:r>
            <a:rPr lang="en-US" sz="1200" b="1" u="sng" baseline="0"/>
            <a:t> WULANDARI, SH.</a:t>
          </a:r>
          <a:endParaRPr lang="id-ID" sz="1200" b="1" u="sng"/>
        </a:p>
        <a:p>
          <a:pPr algn="ctr"/>
          <a:r>
            <a:rPr lang="en-US" sz="1200" baseline="0"/>
            <a:t>Penata Tingkat I</a:t>
          </a:r>
          <a:endParaRPr lang="id-ID" sz="1200" baseline="0"/>
        </a:p>
        <a:p>
          <a:pPr algn="ctr"/>
          <a:r>
            <a:rPr lang="id-ID" sz="1200"/>
            <a:t>NIP. </a:t>
          </a:r>
          <a:r>
            <a:rPr lang="en-US" sz="1200"/>
            <a:t>19710920</a:t>
          </a:r>
          <a:r>
            <a:rPr lang="en-US" sz="1200" baseline="0"/>
            <a:t> 199803  2 007</a:t>
          </a:r>
          <a:endParaRPr lang="id-ID" sz="12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37</xdr:col>
      <xdr:colOff>245780</xdr:colOff>
      <xdr:row>1</xdr:row>
      <xdr:rowOff>162164</xdr:rowOff>
    </xdr:from>
    <xdr:to>
      <xdr:col>55</xdr:col>
      <xdr:colOff>196795</xdr:colOff>
      <xdr:row>41</xdr:row>
      <xdr:rowOff>18509</xdr:rowOff>
    </xdr:to>
    <xdr:graphicFrame>
      <xdr:nvGraphicFramePr>
        <xdr:cNvPr id="2" name="Chart 1"/>
        <xdr:cNvGraphicFramePr/>
      </xdr:nvGraphicFramePr>
      <xdr:xfrm>
        <a:off x="25909905" y="360045"/>
        <a:ext cx="11060430" cy="7202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115729</xdr:colOff>
      <xdr:row>3</xdr:row>
      <xdr:rowOff>90434</xdr:rowOff>
    </xdr:from>
    <xdr:to>
      <xdr:col>66</xdr:col>
      <xdr:colOff>74368</xdr:colOff>
      <xdr:row>42</xdr:row>
      <xdr:rowOff>170603</xdr:rowOff>
    </xdr:to>
    <xdr:graphicFrame>
      <xdr:nvGraphicFramePr>
        <xdr:cNvPr id="3" name="Chart 2"/>
        <xdr:cNvGraphicFramePr/>
      </xdr:nvGraphicFramePr>
      <xdr:xfrm>
        <a:off x="32569150" y="684530"/>
        <a:ext cx="11068685" cy="72123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62935</xdr:colOff>
      <xdr:row>4</xdr:row>
      <xdr:rowOff>86066</xdr:rowOff>
    </xdr:from>
    <xdr:to>
      <xdr:col>69</xdr:col>
      <xdr:colOff>19051</xdr:colOff>
      <xdr:row>43</xdr:row>
      <xdr:rowOff>162266</xdr:rowOff>
    </xdr:to>
    <xdr:graphicFrame>
      <xdr:nvGraphicFramePr>
        <xdr:cNvPr id="4" name="Chart 3"/>
        <xdr:cNvGraphicFramePr/>
      </xdr:nvGraphicFramePr>
      <xdr:xfrm>
        <a:off x="34368105" y="862965"/>
        <a:ext cx="11066145" cy="720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32319</xdr:colOff>
      <xdr:row>4</xdr:row>
      <xdr:rowOff>2722</xdr:rowOff>
    </xdr:from>
    <xdr:to>
      <xdr:col>69</xdr:col>
      <xdr:colOff>590551</xdr:colOff>
      <xdr:row>43</xdr:row>
      <xdr:rowOff>78922</xdr:rowOff>
    </xdr:to>
    <xdr:graphicFrame>
      <xdr:nvGraphicFramePr>
        <xdr:cNvPr id="5" name="Chart 4"/>
        <xdr:cNvGraphicFramePr/>
      </xdr:nvGraphicFramePr>
      <xdr:xfrm>
        <a:off x="34954210" y="779780"/>
        <a:ext cx="11051540" cy="720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263642</xdr:colOff>
      <xdr:row>5</xdr:row>
      <xdr:rowOff>52049</xdr:rowOff>
    </xdr:from>
    <xdr:to>
      <xdr:col>67</xdr:col>
      <xdr:colOff>214655</xdr:colOff>
      <xdr:row>44</xdr:row>
      <xdr:rowOff>128249</xdr:rowOff>
    </xdr:to>
    <xdr:graphicFrame>
      <xdr:nvGraphicFramePr>
        <xdr:cNvPr id="6" name="Chart 5"/>
        <xdr:cNvGraphicFramePr/>
      </xdr:nvGraphicFramePr>
      <xdr:xfrm>
        <a:off x="33334325" y="1011555"/>
        <a:ext cx="11061065" cy="720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428625</xdr:colOff>
      <xdr:row>2</xdr:row>
      <xdr:rowOff>84364</xdr:rowOff>
    </xdr:from>
    <xdr:to>
      <xdr:col>67</xdr:col>
      <xdr:colOff>379638</xdr:colOff>
      <xdr:row>41</xdr:row>
      <xdr:rowOff>143555</xdr:rowOff>
    </xdr:to>
    <xdr:graphicFrame>
      <xdr:nvGraphicFramePr>
        <xdr:cNvPr id="7" name="Chart 6"/>
        <xdr:cNvGraphicFramePr/>
      </xdr:nvGraphicFramePr>
      <xdr:xfrm>
        <a:off x="33499425" y="480060"/>
        <a:ext cx="11060430" cy="7207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195603</xdr:colOff>
      <xdr:row>8</xdr:row>
      <xdr:rowOff>111580</xdr:rowOff>
    </xdr:from>
    <xdr:to>
      <xdr:col>68</xdr:col>
      <xdr:colOff>146617</xdr:colOff>
      <xdr:row>48</xdr:row>
      <xdr:rowOff>182677</xdr:rowOff>
    </xdr:to>
    <xdr:graphicFrame>
      <xdr:nvGraphicFramePr>
        <xdr:cNvPr id="8" name="Chart 7"/>
        <xdr:cNvGraphicFramePr/>
      </xdr:nvGraphicFramePr>
      <xdr:xfrm>
        <a:off x="33883600" y="1619885"/>
        <a:ext cx="11060430" cy="738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309562</xdr:colOff>
      <xdr:row>11</xdr:row>
      <xdr:rowOff>72458</xdr:rowOff>
    </xdr:from>
    <xdr:to>
      <xdr:col>69</xdr:col>
      <xdr:colOff>260576</xdr:colOff>
      <xdr:row>52</xdr:row>
      <xdr:rowOff>143555</xdr:rowOff>
    </xdr:to>
    <xdr:graphicFrame>
      <xdr:nvGraphicFramePr>
        <xdr:cNvPr id="9" name="Chart 8"/>
        <xdr:cNvGraphicFramePr/>
      </xdr:nvGraphicFramePr>
      <xdr:xfrm>
        <a:off x="34614485" y="2129790"/>
        <a:ext cx="11061065" cy="756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51</xdr:col>
      <xdr:colOff>549388</xdr:colOff>
      <xdr:row>34</xdr:row>
      <xdr:rowOff>2722</xdr:rowOff>
    </xdr:from>
    <xdr:to>
      <xdr:col>69</xdr:col>
      <xdr:colOff>500402</xdr:colOff>
      <xdr:row>58</xdr:row>
      <xdr:rowOff>0</xdr:rowOff>
    </xdr:to>
    <xdr:graphicFrame>
      <xdr:nvGraphicFramePr>
        <xdr:cNvPr id="10" name="Chart 9"/>
        <xdr:cNvGraphicFramePr/>
      </xdr:nvGraphicFramePr>
      <xdr:xfrm>
        <a:off x="34854515" y="6266180"/>
        <a:ext cx="11061065" cy="4386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54</xdr:col>
      <xdr:colOff>3402</xdr:colOff>
      <xdr:row>42</xdr:row>
      <xdr:rowOff>166008</xdr:rowOff>
    </xdr:from>
    <xdr:to>
      <xdr:col>71</xdr:col>
      <xdr:colOff>561634</xdr:colOff>
      <xdr:row>58</xdr:row>
      <xdr:rowOff>0</xdr:rowOff>
    </xdr:to>
    <xdr:graphicFrame>
      <xdr:nvGraphicFramePr>
        <xdr:cNvPr id="11" name="Chart 10"/>
        <xdr:cNvGraphicFramePr/>
      </xdr:nvGraphicFramePr>
      <xdr:xfrm>
        <a:off x="36160075" y="7892415"/>
        <a:ext cx="11050905" cy="2760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16</xdr:col>
      <xdr:colOff>504361</xdr:colOff>
      <xdr:row>65</xdr:row>
      <xdr:rowOff>0</xdr:rowOff>
    </xdr:to>
    <xdr:sp>
      <xdr:nvSpPr>
        <xdr:cNvPr id="12" name="TextBox 11"/>
        <xdr:cNvSpPr txBox="1"/>
      </xdr:nvSpPr>
      <xdr:spPr>
        <a:xfrm>
          <a:off x="11010900" y="10287000"/>
          <a:ext cx="1471930" cy="17068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/>
            <a:t>a.n.  Plt. </a:t>
          </a:r>
          <a:r>
            <a:rPr lang="id-ID" sz="1200"/>
            <a:t>KEPALA DINAS PERINDUSTRIAN DAN PERDAGANGAN</a:t>
          </a:r>
          <a:endParaRPr lang="id-ID" sz="1200"/>
        </a:p>
        <a:p>
          <a:pPr algn="ctr"/>
          <a:r>
            <a:rPr lang="id-ID" sz="1200" baseline="0"/>
            <a:t>KABUPATEN BANYUMAS</a:t>
          </a:r>
          <a:endParaRPr lang="id-ID" sz="1200" baseline="0"/>
        </a:p>
        <a:p>
          <a:pPr algn="ctr"/>
          <a:r>
            <a:rPr lang="en-US" sz="1200" baseline="0"/>
            <a:t>Kabid Perdagangan</a:t>
          </a:r>
          <a:endParaRPr lang="id-ID" sz="1200" baseline="0"/>
        </a:p>
        <a:p>
          <a:pPr algn="ctr"/>
          <a:endParaRPr lang="en-US" sz="1200" baseline="0"/>
        </a:p>
        <a:p>
          <a:pPr algn="ctr"/>
          <a:endParaRPr lang="id-ID" sz="1200" baseline="0"/>
        </a:p>
        <a:p>
          <a:pPr algn="ctr"/>
          <a:r>
            <a:rPr lang="en-US" sz="1200" b="1" u="sng"/>
            <a:t>RETNO</a:t>
          </a:r>
          <a:r>
            <a:rPr lang="en-US" sz="1200" b="1" u="sng" baseline="0"/>
            <a:t> WULANDARI, SH.</a:t>
          </a:r>
          <a:endParaRPr lang="id-ID" sz="1200" b="1" u="sng"/>
        </a:p>
        <a:p>
          <a:pPr algn="ctr"/>
          <a:r>
            <a:rPr lang="en-US" sz="1200" baseline="0"/>
            <a:t>Penata Tingkat I</a:t>
          </a:r>
          <a:endParaRPr lang="id-ID" sz="1200" baseline="0"/>
        </a:p>
        <a:p>
          <a:pPr algn="ctr"/>
          <a:r>
            <a:rPr lang="id-ID" sz="1200"/>
            <a:t>NIP. </a:t>
          </a:r>
          <a:r>
            <a:rPr lang="en-US" sz="1200"/>
            <a:t>19710920</a:t>
          </a:r>
          <a:r>
            <a:rPr lang="en-US" sz="1200" baseline="0"/>
            <a:t> 199803  2 007</a:t>
          </a:r>
          <a:endParaRPr lang="id-ID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0"/>
  <sheetViews>
    <sheetView zoomScale="80" zoomScaleNormal="80" topLeftCell="A5" workbookViewId="0">
      <selection activeCell="D8" sqref="D8:O8"/>
    </sheetView>
  </sheetViews>
  <sheetFormatPr defaultColWidth="9" defaultRowHeight="14.4"/>
  <cols>
    <col min="1" max="1" width="3.55555555555556" customWidth="1"/>
    <col min="2" max="2" width="28.8888888888889" customWidth="1"/>
    <col min="3" max="3" width="8.11111111111111" customWidth="1"/>
    <col min="4" max="7" width="11" customWidth="1"/>
    <col min="8" max="9" width="8.88888888888889" customWidth="1"/>
    <col min="10" max="11" width="9.33333333333333" customWidth="1"/>
    <col min="12" max="12" width="10.5555555555556" customWidth="1"/>
    <col min="13" max="13" width="8.88888888888889" customWidth="1"/>
    <col min="14" max="16" width="9.33333333333333" customWidth="1"/>
    <col min="17" max="17" width="14.1111111111111" customWidth="1"/>
    <col min="18" max="18" width="13.5555555555556" customWidth="1"/>
    <col min="19" max="19" width="15" customWidth="1"/>
  </cols>
  <sheetData>
    <row r="1" ht="15.6" spans="1:1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0"/>
      <c r="M1" s="40"/>
      <c r="N1" s="40"/>
      <c r="O1" s="40"/>
      <c r="P1" s="40"/>
    </row>
    <row r="2" ht="15.6" spans="1:16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ht="15.6" spans="1:16">
      <c r="A3" s="3"/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9">
      <c r="A4" s="5" t="s">
        <v>2</v>
      </c>
      <c r="B4" s="5" t="s">
        <v>3</v>
      </c>
      <c r="C4" s="5" t="s">
        <v>4</v>
      </c>
      <c r="D4" s="6" t="s">
        <v>5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41" t="s">
        <v>6</v>
      </c>
      <c r="R4" s="41" t="s">
        <v>6</v>
      </c>
      <c r="S4" s="49" t="s">
        <v>6</v>
      </c>
    </row>
    <row r="5" spans="1:19">
      <c r="A5" s="5"/>
      <c r="B5" s="5"/>
      <c r="C5" s="5"/>
      <c r="D5" s="7" t="s">
        <v>7</v>
      </c>
      <c r="E5" s="7" t="s">
        <v>8</v>
      </c>
      <c r="F5" s="7" t="s">
        <v>9</v>
      </c>
      <c r="G5" s="7" t="s">
        <v>10</v>
      </c>
      <c r="H5" s="7" t="s">
        <v>11</v>
      </c>
      <c r="I5" s="7" t="s">
        <v>12</v>
      </c>
      <c r="J5" s="7" t="s">
        <v>13</v>
      </c>
      <c r="K5" s="7" t="s">
        <v>14</v>
      </c>
      <c r="L5" s="7" t="s">
        <v>15</v>
      </c>
      <c r="M5" s="7" t="s">
        <v>16</v>
      </c>
      <c r="N5" s="7" t="s">
        <v>17</v>
      </c>
      <c r="O5" s="7" t="s">
        <v>18</v>
      </c>
      <c r="P5" s="7"/>
      <c r="Q5" s="42" t="s">
        <v>19</v>
      </c>
      <c r="R5" s="42" t="s">
        <v>20</v>
      </c>
      <c r="S5" s="50" t="s">
        <v>21</v>
      </c>
    </row>
    <row r="6" spans="1:19">
      <c r="A6" s="8"/>
      <c r="B6" s="9" t="s">
        <v>22</v>
      </c>
      <c r="C6" s="10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43"/>
      <c r="R6" s="43"/>
      <c r="S6" s="43"/>
    </row>
    <row r="7" spans="1:19">
      <c r="A7" s="11">
        <v>1</v>
      </c>
      <c r="B7" s="12" t="s">
        <v>23</v>
      </c>
      <c r="C7" s="13"/>
      <c r="D7" s="14"/>
      <c r="E7" s="14"/>
      <c r="F7" s="14"/>
      <c r="G7" s="15"/>
      <c r="H7" s="14"/>
      <c r="I7" s="14"/>
      <c r="J7" s="14"/>
      <c r="K7" s="14"/>
      <c r="L7" s="14"/>
      <c r="M7" s="14"/>
      <c r="N7" s="14"/>
      <c r="O7" s="14"/>
      <c r="P7" s="14"/>
      <c r="Q7" s="44"/>
      <c r="R7" s="44"/>
      <c r="S7" s="44"/>
    </row>
    <row r="8" spans="1:19">
      <c r="A8" s="11"/>
      <c r="B8" s="110" t="s">
        <v>24</v>
      </c>
      <c r="C8" s="111" t="s">
        <v>25</v>
      </c>
      <c r="D8" s="73">
        <v>13000</v>
      </c>
      <c r="E8" s="73">
        <v>13000</v>
      </c>
      <c r="F8" s="74">
        <v>13000</v>
      </c>
      <c r="G8" s="74">
        <v>13000</v>
      </c>
      <c r="H8" s="75">
        <v>13000</v>
      </c>
      <c r="I8" s="75">
        <v>13000</v>
      </c>
      <c r="J8" s="76">
        <v>13000</v>
      </c>
      <c r="K8" s="76">
        <v>13000</v>
      </c>
      <c r="L8" s="77">
        <v>13000</v>
      </c>
      <c r="M8" s="77">
        <v>13000</v>
      </c>
      <c r="N8" s="76">
        <v>12947.3684210526</v>
      </c>
      <c r="O8" s="76">
        <v>12460</v>
      </c>
      <c r="P8" s="76"/>
      <c r="Q8" s="71">
        <f>MIN(D8:P8)</f>
        <v>12460</v>
      </c>
      <c r="R8" s="71">
        <f>MAX(D8:P8)</f>
        <v>13000</v>
      </c>
      <c r="S8" s="71">
        <f>AVERAGE(D8:P8)</f>
        <v>12950.6140350877</v>
      </c>
    </row>
    <row r="9" spans="1:19">
      <c r="A9" s="11"/>
      <c r="B9" s="110" t="s">
        <v>26</v>
      </c>
      <c r="C9" s="111" t="s">
        <v>25</v>
      </c>
      <c r="D9" s="73">
        <v>9966.66666666666</v>
      </c>
      <c r="E9" s="73">
        <v>9866.66666666666</v>
      </c>
      <c r="F9" s="74">
        <v>9831.66666666667</v>
      </c>
      <c r="G9" s="74">
        <v>9294.73684210527</v>
      </c>
      <c r="H9" s="75">
        <v>9166.66666666666</v>
      </c>
      <c r="I9" s="75">
        <v>9166.66666666666</v>
      </c>
      <c r="J9" s="76">
        <v>9166.66666666666</v>
      </c>
      <c r="K9" s="76">
        <v>9525.75757575757</v>
      </c>
      <c r="L9" s="77">
        <v>9666.66666666666</v>
      </c>
      <c r="M9" s="77">
        <v>9698.4126984127</v>
      </c>
      <c r="N9" s="76">
        <v>9666.66666666666</v>
      </c>
      <c r="O9" s="76">
        <v>9666.66666666666</v>
      </c>
      <c r="P9" s="76"/>
      <c r="Q9" s="71">
        <f>MIN(D9:P9)</f>
        <v>9166.66666666666</v>
      </c>
      <c r="R9" s="71">
        <f>MAX(D9:P9)</f>
        <v>9966.66666666666</v>
      </c>
      <c r="S9" s="71">
        <f>AVERAGE(D9:P9)</f>
        <v>9556.99225968962</v>
      </c>
    </row>
    <row r="10" spans="1:19">
      <c r="A10" s="11">
        <v>2</v>
      </c>
      <c r="B10" s="16" t="s">
        <v>27</v>
      </c>
      <c r="C10" s="72" t="s">
        <v>25</v>
      </c>
      <c r="D10" s="73">
        <v>11000</v>
      </c>
      <c r="E10" s="73">
        <v>11078.9473684211</v>
      </c>
      <c r="F10" s="74">
        <v>11500</v>
      </c>
      <c r="G10" s="74">
        <v>11500</v>
      </c>
      <c r="H10" s="75">
        <v>12909.0909090909</v>
      </c>
      <c r="I10" s="75">
        <v>13000</v>
      </c>
      <c r="J10" s="76">
        <v>12318.1818181818</v>
      </c>
      <c r="K10" s="76">
        <v>12000</v>
      </c>
      <c r="L10" s="77">
        <v>12000</v>
      </c>
      <c r="M10" s="77">
        <v>12595.2380952381</v>
      </c>
      <c r="N10" s="76">
        <v>12500</v>
      </c>
      <c r="O10" s="76">
        <v>13000</v>
      </c>
      <c r="P10" s="76"/>
      <c r="Q10" s="71">
        <f>MIN(D10:P10)</f>
        <v>11000</v>
      </c>
      <c r="R10" s="71">
        <f>MAX(D10:P10)</f>
        <v>13000</v>
      </c>
      <c r="S10" s="71">
        <f>AVERAGE(D10:P10)</f>
        <v>12116.7881825777</v>
      </c>
    </row>
    <row r="11" spans="1:19">
      <c r="A11" s="11">
        <v>3</v>
      </c>
      <c r="B11" s="110" t="s">
        <v>28</v>
      </c>
      <c r="C11" s="72"/>
      <c r="D11" s="73"/>
      <c r="E11" s="73"/>
      <c r="F11" s="74"/>
      <c r="G11" s="74"/>
      <c r="H11" s="75"/>
      <c r="I11" s="75"/>
      <c r="J11" s="76"/>
      <c r="K11" s="76"/>
      <c r="L11" s="77"/>
      <c r="M11" s="77"/>
      <c r="N11" s="76"/>
      <c r="O11" s="76"/>
      <c r="P11" s="76"/>
      <c r="Q11" s="71"/>
      <c r="R11" s="71"/>
      <c r="S11" s="71"/>
    </row>
    <row r="12" spans="1:19">
      <c r="A12" s="11"/>
      <c r="B12" s="16" t="s">
        <v>29</v>
      </c>
      <c r="C12" s="72" t="s">
        <v>30</v>
      </c>
      <c r="D12" s="73">
        <v>10000</v>
      </c>
      <c r="E12" s="73">
        <v>10000</v>
      </c>
      <c r="F12" s="74">
        <v>10000</v>
      </c>
      <c r="G12" s="74">
        <v>10000</v>
      </c>
      <c r="H12" s="75">
        <v>10000</v>
      </c>
      <c r="I12" s="75">
        <v>10000</v>
      </c>
      <c r="J12" s="76">
        <v>9318.18181818182</v>
      </c>
      <c r="K12" s="76">
        <v>9386.36363636364</v>
      </c>
      <c r="L12" s="77">
        <v>10000</v>
      </c>
      <c r="M12" s="77">
        <v>10000</v>
      </c>
      <c r="N12" s="76">
        <v>11105.2631578947</v>
      </c>
      <c r="O12" s="76">
        <v>11800</v>
      </c>
      <c r="P12" s="76"/>
      <c r="Q12" s="71">
        <f>MIN(D12:P12)</f>
        <v>9318.18181818182</v>
      </c>
      <c r="R12" s="71">
        <f>MAX(D12:P12)</f>
        <v>11800</v>
      </c>
      <c r="S12" s="71">
        <f>AVERAGE(D12:P12)</f>
        <v>10134.1507177033</v>
      </c>
    </row>
    <row r="13" spans="1:19">
      <c r="A13" s="11"/>
      <c r="B13" s="110" t="s">
        <v>31</v>
      </c>
      <c r="C13" s="72" t="s">
        <v>30</v>
      </c>
      <c r="D13" s="73">
        <v>13000</v>
      </c>
      <c r="E13" s="73">
        <v>13000</v>
      </c>
      <c r="F13" s="74">
        <v>13000</v>
      </c>
      <c r="G13" s="74">
        <v>13000</v>
      </c>
      <c r="H13" s="75">
        <v>13000</v>
      </c>
      <c r="I13" s="75">
        <v>13000</v>
      </c>
      <c r="J13" s="76">
        <v>13000</v>
      </c>
      <c r="K13" s="76">
        <v>13000</v>
      </c>
      <c r="L13" s="77">
        <v>13000</v>
      </c>
      <c r="M13" s="77">
        <v>13000</v>
      </c>
      <c r="N13" s="76">
        <v>13000</v>
      </c>
      <c r="O13" s="76">
        <v>13000</v>
      </c>
      <c r="P13" s="76"/>
      <c r="Q13" s="71">
        <f>MIN(D13:P13)</f>
        <v>13000</v>
      </c>
      <c r="R13" s="71">
        <f>MAX(D13:P13)</f>
        <v>13000</v>
      </c>
      <c r="S13" s="71">
        <f>AVERAGE(D13:P13)</f>
        <v>13000</v>
      </c>
    </row>
    <row r="14" spans="1:19">
      <c r="A14" s="11"/>
      <c r="B14" s="110" t="s">
        <v>32</v>
      </c>
      <c r="C14" s="72" t="s">
        <v>30</v>
      </c>
      <c r="D14" s="73">
        <v>10500</v>
      </c>
      <c r="E14" s="73">
        <v>10500</v>
      </c>
      <c r="F14" s="74">
        <v>10500</v>
      </c>
      <c r="G14" s="74">
        <v>10500</v>
      </c>
      <c r="H14" s="75">
        <v>10500</v>
      </c>
      <c r="I14" s="75">
        <v>10500</v>
      </c>
      <c r="J14" s="76">
        <v>10500</v>
      </c>
      <c r="K14" s="76">
        <v>10500</v>
      </c>
      <c r="L14" s="77">
        <v>10500</v>
      </c>
      <c r="M14" s="77">
        <v>10500</v>
      </c>
      <c r="N14" s="76">
        <v>11157.8947368421</v>
      </c>
      <c r="O14" s="76">
        <v>11800</v>
      </c>
      <c r="P14" s="76"/>
      <c r="Q14" s="71">
        <f>MIN(D14:P14)</f>
        <v>10500</v>
      </c>
      <c r="R14" s="71">
        <f>MAX(D14:P14)</f>
        <v>11800</v>
      </c>
      <c r="S14" s="71">
        <f>AVERAGE(D14:P14)</f>
        <v>10663.1578947368</v>
      </c>
    </row>
    <row r="15" spans="1:19">
      <c r="A15" s="11">
        <v>4</v>
      </c>
      <c r="B15" s="110" t="s">
        <v>33</v>
      </c>
      <c r="C15" s="72"/>
      <c r="D15" s="73"/>
      <c r="E15" s="73"/>
      <c r="F15" s="74"/>
      <c r="G15" s="74"/>
      <c r="H15" s="75"/>
      <c r="I15" s="75"/>
      <c r="J15" s="76"/>
      <c r="K15" s="76"/>
      <c r="L15" s="77"/>
      <c r="M15" s="77"/>
      <c r="N15" s="76"/>
      <c r="O15" s="76"/>
      <c r="P15" s="76"/>
      <c r="Q15" s="71"/>
      <c r="R15" s="71"/>
      <c r="S15" s="71"/>
    </row>
    <row r="16" spans="1:19">
      <c r="A16" s="11"/>
      <c r="B16" s="110" t="s">
        <v>34</v>
      </c>
      <c r="C16" s="72" t="s">
        <v>25</v>
      </c>
      <c r="D16" s="73">
        <v>123333.333333333</v>
      </c>
      <c r="E16" s="73">
        <v>123333.333333333</v>
      </c>
      <c r="F16" s="74">
        <v>123333.333333333</v>
      </c>
      <c r="G16" s="74">
        <v>123333.333333333</v>
      </c>
      <c r="H16" s="75">
        <v>123333.333333333</v>
      </c>
      <c r="I16" s="75">
        <v>128115.942028986</v>
      </c>
      <c r="J16" s="76">
        <v>123333.333333333</v>
      </c>
      <c r="K16" s="76">
        <v>123333.333333333</v>
      </c>
      <c r="L16" s="77">
        <v>123333.333333333</v>
      </c>
      <c r="M16" s="77">
        <v>123968.253968254</v>
      </c>
      <c r="N16" s="76">
        <v>123333.333333333</v>
      </c>
      <c r="O16" s="76">
        <v>123333.333333333</v>
      </c>
      <c r="P16" s="76"/>
      <c r="Q16" s="71">
        <f>MIN(D16:P16)</f>
        <v>123333.333333333</v>
      </c>
      <c r="R16" s="71">
        <f>MAX(D16:P16)</f>
        <v>128115.942028986</v>
      </c>
      <c r="S16" s="71">
        <f>AVERAGE(D16:P16)</f>
        <v>123784.794110881</v>
      </c>
    </row>
    <row r="17" spans="1:19">
      <c r="A17" s="11"/>
      <c r="B17" s="110" t="s">
        <v>35</v>
      </c>
      <c r="C17" s="111" t="s">
        <v>25</v>
      </c>
      <c r="D17" s="73">
        <v>123333.333333333</v>
      </c>
      <c r="E17" s="73">
        <v>123333.333333333</v>
      </c>
      <c r="F17" s="74">
        <v>123333.333333333</v>
      </c>
      <c r="G17" s="74">
        <v>123333.333333333</v>
      </c>
      <c r="H17" s="75">
        <v>123333.333333333</v>
      </c>
      <c r="I17" s="75">
        <v>128115.942028986</v>
      </c>
      <c r="J17" s="76">
        <v>123333.333333333</v>
      </c>
      <c r="K17" s="76">
        <v>123333.333333333</v>
      </c>
      <c r="L17" s="77">
        <v>123333.333333333</v>
      </c>
      <c r="M17" s="77">
        <v>123968.253968254</v>
      </c>
      <c r="N17" s="76">
        <v>123333.333333333</v>
      </c>
      <c r="O17" s="76">
        <v>123333.333333333</v>
      </c>
      <c r="P17" s="76"/>
      <c r="Q17" s="71">
        <f>MIN(D17:P17)</f>
        <v>123333.333333333</v>
      </c>
      <c r="R17" s="71">
        <f>MAX(D17:P17)</f>
        <v>128115.942028986</v>
      </c>
      <c r="S17" s="71">
        <f>AVERAGE(D17:P17)</f>
        <v>123784.794110881</v>
      </c>
    </row>
    <row r="18" spans="1:19">
      <c r="A18" s="11"/>
      <c r="B18" s="110" t="s">
        <v>36</v>
      </c>
      <c r="C18" s="111" t="s">
        <v>25</v>
      </c>
      <c r="D18" s="73">
        <v>123333.333333333</v>
      </c>
      <c r="E18" s="73">
        <v>123333.333333333</v>
      </c>
      <c r="F18" s="74">
        <v>123333.333333333</v>
      </c>
      <c r="G18" s="74">
        <v>123333.333333333</v>
      </c>
      <c r="H18" s="75">
        <v>123333.333333333</v>
      </c>
      <c r="I18" s="75">
        <v>128115.942028986</v>
      </c>
      <c r="J18" s="76">
        <v>123333.333333333</v>
      </c>
      <c r="K18" s="76">
        <v>123333.333333333</v>
      </c>
      <c r="L18" s="77">
        <v>123333.333333333</v>
      </c>
      <c r="M18" s="77">
        <v>123968.253968254</v>
      </c>
      <c r="N18" s="76">
        <v>123333.333333333</v>
      </c>
      <c r="O18" s="76">
        <v>123333.333333333</v>
      </c>
      <c r="P18" s="76"/>
      <c r="Q18" s="71">
        <f>MIN(D18:P18)</f>
        <v>123333.333333333</v>
      </c>
      <c r="R18" s="71">
        <f>MAX(D18:P18)</f>
        <v>128115.942028986</v>
      </c>
      <c r="S18" s="71">
        <f>AVERAGE(D18:P18)</f>
        <v>123784.794110881</v>
      </c>
    </row>
    <row r="19" spans="1:19">
      <c r="A19" s="11"/>
      <c r="B19" s="110" t="s">
        <v>37</v>
      </c>
      <c r="C19" s="111" t="s">
        <v>25</v>
      </c>
      <c r="D19" s="73">
        <v>105000</v>
      </c>
      <c r="E19" s="73">
        <v>105000</v>
      </c>
      <c r="F19" s="74">
        <v>104250</v>
      </c>
      <c r="G19" s="74">
        <v>103333.333333333</v>
      </c>
      <c r="H19" s="75">
        <v>103333.333333333</v>
      </c>
      <c r="I19" s="75">
        <v>108985.507246377</v>
      </c>
      <c r="J19" s="76">
        <v>103333.333333333</v>
      </c>
      <c r="K19" s="76">
        <v>103333.333333333</v>
      </c>
      <c r="L19" s="77">
        <v>103333.333333333</v>
      </c>
      <c r="M19" s="77">
        <v>103968.253968254</v>
      </c>
      <c r="N19" s="76">
        <v>103333.333333333</v>
      </c>
      <c r="O19" s="76">
        <v>103333.333333333</v>
      </c>
      <c r="P19" s="76"/>
      <c r="Q19" s="71">
        <f>MIN(D19:P19)</f>
        <v>103333.333333333</v>
      </c>
      <c r="R19" s="71">
        <f>MAX(D19:P19)</f>
        <v>108985.507246377</v>
      </c>
      <c r="S19" s="71">
        <f>AVERAGE(D19:P19)</f>
        <v>104211.424545664</v>
      </c>
    </row>
    <row r="20" spans="1:19">
      <c r="A20" s="11"/>
      <c r="B20" s="110" t="s">
        <v>38</v>
      </c>
      <c r="C20" s="72" t="s">
        <v>25</v>
      </c>
      <c r="D20" s="73">
        <v>105000</v>
      </c>
      <c r="E20" s="73">
        <v>105000</v>
      </c>
      <c r="F20" s="74">
        <v>104250</v>
      </c>
      <c r="G20" s="74">
        <v>103333.333333333</v>
      </c>
      <c r="H20" s="75">
        <v>103333.333333333</v>
      </c>
      <c r="I20" s="75">
        <v>108985.507246377</v>
      </c>
      <c r="J20" s="76">
        <v>103333.333333333</v>
      </c>
      <c r="K20" s="76">
        <v>103333.333333333</v>
      </c>
      <c r="L20" s="77">
        <v>103333.333333333</v>
      </c>
      <c r="M20" s="77">
        <v>103968.253968254</v>
      </c>
      <c r="N20" s="76">
        <v>103333.333333333</v>
      </c>
      <c r="O20" s="76">
        <v>103333.333333333</v>
      </c>
      <c r="P20" s="76"/>
      <c r="Q20" s="71">
        <f>MIN(D20:P20)</f>
        <v>103333.333333333</v>
      </c>
      <c r="R20" s="71">
        <f>MAX(D20:P20)</f>
        <v>108985.507246377</v>
      </c>
      <c r="S20" s="71">
        <f>AVERAGE(D20:P20)</f>
        <v>104211.424545664</v>
      </c>
    </row>
    <row r="21" spans="1:19">
      <c r="A21" s="11"/>
      <c r="B21" s="110" t="s">
        <v>39</v>
      </c>
      <c r="C21" s="111" t="s">
        <v>25</v>
      </c>
      <c r="D21" s="73"/>
      <c r="E21" s="73"/>
      <c r="F21" s="74"/>
      <c r="G21" s="74"/>
      <c r="H21" s="75"/>
      <c r="I21" s="75"/>
      <c r="J21" s="76"/>
      <c r="K21" s="76"/>
      <c r="L21" s="77"/>
      <c r="M21" s="77"/>
      <c r="N21" s="76"/>
      <c r="O21" s="76"/>
      <c r="P21" s="76"/>
      <c r="Q21" s="71"/>
      <c r="R21" s="71"/>
      <c r="S21" s="71"/>
    </row>
    <row r="22" spans="1:19">
      <c r="A22" s="11"/>
      <c r="B22" s="110" t="s">
        <v>40</v>
      </c>
      <c r="C22" s="111" t="s">
        <v>25</v>
      </c>
      <c r="D22" s="73">
        <v>123333.333333333</v>
      </c>
      <c r="E22" s="73">
        <v>123333.333333333</v>
      </c>
      <c r="F22" s="74">
        <v>123333.333333333</v>
      </c>
      <c r="G22" s="74">
        <v>123333.333333333</v>
      </c>
      <c r="H22" s="75">
        <v>123333.333333333</v>
      </c>
      <c r="I22" s="75">
        <v>128115.942028986</v>
      </c>
      <c r="J22" s="76">
        <v>123333.333333333</v>
      </c>
      <c r="K22" s="76">
        <v>123333.333333333</v>
      </c>
      <c r="L22" s="77">
        <v>123333.333333333</v>
      </c>
      <c r="M22" s="77">
        <v>123968.253968254</v>
      </c>
      <c r="N22" s="76">
        <v>123333.333333333</v>
      </c>
      <c r="O22" s="76">
        <v>123333.333333333</v>
      </c>
      <c r="P22" s="76"/>
      <c r="Q22" s="71">
        <f>MIN(D22:P22)</f>
        <v>123333.333333333</v>
      </c>
      <c r="R22" s="71">
        <f>MAX(D22:P22)</f>
        <v>128115.942028986</v>
      </c>
      <c r="S22" s="71">
        <f>AVERAGE(D22:P22)</f>
        <v>123784.794110881</v>
      </c>
    </row>
    <row r="23" spans="1:19">
      <c r="A23" s="11">
        <v>5</v>
      </c>
      <c r="B23" s="16" t="s">
        <v>41</v>
      </c>
      <c r="C23" s="72"/>
      <c r="D23" s="73"/>
      <c r="E23" s="73"/>
      <c r="F23" s="74"/>
      <c r="G23" s="74"/>
      <c r="H23" s="75"/>
      <c r="I23" s="75"/>
      <c r="J23" s="76"/>
      <c r="K23" s="76"/>
      <c r="L23" s="77"/>
      <c r="M23" s="77"/>
      <c r="N23" s="76"/>
      <c r="O23" s="76"/>
      <c r="P23" s="76"/>
      <c r="Q23" s="71"/>
      <c r="R23" s="71"/>
      <c r="S23" s="71"/>
    </row>
    <row r="24" spans="1:19">
      <c r="A24" s="11"/>
      <c r="B24" s="110" t="s">
        <v>42</v>
      </c>
      <c r="C24" s="72" t="s">
        <v>25</v>
      </c>
      <c r="D24" s="73">
        <v>35174.6031746032</v>
      </c>
      <c r="E24" s="73">
        <v>34122.8070175439</v>
      </c>
      <c r="F24" s="74">
        <v>32666.6666666667</v>
      </c>
      <c r="G24" s="74">
        <v>33789.4736842105</v>
      </c>
      <c r="H24" s="75">
        <v>35378.7878787879</v>
      </c>
      <c r="I24" s="75">
        <v>33971.0144927536</v>
      </c>
      <c r="J24" s="76">
        <v>35257.5757575758</v>
      </c>
      <c r="K24" s="76">
        <v>33848.4848484848</v>
      </c>
      <c r="L24" s="77">
        <v>32095.2380952381</v>
      </c>
      <c r="M24" s="77">
        <v>34714.2857142857</v>
      </c>
      <c r="N24" s="76">
        <v>34385.9649122807</v>
      </c>
      <c r="O24" s="76">
        <v>34640</v>
      </c>
      <c r="P24" s="76"/>
      <c r="Q24" s="71">
        <f>MIN(D24:P24)</f>
        <v>32095.2380952381</v>
      </c>
      <c r="R24" s="71">
        <f>MAX(D24:P24)</f>
        <v>35378.7878787879</v>
      </c>
      <c r="S24" s="71">
        <f>AVERAGE(D24:P24)</f>
        <v>34170.4085202026</v>
      </c>
    </row>
    <row r="25" spans="1:19">
      <c r="A25" s="11"/>
      <c r="B25" s="110" t="s">
        <v>43</v>
      </c>
      <c r="C25" s="72" t="s">
        <v>25</v>
      </c>
      <c r="D25" s="73">
        <v>70000</v>
      </c>
      <c r="E25" s="73">
        <v>69210.5263157895</v>
      </c>
      <c r="F25" s="74">
        <v>65000</v>
      </c>
      <c r="G25" s="74">
        <v>65000</v>
      </c>
      <c r="H25" s="75">
        <v>65000</v>
      </c>
      <c r="I25" s="75">
        <v>65000</v>
      </c>
      <c r="J25" s="76">
        <v>65000</v>
      </c>
      <c r="K25" s="76">
        <v>65000</v>
      </c>
      <c r="L25" s="77">
        <v>65000</v>
      </c>
      <c r="M25" s="77">
        <v>65000</v>
      </c>
      <c r="N25" s="76">
        <v>65000</v>
      </c>
      <c r="O25" s="76">
        <v>65000</v>
      </c>
      <c r="P25" s="76"/>
      <c r="Q25" s="71">
        <f>MIN(D25:P25)</f>
        <v>65000</v>
      </c>
      <c r="R25" s="71">
        <f>MAX(D25:P25)</f>
        <v>70000</v>
      </c>
      <c r="S25" s="71">
        <f>AVERAGE(D25:P25)</f>
        <v>65767.5438596491</v>
      </c>
    </row>
    <row r="26" spans="1:19">
      <c r="A26" s="11">
        <v>6</v>
      </c>
      <c r="B26" s="110" t="s">
        <v>44</v>
      </c>
      <c r="C26" s="72"/>
      <c r="D26" s="73"/>
      <c r="E26" s="73"/>
      <c r="F26" s="74"/>
      <c r="G26" s="74"/>
      <c r="H26" s="75"/>
      <c r="I26" s="75"/>
      <c r="J26" s="76"/>
      <c r="K26" s="76"/>
      <c r="L26" s="77"/>
      <c r="M26" s="77"/>
      <c r="N26" s="76"/>
      <c r="O26" s="76"/>
      <c r="P26" s="76"/>
      <c r="Q26" s="71"/>
      <c r="R26" s="71"/>
      <c r="S26" s="71"/>
    </row>
    <row r="27" spans="1:19">
      <c r="A27" s="11"/>
      <c r="B27" s="110" t="s">
        <v>45</v>
      </c>
      <c r="C27" s="72" t="s">
        <v>25</v>
      </c>
      <c r="D27" s="73">
        <v>23055.5555555556</v>
      </c>
      <c r="E27" s="73">
        <v>22157.8947368421</v>
      </c>
      <c r="F27" s="74">
        <v>22650</v>
      </c>
      <c r="G27" s="74">
        <v>23692.9824561404</v>
      </c>
      <c r="H27" s="75">
        <v>23469.696969697</v>
      </c>
      <c r="I27" s="75">
        <v>23601.4492753623</v>
      </c>
      <c r="J27" s="76">
        <v>23143.9393939394</v>
      </c>
      <c r="K27" s="76">
        <v>23454.5454545455</v>
      </c>
      <c r="L27" s="77">
        <v>21349.2063492063</v>
      </c>
      <c r="M27" s="77">
        <v>20460.3174603175</v>
      </c>
      <c r="N27" s="76">
        <v>22745.6140350877</v>
      </c>
      <c r="O27" s="76">
        <v>25673.3333333333</v>
      </c>
      <c r="P27" s="76"/>
      <c r="Q27" s="71">
        <f>MIN(D27:P27)</f>
        <v>20460.3174603175</v>
      </c>
      <c r="R27" s="71">
        <f>MAX(D27:P27)</f>
        <v>25673.3333333333</v>
      </c>
      <c r="S27" s="71">
        <f>AVERAGE(D27:P27)</f>
        <v>22954.5445850022</v>
      </c>
    </row>
    <row r="28" spans="1:19">
      <c r="A28" s="11"/>
      <c r="B28" s="16" t="s">
        <v>46</v>
      </c>
      <c r="C28" s="111" t="s">
        <v>25</v>
      </c>
      <c r="D28" s="73">
        <v>48300</v>
      </c>
      <c r="E28" s="73">
        <v>48300</v>
      </c>
      <c r="F28" s="74">
        <v>48300</v>
      </c>
      <c r="G28" s="74">
        <v>48300</v>
      </c>
      <c r="H28" s="75">
        <v>48300</v>
      </c>
      <c r="I28" s="75">
        <v>48300</v>
      </c>
      <c r="J28" s="76">
        <v>48300</v>
      </c>
      <c r="K28" s="76">
        <v>48300</v>
      </c>
      <c r="L28" s="77">
        <v>48300</v>
      </c>
      <c r="M28" s="77">
        <v>48500</v>
      </c>
      <c r="N28" s="76">
        <v>48300</v>
      </c>
      <c r="O28" s="76">
        <v>48300</v>
      </c>
      <c r="P28" s="76"/>
      <c r="Q28" s="71">
        <f>MIN(D28:P28)</f>
        <v>48300</v>
      </c>
      <c r="R28" s="71">
        <f>MAX(D28:P28)</f>
        <v>48500</v>
      </c>
      <c r="S28" s="71">
        <f>AVERAGE(D28:P28)</f>
        <v>48316.6666666667</v>
      </c>
    </row>
    <row r="29" spans="1:19">
      <c r="A29" s="11">
        <v>7</v>
      </c>
      <c r="B29" s="16" t="s">
        <v>47</v>
      </c>
      <c r="C29" s="72"/>
      <c r="D29" s="73"/>
      <c r="E29" s="73"/>
      <c r="F29" s="74"/>
      <c r="G29" s="74"/>
      <c r="H29" s="75"/>
      <c r="I29" s="75"/>
      <c r="J29" s="76"/>
      <c r="K29" s="76"/>
      <c r="L29" s="77"/>
      <c r="M29" s="77"/>
      <c r="N29" s="76"/>
      <c r="O29" s="76"/>
      <c r="P29" s="76"/>
      <c r="Q29" s="71"/>
      <c r="R29" s="71"/>
      <c r="S29" s="71"/>
    </row>
    <row r="30" spans="1:19">
      <c r="A30" s="11"/>
      <c r="B30" s="110" t="s">
        <v>48</v>
      </c>
      <c r="C30" s="72" t="s">
        <v>25</v>
      </c>
      <c r="D30" s="73">
        <v>10500</v>
      </c>
      <c r="E30" s="73">
        <v>10500</v>
      </c>
      <c r="F30" s="74">
        <v>10500</v>
      </c>
      <c r="G30" s="74">
        <v>10500</v>
      </c>
      <c r="H30" s="75">
        <v>10500</v>
      </c>
      <c r="I30" s="75">
        <v>10500</v>
      </c>
      <c r="J30" s="76">
        <v>10500</v>
      </c>
      <c r="K30" s="76">
        <v>10500</v>
      </c>
      <c r="L30" s="77">
        <v>10500</v>
      </c>
      <c r="M30" s="77">
        <v>10500</v>
      </c>
      <c r="N30" s="76">
        <v>10500</v>
      </c>
      <c r="O30" s="76">
        <v>10500</v>
      </c>
      <c r="P30" s="76"/>
      <c r="Q30" s="71">
        <f>MIN(D30:P30)</f>
        <v>10500</v>
      </c>
      <c r="R30" s="71">
        <f>MAX(D30:P30)</f>
        <v>10500</v>
      </c>
      <c r="S30" s="71">
        <f>AVERAGE(D30:P30)</f>
        <v>10500</v>
      </c>
    </row>
    <row r="31" spans="1:19">
      <c r="A31" s="11"/>
      <c r="B31" s="110" t="s">
        <v>49</v>
      </c>
      <c r="C31" s="111" t="s">
        <v>25</v>
      </c>
      <c r="D31" s="73">
        <v>9500</v>
      </c>
      <c r="E31" s="73">
        <v>9500</v>
      </c>
      <c r="F31" s="74">
        <v>9500</v>
      </c>
      <c r="G31" s="74">
        <v>9500</v>
      </c>
      <c r="H31" s="75">
        <v>9500</v>
      </c>
      <c r="I31" s="75">
        <v>9500</v>
      </c>
      <c r="J31" s="76">
        <v>9500</v>
      </c>
      <c r="K31" s="76">
        <v>9500</v>
      </c>
      <c r="L31" s="77">
        <v>9071.42857142857</v>
      </c>
      <c r="M31" s="77">
        <v>9047.61904761905</v>
      </c>
      <c r="N31" s="76">
        <v>9000</v>
      </c>
      <c r="O31" s="76">
        <v>9000</v>
      </c>
      <c r="P31" s="76"/>
      <c r="Q31" s="71">
        <f>MIN(D31:P31)</f>
        <v>9000</v>
      </c>
      <c r="R31" s="71">
        <f>MAX(D31:P31)</f>
        <v>9500</v>
      </c>
      <c r="S31" s="71">
        <f>AVERAGE(D31:P31)</f>
        <v>9343.25396825397</v>
      </c>
    </row>
    <row r="32" spans="1:19">
      <c r="A32" s="11"/>
      <c r="B32" s="110" t="s">
        <v>50</v>
      </c>
      <c r="C32" s="72" t="s">
        <v>25</v>
      </c>
      <c r="D32" s="73">
        <v>8000</v>
      </c>
      <c r="E32" s="73">
        <v>8000</v>
      </c>
      <c r="F32" s="74">
        <v>8000</v>
      </c>
      <c r="G32" s="74">
        <v>8000</v>
      </c>
      <c r="H32" s="75">
        <v>8000</v>
      </c>
      <c r="I32" s="75">
        <v>8000</v>
      </c>
      <c r="J32" s="76">
        <v>8000</v>
      </c>
      <c r="K32" s="76">
        <v>8000</v>
      </c>
      <c r="L32" s="77">
        <v>8857.14285714286</v>
      </c>
      <c r="M32" s="77">
        <v>9071.42857142857</v>
      </c>
      <c r="N32" s="76">
        <v>9000</v>
      </c>
      <c r="O32" s="76">
        <v>9000</v>
      </c>
      <c r="P32" s="76"/>
      <c r="Q32" s="71">
        <f>MIN(D32:P32)</f>
        <v>8000</v>
      </c>
      <c r="R32" s="71">
        <f>MAX(D32:P32)</f>
        <v>9071.42857142857</v>
      </c>
      <c r="S32" s="71">
        <f>AVERAGE(D32:P32)</f>
        <v>8327.38095238095</v>
      </c>
    </row>
    <row r="33" spans="1:19">
      <c r="A33" s="11">
        <v>8</v>
      </c>
      <c r="B33" s="16" t="s">
        <v>51</v>
      </c>
      <c r="C33" s="72"/>
      <c r="D33" s="73"/>
      <c r="E33" s="73"/>
      <c r="F33" s="74"/>
      <c r="G33" s="74"/>
      <c r="H33" s="75"/>
      <c r="I33" s="75"/>
      <c r="J33" s="76"/>
      <c r="K33" s="76"/>
      <c r="L33" s="77"/>
      <c r="M33" s="77"/>
      <c r="N33" s="76"/>
      <c r="O33" s="76"/>
      <c r="P33" s="76"/>
      <c r="Q33" s="71"/>
      <c r="R33" s="71"/>
      <c r="S33" s="71"/>
    </row>
    <row r="34" spans="1:19">
      <c r="A34" s="11"/>
      <c r="B34" s="110" t="s">
        <v>52</v>
      </c>
      <c r="C34" s="111" t="s">
        <v>25</v>
      </c>
      <c r="D34" s="73">
        <v>8500</v>
      </c>
      <c r="E34" s="73">
        <v>8500</v>
      </c>
      <c r="F34" s="74">
        <v>8500</v>
      </c>
      <c r="G34" s="74">
        <v>8500</v>
      </c>
      <c r="H34" s="75">
        <v>8500</v>
      </c>
      <c r="I34" s="75">
        <v>8500</v>
      </c>
      <c r="J34" s="76">
        <v>8500</v>
      </c>
      <c r="K34" s="76">
        <v>8500</v>
      </c>
      <c r="L34" s="77">
        <v>8500</v>
      </c>
      <c r="M34" s="77">
        <v>9714.28571428571</v>
      </c>
      <c r="N34" s="76">
        <v>10000</v>
      </c>
      <c r="O34" s="76">
        <v>10000</v>
      </c>
      <c r="P34" s="76"/>
      <c r="Q34" s="71">
        <f>MIN(D34:P34)</f>
        <v>8500</v>
      </c>
      <c r="R34" s="71">
        <f>MAX(D34:P34)</f>
        <v>10000</v>
      </c>
      <c r="S34" s="71">
        <f>AVERAGE(D34:P34)</f>
        <v>8851.19047619048</v>
      </c>
    </row>
    <row r="35" spans="1:19">
      <c r="A35" s="11"/>
      <c r="B35" s="110" t="s">
        <v>53</v>
      </c>
      <c r="C35" s="111" t="s">
        <v>25</v>
      </c>
      <c r="D35" s="73">
        <v>7100</v>
      </c>
      <c r="E35" s="73">
        <v>7100</v>
      </c>
      <c r="F35" s="73">
        <v>7100</v>
      </c>
      <c r="G35" s="73">
        <v>7100</v>
      </c>
      <c r="H35" s="75">
        <v>7100</v>
      </c>
      <c r="I35" s="75">
        <v>7100</v>
      </c>
      <c r="J35" s="75">
        <v>6900</v>
      </c>
      <c r="K35" s="75">
        <v>6900</v>
      </c>
      <c r="L35" s="75">
        <v>7328.57142857143</v>
      </c>
      <c r="M35" s="75">
        <v>6957.14285714286</v>
      </c>
      <c r="N35" s="75">
        <v>6900</v>
      </c>
      <c r="O35" s="75">
        <v>6900</v>
      </c>
      <c r="P35" s="75"/>
      <c r="Q35" s="71">
        <f>MIN(D35:P35)</f>
        <v>6900</v>
      </c>
      <c r="R35" s="71">
        <f>MAX(D35:P35)</f>
        <v>7328.57142857143</v>
      </c>
      <c r="S35" s="71">
        <f>AVERAGE(D35:P35)</f>
        <v>7040.47619047619</v>
      </c>
    </row>
    <row r="36" spans="1:19">
      <c r="A36" s="11">
        <v>9</v>
      </c>
      <c r="B36" s="16" t="s">
        <v>54</v>
      </c>
      <c r="C36" s="72"/>
      <c r="D36" s="73"/>
      <c r="E36" s="73"/>
      <c r="F36" s="74"/>
      <c r="G36" s="74"/>
      <c r="H36" s="75"/>
      <c r="I36" s="75"/>
      <c r="J36" s="76"/>
      <c r="K36" s="76"/>
      <c r="L36" s="77"/>
      <c r="M36" s="77"/>
      <c r="N36" s="76"/>
      <c r="O36" s="76"/>
      <c r="P36" s="76"/>
      <c r="Q36" s="71"/>
      <c r="R36" s="71"/>
      <c r="S36" s="71"/>
    </row>
    <row r="37" spans="1:19">
      <c r="A37" s="11"/>
      <c r="B37" s="110" t="s">
        <v>55</v>
      </c>
      <c r="C37" s="111" t="s">
        <v>25</v>
      </c>
      <c r="D37" s="73">
        <v>21714.2857142857</v>
      </c>
      <c r="E37" s="73">
        <v>16210.5263157895</v>
      </c>
      <c r="F37" s="74">
        <v>18000</v>
      </c>
      <c r="G37" s="74">
        <v>19298.2456140351</v>
      </c>
      <c r="H37" s="75">
        <v>24545.4545454545</v>
      </c>
      <c r="I37" s="75">
        <v>46521.7391304348</v>
      </c>
      <c r="J37" s="76">
        <v>57212.1212121212</v>
      </c>
      <c r="K37" s="76">
        <v>59242.4242424242</v>
      </c>
      <c r="L37" s="77">
        <v>37523.8095238095</v>
      </c>
      <c r="M37" s="77">
        <v>31333.3333333333</v>
      </c>
      <c r="N37" s="76">
        <v>26982.4561403509</v>
      </c>
      <c r="O37" s="76">
        <v>32733.3333333333</v>
      </c>
      <c r="P37" s="76"/>
      <c r="Q37" s="71">
        <f>MIN(D37:P37)</f>
        <v>16210.5263157895</v>
      </c>
      <c r="R37" s="71">
        <f>MAX(D37:P37)</f>
        <v>59242.4242424242</v>
      </c>
      <c r="S37" s="71">
        <f>AVERAGE(D37:P37)</f>
        <v>32609.810758781</v>
      </c>
    </row>
    <row r="38" spans="1:19">
      <c r="A38" s="11"/>
      <c r="B38" s="110" t="s">
        <v>56</v>
      </c>
      <c r="C38" s="111" t="s">
        <v>25</v>
      </c>
      <c r="D38" s="73">
        <v>20317.4603174603</v>
      </c>
      <c r="E38" s="73">
        <v>12403.5087719298</v>
      </c>
      <c r="F38" s="74">
        <v>18283.3333333333</v>
      </c>
      <c r="G38" s="74">
        <v>20421.052631579</v>
      </c>
      <c r="H38" s="75">
        <v>28742.4242424242</v>
      </c>
      <c r="I38" s="75">
        <v>46579.7101449275</v>
      </c>
      <c r="J38" s="76">
        <v>57212.1212121212</v>
      </c>
      <c r="K38" s="76">
        <v>59242.4242424242</v>
      </c>
      <c r="L38" s="77">
        <v>37523.8095238095</v>
      </c>
      <c r="M38" s="77">
        <v>31333.3333333333</v>
      </c>
      <c r="N38" s="76">
        <v>26982.4561403509</v>
      </c>
      <c r="O38" s="76">
        <v>32733.3333333333</v>
      </c>
      <c r="P38" s="76"/>
      <c r="Q38" s="71">
        <f>MIN(D38:P38)</f>
        <v>12403.5087719298</v>
      </c>
      <c r="R38" s="71">
        <f>MAX(D38:P38)</f>
        <v>59242.4242424242</v>
      </c>
      <c r="S38" s="71">
        <f>AVERAGE(D38:P38)</f>
        <v>32647.9139355856</v>
      </c>
    </row>
    <row r="39" spans="1:19">
      <c r="A39" s="11"/>
      <c r="B39" s="110" t="s">
        <v>57</v>
      </c>
      <c r="C39" s="111" t="s">
        <v>25</v>
      </c>
      <c r="D39" s="73">
        <v>31936.5079365079</v>
      </c>
      <c r="E39" s="73">
        <v>20596.4912280702</v>
      </c>
      <c r="F39" s="74">
        <v>20766.6666666667</v>
      </c>
      <c r="G39" s="74">
        <v>20315.7894736842</v>
      </c>
      <c r="H39" s="75">
        <v>19060.6060606061</v>
      </c>
      <c r="I39" s="75">
        <v>26536.231884058</v>
      </c>
      <c r="J39" s="76">
        <v>64439.3939393939</v>
      </c>
      <c r="K39" s="76">
        <v>73333.3333333333</v>
      </c>
      <c r="L39" s="77">
        <v>54333.3333333333</v>
      </c>
      <c r="M39" s="77">
        <v>39873.0158730159</v>
      </c>
      <c r="N39" s="76">
        <v>34842.1052631579</v>
      </c>
      <c r="O39" s="76">
        <v>37693.3333333333</v>
      </c>
      <c r="P39" s="76"/>
      <c r="Q39" s="71">
        <f>MIN(D39:P39)</f>
        <v>19060.6060606061</v>
      </c>
      <c r="R39" s="71">
        <f>MAX(D39:P39)</f>
        <v>73333.3333333333</v>
      </c>
      <c r="S39" s="71">
        <f>AVERAGE(D39:P39)</f>
        <v>36977.2340270967</v>
      </c>
    </row>
    <row r="40" spans="1:19">
      <c r="A40" s="11"/>
      <c r="B40" s="110" t="s">
        <v>58</v>
      </c>
      <c r="C40" s="111" t="s">
        <v>25</v>
      </c>
      <c r="D40" s="73">
        <v>21428.5714285714</v>
      </c>
      <c r="E40" s="73">
        <v>20000</v>
      </c>
      <c r="F40" s="74">
        <v>19200</v>
      </c>
      <c r="G40" s="74">
        <v>20526.3157894737</v>
      </c>
      <c r="H40" s="75">
        <v>24000</v>
      </c>
      <c r="I40" s="75">
        <v>27826.0869565217</v>
      </c>
      <c r="J40" s="76">
        <v>59590.9090909091</v>
      </c>
      <c r="K40" s="76">
        <v>57727.2727272727</v>
      </c>
      <c r="L40" s="77">
        <v>31650.7936507937</v>
      </c>
      <c r="M40" s="77">
        <v>29333.3333333333</v>
      </c>
      <c r="N40" s="76">
        <v>22947.3684210526</v>
      </c>
      <c r="O40" s="76">
        <v>20000</v>
      </c>
      <c r="P40" s="76"/>
      <c r="Q40" s="71">
        <f>MIN(D40:P40)</f>
        <v>19200</v>
      </c>
      <c r="R40" s="71">
        <f>MAX(D40:P40)</f>
        <v>59590.9090909091</v>
      </c>
      <c r="S40" s="71">
        <f>AVERAGE(D40:P40)</f>
        <v>29519.2209498274</v>
      </c>
    </row>
    <row r="41" spans="1:19">
      <c r="A41" s="11">
        <v>10</v>
      </c>
      <c r="B41" s="16" t="s">
        <v>59</v>
      </c>
      <c r="C41" s="111" t="s">
        <v>25</v>
      </c>
      <c r="D41" s="73">
        <v>27380.9523809524</v>
      </c>
      <c r="E41" s="73">
        <v>21578.947368421</v>
      </c>
      <c r="F41" s="74">
        <v>31666.6666666667</v>
      </c>
      <c r="G41" s="74">
        <v>39859.649122807</v>
      </c>
      <c r="H41" s="75">
        <v>30545.4545454545</v>
      </c>
      <c r="I41" s="75">
        <v>33985.5072463768</v>
      </c>
      <c r="J41" s="76">
        <v>29181.8181818182</v>
      </c>
      <c r="K41" s="76">
        <v>24151.5151515152</v>
      </c>
      <c r="L41" s="77">
        <v>18666.6666666667</v>
      </c>
      <c r="M41" s="77">
        <v>23650.7936507937</v>
      </c>
      <c r="N41" s="76">
        <v>30140.350877193</v>
      </c>
      <c r="O41" s="76">
        <v>38480</v>
      </c>
      <c r="P41" s="76"/>
      <c r="Q41" s="71">
        <f>MIN(D41:P41)</f>
        <v>18666.6666666667</v>
      </c>
      <c r="R41" s="71">
        <f>MAX(D41:P41)</f>
        <v>39859.649122807</v>
      </c>
      <c r="S41" s="71">
        <f>AVERAGE(D41:P41)</f>
        <v>29107.3601548888</v>
      </c>
    </row>
    <row r="42" spans="1:19">
      <c r="A42" s="11">
        <v>11</v>
      </c>
      <c r="B42" s="16" t="s">
        <v>60</v>
      </c>
      <c r="C42" s="111" t="s">
        <v>25</v>
      </c>
      <c r="D42" s="73"/>
      <c r="E42" s="73"/>
      <c r="F42" s="74"/>
      <c r="G42" s="74"/>
      <c r="H42" s="75"/>
      <c r="I42" s="75"/>
      <c r="J42" s="76"/>
      <c r="K42" s="76"/>
      <c r="L42" s="77"/>
      <c r="M42" s="77"/>
      <c r="N42" s="76"/>
      <c r="O42" s="76"/>
      <c r="P42" s="76"/>
      <c r="Q42" s="71"/>
      <c r="R42" s="71"/>
      <c r="S42" s="71"/>
    </row>
    <row r="43" spans="1:19">
      <c r="A43" s="11"/>
      <c r="B43" s="16" t="s">
        <v>61</v>
      </c>
      <c r="C43" s="72" t="s">
        <v>25</v>
      </c>
      <c r="D43" s="73">
        <v>21365.0793650794</v>
      </c>
      <c r="E43" s="73">
        <v>21052.6315789474</v>
      </c>
      <c r="F43" s="74">
        <v>26383.3333333333</v>
      </c>
      <c r="G43" s="74">
        <v>36175.4385964912</v>
      </c>
      <c r="H43" s="75">
        <v>37439.3939393939</v>
      </c>
      <c r="I43" s="75">
        <v>31333.3333333333</v>
      </c>
      <c r="J43" s="76">
        <v>31090.9090909091</v>
      </c>
      <c r="K43" s="76">
        <v>30121.2121212121</v>
      </c>
      <c r="L43" s="77">
        <v>26666.6666666667</v>
      </c>
      <c r="M43" s="77">
        <v>26730.1587301587</v>
      </c>
      <c r="N43" s="76">
        <v>26000</v>
      </c>
      <c r="O43" s="76">
        <v>26000</v>
      </c>
      <c r="P43" s="76"/>
      <c r="Q43" s="71">
        <f t="shared" ref="Q43:Q51" si="0">MIN(D43:P43)</f>
        <v>21052.6315789474</v>
      </c>
      <c r="R43" s="71">
        <f t="shared" ref="R43:R51" si="1">MAX(D43:P43)</f>
        <v>37439.3939393939</v>
      </c>
      <c r="S43" s="71">
        <f t="shared" ref="S43:S51" si="2">AVERAGE(D43:P43)</f>
        <v>28363.1797296271</v>
      </c>
    </row>
    <row r="44" spans="1:19">
      <c r="A44" s="11"/>
      <c r="B44" s="16" t="s">
        <v>62</v>
      </c>
      <c r="C44" s="111" t="s">
        <v>25</v>
      </c>
      <c r="D44" s="73">
        <v>27111.1111111111</v>
      </c>
      <c r="E44" s="73">
        <v>34736.8421052632</v>
      </c>
      <c r="F44" s="74">
        <v>42600</v>
      </c>
      <c r="G44" s="74">
        <v>51719.298245614</v>
      </c>
      <c r="H44" s="75">
        <v>43272.7272727273</v>
      </c>
      <c r="I44" s="75">
        <v>36985.5072463768</v>
      </c>
      <c r="J44" s="76">
        <v>34181.8181818182</v>
      </c>
      <c r="K44" s="76">
        <v>32878.7878787879</v>
      </c>
      <c r="L44" s="77">
        <v>31269.8412698413</v>
      </c>
      <c r="M44" s="77">
        <v>29396.8253968254</v>
      </c>
      <c r="N44" s="76">
        <v>30035.0877192982</v>
      </c>
      <c r="O44" s="76">
        <v>29706.6666666667</v>
      </c>
      <c r="P44" s="76"/>
      <c r="Q44" s="71">
        <f t="shared" si="0"/>
        <v>27111.1111111111</v>
      </c>
      <c r="R44" s="71">
        <f t="shared" si="1"/>
        <v>51719.298245614</v>
      </c>
      <c r="S44" s="71">
        <f t="shared" si="2"/>
        <v>35324.5427578608</v>
      </c>
    </row>
    <row r="45" spans="1:19">
      <c r="A45" s="11">
        <v>12</v>
      </c>
      <c r="B45" s="16" t="s">
        <v>63</v>
      </c>
      <c r="C45" s="111" t="s">
        <v>25</v>
      </c>
      <c r="D45" s="73">
        <v>80000</v>
      </c>
      <c r="E45" s="73">
        <v>80000</v>
      </c>
      <c r="F45" s="74">
        <v>80000</v>
      </c>
      <c r="G45" s="74">
        <v>80000</v>
      </c>
      <c r="H45" s="75">
        <v>80000</v>
      </c>
      <c r="I45" s="75">
        <v>80000</v>
      </c>
      <c r="J45" s="76">
        <v>80000</v>
      </c>
      <c r="K45" s="76">
        <v>80000</v>
      </c>
      <c r="L45" s="77">
        <v>80000</v>
      </c>
      <c r="M45" s="77">
        <v>80000</v>
      </c>
      <c r="N45" s="76">
        <v>80000</v>
      </c>
      <c r="O45" s="76">
        <v>80000</v>
      </c>
      <c r="P45" s="76"/>
      <c r="Q45" s="71">
        <f t="shared" si="0"/>
        <v>80000</v>
      </c>
      <c r="R45" s="71">
        <f t="shared" si="1"/>
        <v>80000</v>
      </c>
      <c r="S45" s="71">
        <f t="shared" si="2"/>
        <v>80000</v>
      </c>
    </row>
    <row r="46" spans="1:19">
      <c r="A46" s="11">
        <v>13</v>
      </c>
      <c r="B46" s="16" t="s">
        <v>64</v>
      </c>
      <c r="C46" s="72" t="s">
        <v>25</v>
      </c>
      <c r="D46" s="73">
        <v>8000</v>
      </c>
      <c r="E46" s="73">
        <v>8000</v>
      </c>
      <c r="F46" s="74">
        <v>8000</v>
      </c>
      <c r="G46" s="74">
        <v>8000</v>
      </c>
      <c r="H46" s="75">
        <v>8000</v>
      </c>
      <c r="I46" s="75">
        <v>8000</v>
      </c>
      <c r="J46" s="76">
        <v>8000</v>
      </c>
      <c r="K46" s="76">
        <v>8000</v>
      </c>
      <c r="L46" s="77">
        <v>8000</v>
      </c>
      <c r="M46" s="77">
        <v>8000</v>
      </c>
      <c r="N46" s="76">
        <v>8000</v>
      </c>
      <c r="O46" s="76">
        <v>8000</v>
      </c>
      <c r="P46" s="76"/>
      <c r="Q46" s="71">
        <f t="shared" si="0"/>
        <v>8000</v>
      </c>
      <c r="R46" s="71">
        <f t="shared" si="1"/>
        <v>8000</v>
      </c>
      <c r="S46" s="71">
        <f t="shared" si="2"/>
        <v>8000</v>
      </c>
    </row>
    <row r="47" spans="1:19">
      <c r="A47" s="11">
        <v>14</v>
      </c>
      <c r="B47" s="16" t="s">
        <v>65</v>
      </c>
      <c r="C47" s="72" t="s">
        <v>66</v>
      </c>
      <c r="D47" s="73">
        <v>2100</v>
      </c>
      <c r="E47" s="73">
        <v>2100</v>
      </c>
      <c r="F47" s="74">
        <v>2100</v>
      </c>
      <c r="G47" s="74">
        <v>2100</v>
      </c>
      <c r="H47" s="75">
        <v>2100</v>
      </c>
      <c r="I47" s="75">
        <v>2100</v>
      </c>
      <c r="J47" s="76">
        <v>2100</v>
      </c>
      <c r="K47" s="76">
        <v>2100</v>
      </c>
      <c r="L47" s="77">
        <v>2100</v>
      </c>
      <c r="M47" s="77">
        <v>2100</v>
      </c>
      <c r="N47" s="76">
        <v>2100</v>
      </c>
      <c r="O47" s="76">
        <v>2305.33333333333</v>
      </c>
      <c r="P47" s="76"/>
      <c r="Q47" s="71">
        <f t="shared" si="0"/>
        <v>2100</v>
      </c>
      <c r="R47" s="71">
        <f t="shared" si="1"/>
        <v>2305.33333333333</v>
      </c>
      <c r="S47" s="71">
        <f t="shared" si="2"/>
        <v>2117.11111111111</v>
      </c>
    </row>
    <row r="48" spans="1:19">
      <c r="A48" s="11">
        <v>15</v>
      </c>
      <c r="B48" s="110" t="s">
        <v>67</v>
      </c>
      <c r="C48" s="72" t="s">
        <v>25</v>
      </c>
      <c r="D48" s="73">
        <v>21333.3333333333</v>
      </c>
      <c r="E48" s="73">
        <v>21333.3333333333</v>
      </c>
      <c r="F48" s="74">
        <v>21333.3333333333</v>
      </c>
      <c r="G48" s="74">
        <v>21333.3333333333</v>
      </c>
      <c r="H48" s="75">
        <v>22712.1212121212</v>
      </c>
      <c r="I48" s="75">
        <v>23666.6666666667</v>
      </c>
      <c r="J48" s="76">
        <v>23666.6666666667</v>
      </c>
      <c r="K48" s="76">
        <v>23681.8181818182</v>
      </c>
      <c r="L48" s="77">
        <v>24000</v>
      </c>
      <c r="M48" s="77">
        <v>24000</v>
      </c>
      <c r="N48" s="76">
        <v>24684.2105263158</v>
      </c>
      <c r="O48" s="76">
        <v>25000</v>
      </c>
      <c r="P48" s="76"/>
      <c r="Q48" s="71">
        <f t="shared" si="0"/>
        <v>21333.3333333333</v>
      </c>
      <c r="R48" s="71">
        <f t="shared" si="1"/>
        <v>25000</v>
      </c>
      <c r="S48" s="71">
        <f t="shared" si="2"/>
        <v>23062.0680489102</v>
      </c>
    </row>
    <row r="49" spans="1:19">
      <c r="A49" s="11">
        <v>16</v>
      </c>
      <c r="B49" s="16" t="s">
        <v>68</v>
      </c>
      <c r="C49" s="72" t="s">
        <v>25</v>
      </c>
      <c r="D49" s="73">
        <v>16333.3333333333</v>
      </c>
      <c r="E49" s="73">
        <v>16333.3333333333</v>
      </c>
      <c r="F49" s="74">
        <v>16333.3333333333</v>
      </c>
      <c r="G49" s="74">
        <v>16333.3333333333</v>
      </c>
      <c r="H49" s="75">
        <v>17515.1515151515</v>
      </c>
      <c r="I49" s="75">
        <v>18333.3333333333</v>
      </c>
      <c r="J49" s="76">
        <v>18333.3333333333</v>
      </c>
      <c r="K49" s="76">
        <v>18409.0909090909</v>
      </c>
      <c r="L49" s="77">
        <v>20000</v>
      </c>
      <c r="M49" s="77">
        <v>20000</v>
      </c>
      <c r="N49" s="76">
        <v>20000</v>
      </c>
      <c r="O49" s="76">
        <v>18720</v>
      </c>
      <c r="P49" s="76"/>
      <c r="Q49" s="71">
        <f t="shared" si="0"/>
        <v>16333.3333333333</v>
      </c>
      <c r="R49" s="71">
        <f t="shared" si="1"/>
        <v>20000</v>
      </c>
      <c r="S49" s="71">
        <f t="shared" si="2"/>
        <v>18053.6868686869</v>
      </c>
    </row>
    <row r="50" spans="1:19">
      <c r="A50" s="11">
        <v>17</v>
      </c>
      <c r="B50" s="110" t="s">
        <v>69</v>
      </c>
      <c r="C50" s="72" t="s">
        <v>25</v>
      </c>
      <c r="D50" s="73">
        <v>2666.66666666667</v>
      </c>
      <c r="E50" s="73">
        <v>2666.66666666667</v>
      </c>
      <c r="F50" s="74">
        <v>2991.66666666667</v>
      </c>
      <c r="G50" s="74">
        <v>3166.66666666667</v>
      </c>
      <c r="H50" s="75">
        <v>3166.66666666667</v>
      </c>
      <c r="I50" s="75">
        <v>3166.66666666667</v>
      </c>
      <c r="J50" s="76">
        <v>3166.66666666667</v>
      </c>
      <c r="K50" s="76">
        <v>3166.66666666667</v>
      </c>
      <c r="L50" s="77">
        <v>3166.66666666667</v>
      </c>
      <c r="M50" s="77">
        <v>3198.4126984127</v>
      </c>
      <c r="N50" s="76">
        <v>3166.66666666667</v>
      </c>
      <c r="O50" s="76">
        <v>3606.66666666667</v>
      </c>
      <c r="P50" s="76"/>
      <c r="Q50" s="71">
        <f t="shared" si="0"/>
        <v>2666.66666666667</v>
      </c>
      <c r="R50" s="71">
        <f t="shared" si="1"/>
        <v>3606.66666666667</v>
      </c>
      <c r="S50" s="71">
        <f t="shared" si="2"/>
        <v>3108.06216931217</v>
      </c>
    </row>
    <row r="51" spans="1:19">
      <c r="A51" s="11">
        <v>18</v>
      </c>
      <c r="B51" s="22" t="s">
        <v>70</v>
      </c>
      <c r="C51" s="112" t="s">
        <v>25</v>
      </c>
      <c r="D51" s="73">
        <v>16000</v>
      </c>
      <c r="E51" s="73">
        <v>16000</v>
      </c>
      <c r="F51" s="74">
        <v>16000</v>
      </c>
      <c r="G51" s="74">
        <v>16000</v>
      </c>
      <c r="H51" s="75">
        <v>16000</v>
      </c>
      <c r="I51" s="75">
        <v>16000</v>
      </c>
      <c r="J51" s="76">
        <v>16000</v>
      </c>
      <c r="K51" s="76">
        <v>16000</v>
      </c>
      <c r="L51" s="77">
        <v>16000</v>
      </c>
      <c r="M51" s="77">
        <v>16000</v>
      </c>
      <c r="N51" s="76">
        <v>16789.4736842105</v>
      </c>
      <c r="O51" s="76">
        <v>17000</v>
      </c>
      <c r="P51" s="76"/>
      <c r="Q51" s="71">
        <f t="shared" si="0"/>
        <v>16000</v>
      </c>
      <c r="R51" s="71">
        <f t="shared" si="1"/>
        <v>17000</v>
      </c>
      <c r="S51" s="71">
        <f t="shared" si="2"/>
        <v>16149.1228070175</v>
      </c>
    </row>
    <row r="52" spans="1:16">
      <c r="A52" s="24" t="s">
        <v>71</v>
      </c>
      <c r="B52" s="25"/>
      <c r="C52" s="26"/>
      <c r="D52" s="27"/>
      <c r="E52" s="27"/>
      <c r="F52" s="28"/>
      <c r="G52" s="29"/>
      <c r="H52" s="30"/>
      <c r="I52" s="27"/>
      <c r="J52" s="28"/>
      <c r="K52" s="29"/>
      <c r="L52" s="27"/>
      <c r="M52" s="27"/>
      <c r="N52" s="28"/>
      <c r="O52" s="28"/>
      <c r="P52" s="28"/>
    </row>
    <row r="53" spans="1:16">
      <c r="A53" s="24"/>
      <c r="C53" s="26"/>
      <c r="D53" s="27"/>
      <c r="E53" s="27"/>
      <c r="F53" s="28"/>
      <c r="G53" s="29"/>
      <c r="H53" s="27"/>
      <c r="I53" s="27"/>
      <c r="J53" s="28"/>
      <c r="K53" s="29"/>
      <c r="L53" s="27"/>
      <c r="M53" s="27"/>
      <c r="N53" s="28"/>
      <c r="O53" s="28"/>
      <c r="P53" s="28"/>
    </row>
    <row r="54" spans="1:16">
      <c r="A54" s="24"/>
      <c r="B54" s="25"/>
      <c r="C54" s="26"/>
      <c r="D54" s="27"/>
      <c r="E54" s="27"/>
      <c r="F54" s="28"/>
      <c r="G54" s="29"/>
      <c r="H54" s="27"/>
      <c r="I54" s="27"/>
      <c r="J54" s="28"/>
      <c r="K54" s="29"/>
      <c r="L54" s="27"/>
      <c r="M54" s="27"/>
      <c r="N54" s="28"/>
      <c r="O54" s="28"/>
      <c r="P54" s="28"/>
    </row>
    <row r="55" spans="1:16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</row>
    <row r="56" ht="15.6" spans="1:16">
      <c r="A56" s="1" t="s">
        <v>72</v>
      </c>
      <c r="B56" s="1"/>
      <c r="C56" s="1"/>
      <c r="D56" s="1"/>
      <c r="E56" s="1"/>
      <c r="F56" s="1"/>
      <c r="G56" s="78"/>
      <c r="H56" s="1"/>
      <c r="I56" s="1"/>
      <c r="J56" s="1"/>
      <c r="K56" s="40"/>
      <c r="L56" s="1"/>
      <c r="M56" s="1"/>
      <c r="N56" s="1"/>
      <c r="O56" s="1"/>
      <c r="P56" s="1"/>
    </row>
    <row r="57" ht="15.6" spans="1:16">
      <c r="A57" s="1" t="str">
        <f>A2</f>
        <v>RATA-RATA HARGA DI KABUPATEN BANYUMAS PADA TAHUN 2019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5.6" spans="1:16">
      <c r="A58" s="26"/>
      <c r="B58" s="25"/>
      <c r="C58" s="26"/>
      <c r="D58" s="79"/>
      <c r="E58" s="79"/>
      <c r="F58" s="80"/>
      <c r="G58" s="1"/>
      <c r="H58" s="79"/>
      <c r="I58" s="79"/>
      <c r="J58" s="80"/>
      <c r="K58" s="91"/>
      <c r="L58" s="79"/>
      <c r="M58" s="79"/>
      <c r="N58" s="80"/>
      <c r="O58" s="80"/>
      <c r="P58" s="80"/>
    </row>
    <row r="59" spans="1:19">
      <c r="A59" s="81" t="s">
        <v>2</v>
      </c>
      <c r="B59" s="81" t="s">
        <v>3</v>
      </c>
      <c r="C59" s="81" t="s">
        <v>4</v>
      </c>
      <c r="D59" s="82" t="s">
        <v>73</v>
      </c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92"/>
      <c r="Q59" s="94" t="s">
        <v>6</v>
      </c>
      <c r="R59" s="94" t="s">
        <v>6</v>
      </c>
      <c r="S59" s="95" t="s">
        <v>6</v>
      </c>
    </row>
    <row r="60" spans="1:19">
      <c r="A60" s="84"/>
      <c r="B60" s="84"/>
      <c r="C60" s="84"/>
      <c r="D60" s="7">
        <v>1</v>
      </c>
      <c r="E60" s="7">
        <v>2</v>
      </c>
      <c r="F60" s="7">
        <v>3</v>
      </c>
      <c r="G60" s="7">
        <v>4</v>
      </c>
      <c r="H60" s="7">
        <v>5</v>
      </c>
      <c r="I60" s="7">
        <v>8</v>
      </c>
      <c r="J60" s="7">
        <v>9</v>
      </c>
      <c r="K60" s="7">
        <v>10</v>
      </c>
      <c r="L60" s="7">
        <v>11</v>
      </c>
      <c r="M60" s="7">
        <v>12</v>
      </c>
      <c r="N60" s="7">
        <v>15</v>
      </c>
      <c r="O60" s="7">
        <v>16</v>
      </c>
      <c r="P60" s="7">
        <v>17</v>
      </c>
      <c r="Q60" s="96" t="s">
        <v>19</v>
      </c>
      <c r="R60" s="96" t="s">
        <v>20</v>
      </c>
      <c r="S60" s="97" t="s">
        <v>21</v>
      </c>
    </row>
    <row r="61" spans="1:19">
      <c r="A61" s="85"/>
      <c r="B61" s="86" t="s">
        <v>74</v>
      </c>
      <c r="C61" s="81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98"/>
      <c r="R61" s="98"/>
      <c r="S61" s="98"/>
    </row>
    <row r="62" spans="1:19">
      <c r="A62" s="72">
        <v>1</v>
      </c>
      <c r="B62" s="16" t="s">
        <v>75</v>
      </c>
      <c r="C62" s="72" t="s">
        <v>76</v>
      </c>
      <c r="D62" s="88">
        <v>19000</v>
      </c>
      <c r="E62" s="88">
        <v>19000</v>
      </c>
      <c r="F62" s="88">
        <v>19000</v>
      </c>
      <c r="G62" s="88">
        <v>19000</v>
      </c>
      <c r="H62" s="88">
        <v>19000</v>
      </c>
      <c r="I62" s="88">
        <v>19000</v>
      </c>
      <c r="J62" s="88">
        <v>19000</v>
      </c>
      <c r="K62" s="88">
        <v>19000</v>
      </c>
      <c r="L62" s="88">
        <v>19000</v>
      </c>
      <c r="M62" s="88">
        <v>19000</v>
      </c>
      <c r="N62" s="88">
        <v>19000</v>
      </c>
      <c r="O62" s="88">
        <v>19000</v>
      </c>
      <c r="P62" s="88">
        <v>19000</v>
      </c>
      <c r="Q62" s="99"/>
      <c r="R62" s="99"/>
      <c r="S62" s="99"/>
    </row>
    <row r="63" spans="1:19">
      <c r="A63" s="72"/>
      <c r="B63" s="16"/>
      <c r="C63" s="72" t="s">
        <v>77</v>
      </c>
      <c r="D63" s="89">
        <v>150000</v>
      </c>
      <c r="E63" s="89">
        <v>150000</v>
      </c>
      <c r="F63" s="90">
        <v>150000</v>
      </c>
      <c r="G63" s="90">
        <v>150000</v>
      </c>
      <c r="H63" s="89">
        <v>150000</v>
      </c>
      <c r="I63" s="89">
        <v>150000</v>
      </c>
      <c r="J63" s="90">
        <v>150000</v>
      </c>
      <c r="K63" s="90">
        <v>150000</v>
      </c>
      <c r="L63" s="93">
        <v>150000</v>
      </c>
      <c r="M63" s="93">
        <v>150000</v>
      </c>
      <c r="N63" s="90">
        <v>150000</v>
      </c>
      <c r="O63" s="90">
        <v>150000</v>
      </c>
      <c r="P63" s="90">
        <v>150000</v>
      </c>
      <c r="Q63" s="99"/>
      <c r="R63" s="99"/>
      <c r="S63" s="99"/>
    </row>
    <row r="64" spans="1:19">
      <c r="A64" s="72">
        <v>2</v>
      </c>
      <c r="B64" s="16" t="s">
        <v>78</v>
      </c>
      <c r="C64" s="72"/>
      <c r="D64" s="89"/>
      <c r="E64" s="89"/>
      <c r="F64" s="90"/>
      <c r="G64" s="90"/>
      <c r="H64" s="89"/>
      <c r="I64" s="89"/>
      <c r="J64" s="90"/>
      <c r="K64" s="90"/>
      <c r="L64" s="93"/>
      <c r="M64" s="93"/>
      <c r="N64" s="90"/>
      <c r="O64" s="90"/>
      <c r="P64" s="90"/>
      <c r="Q64" s="99"/>
      <c r="R64" s="99"/>
      <c r="S64" s="99"/>
    </row>
    <row r="65" spans="1:19">
      <c r="A65" s="72"/>
      <c r="B65" s="16" t="s">
        <v>79</v>
      </c>
      <c r="C65" s="72" t="s">
        <v>80</v>
      </c>
      <c r="D65" s="89">
        <v>47000</v>
      </c>
      <c r="E65" s="89">
        <v>47000</v>
      </c>
      <c r="F65" s="90">
        <v>47000</v>
      </c>
      <c r="G65" s="90">
        <v>47000</v>
      </c>
      <c r="H65" s="89">
        <v>47000</v>
      </c>
      <c r="I65" s="89">
        <v>47000</v>
      </c>
      <c r="J65" s="90">
        <v>47000</v>
      </c>
      <c r="K65" s="90">
        <v>47000</v>
      </c>
      <c r="L65" s="93">
        <v>47000</v>
      </c>
      <c r="M65" s="93">
        <v>47000</v>
      </c>
      <c r="N65" s="90">
        <v>47000</v>
      </c>
      <c r="O65" s="90">
        <v>47000</v>
      </c>
      <c r="P65" s="90">
        <v>47000</v>
      </c>
      <c r="Q65" s="99"/>
      <c r="R65" s="99"/>
      <c r="S65" s="99"/>
    </row>
    <row r="66" spans="1:19">
      <c r="A66" s="72" t="s">
        <v>81</v>
      </c>
      <c r="B66" s="16" t="s">
        <v>82</v>
      </c>
      <c r="C66" s="72" t="s">
        <v>80</v>
      </c>
      <c r="D66" s="89">
        <v>47000</v>
      </c>
      <c r="E66" s="89">
        <v>47000</v>
      </c>
      <c r="F66" s="90">
        <v>47000</v>
      </c>
      <c r="G66" s="90">
        <v>47000</v>
      </c>
      <c r="H66" s="89">
        <v>47000</v>
      </c>
      <c r="I66" s="89">
        <v>47000</v>
      </c>
      <c r="J66" s="90">
        <v>47000</v>
      </c>
      <c r="K66" s="90">
        <v>47000</v>
      </c>
      <c r="L66" s="93">
        <v>47000</v>
      </c>
      <c r="M66" s="93">
        <v>47000</v>
      </c>
      <c r="N66" s="90">
        <v>47000</v>
      </c>
      <c r="O66" s="90">
        <v>47000</v>
      </c>
      <c r="P66" s="90">
        <v>47000</v>
      </c>
      <c r="Q66" s="99"/>
      <c r="R66" s="99"/>
      <c r="S66" s="99"/>
    </row>
    <row r="67" spans="1:19">
      <c r="A67" s="72"/>
      <c r="B67" s="16" t="s">
        <v>83</v>
      </c>
      <c r="C67" s="72" t="s">
        <v>80</v>
      </c>
      <c r="D67" s="90">
        <v>49000</v>
      </c>
      <c r="E67" s="90">
        <v>49000</v>
      </c>
      <c r="F67" s="90">
        <v>49000</v>
      </c>
      <c r="G67" s="90">
        <v>49000</v>
      </c>
      <c r="H67" s="90">
        <v>49000</v>
      </c>
      <c r="I67" s="90">
        <v>49000</v>
      </c>
      <c r="J67" s="90">
        <v>49000</v>
      </c>
      <c r="K67" s="90">
        <v>49000</v>
      </c>
      <c r="L67" s="90">
        <v>49000</v>
      </c>
      <c r="M67" s="90">
        <v>49000</v>
      </c>
      <c r="N67" s="90">
        <v>49000</v>
      </c>
      <c r="O67" s="90">
        <v>49000</v>
      </c>
      <c r="P67" s="90">
        <v>49000</v>
      </c>
      <c r="Q67" s="99"/>
      <c r="R67" s="99"/>
      <c r="S67" s="99"/>
    </row>
    <row r="68" spans="1:19">
      <c r="A68" s="72">
        <v>3</v>
      </c>
      <c r="B68" s="113" t="s">
        <v>84</v>
      </c>
      <c r="C68" s="72"/>
      <c r="D68" s="89"/>
      <c r="E68" s="89"/>
      <c r="F68" s="90"/>
      <c r="G68" s="90"/>
      <c r="H68" s="89"/>
      <c r="I68" s="89"/>
      <c r="J68" s="90"/>
      <c r="K68" s="90"/>
      <c r="L68" s="93"/>
      <c r="M68" s="93"/>
      <c r="N68" s="90"/>
      <c r="O68" s="90"/>
      <c r="P68" s="90"/>
      <c r="Q68" s="99"/>
      <c r="R68" s="99"/>
      <c r="S68" s="99"/>
    </row>
    <row r="69" spans="1:19">
      <c r="A69" s="72"/>
      <c r="B69" s="113" t="s">
        <v>85</v>
      </c>
      <c r="C69" s="72" t="s">
        <v>86</v>
      </c>
      <c r="D69" s="89">
        <v>25000</v>
      </c>
      <c r="E69" s="89">
        <v>25000</v>
      </c>
      <c r="F69" s="90">
        <v>25000</v>
      </c>
      <c r="G69" s="90">
        <v>25000</v>
      </c>
      <c r="H69" s="89">
        <v>25000</v>
      </c>
      <c r="I69" s="89">
        <v>25000</v>
      </c>
      <c r="J69" s="90">
        <v>25000</v>
      </c>
      <c r="K69" s="90">
        <v>25000</v>
      </c>
      <c r="L69" s="93">
        <v>25000</v>
      </c>
      <c r="M69" s="93">
        <v>25000</v>
      </c>
      <c r="N69" s="90">
        <v>25000</v>
      </c>
      <c r="O69" s="90">
        <v>25000</v>
      </c>
      <c r="P69" s="90">
        <v>25000</v>
      </c>
      <c r="Q69" s="99"/>
      <c r="R69" s="99"/>
      <c r="S69" s="99"/>
    </row>
    <row r="70" spans="1:19">
      <c r="A70" s="72"/>
      <c r="B70" s="113" t="s">
        <v>87</v>
      </c>
      <c r="C70" s="72" t="s">
        <v>86</v>
      </c>
      <c r="D70" s="89">
        <v>43000</v>
      </c>
      <c r="E70" s="89">
        <v>43000</v>
      </c>
      <c r="F70" s="90">
        <v>43000</v>
      </c>
      <c r="G70" s="90">
        <v>43000</v>
      </c>
      <c r="H70" s="89">
        <v>43000</v>
      </c>
      <c r="I70" s="89">
        <v>43000</v>
      </c>
      <c r="J70" s="90">
        <v>43000</v>
      </c>
      <c r="K70" s="90">
        <v>43000</v>
      </c>
      <c r="L70" s="93">
        <v>43000</v>
      </c>
      <c r="M70" s="93">
        <v>43000</v>
      </c>
      <c r="N70" s="90">
        <v>43000</v>
      </c>
      <c r="O70" s="90">
        <v>43000</v>
      </c>
      <c r="P70" s="90">
        <v>43000</v>
      </c>
      <c r="Q70" s="99"/>
      <c r="R70" s="99"/>
      <c r="S70" s="99"/>
    </row>
    <row r="71" spans="1:19">
      <c r="A71" s="72"/>
      <c r="B71" s="113" t="s">
        <v>88</v>
      </c>
      <c r="C71" s="72" t="s">
        <v>86</v>
      </c>
      <c r="D71" s="89">
        <v>60000</v>
      </c>
      <c r="E71" s="89">
        <v>60000</v>
      </c>
      <c r="F71" s="90">
        <v>60000</v>
      </c>
      <c r="G71" s="90">
        <v>60000</v>
      </c>
      <c r="H71" s="89">
        <v>60000</v>
      </c>
      <c r="I71" s="89">
        <v>60000</v>
      </c>
      <c r="J71" s="90">
        <v>60000</v>
      </c>
      <c r="K71" s="90">
        <v>60000</v>
      </c>
      <c r="L71" s="93">
        <v>60000</v>
      </c>
      <c r="M71" s="93">
        <v>60000</v>
      </c>
      <c r="N71" s="90">
        <v>60000</v>
      </c>
      <c r="O71" s="90">
        <v>60000</v>
      </c>
      <c r="P71" s="90">
        <v>60000</v>
      </c>
      <c r="Q71" s="99"/>
      <c r="R71" s="99"/>
      <c r="S71" s="99"/>
    </row>
    <row r="72" spans="1:19">
      <c r="A72" s="72"/>
      <c r="B72" s="16" t="s">
        <v>89</v>
      </c>
      <c r="C72" s="72" t="s">
        <v>86</v>
      </c>
      <c r="D72" s="89">
        <v>95000</v>
      </c>
      <c r="E72" s="89">
        <v>95000</v>
      </c>
      <c r="F72" s="90">
        <v>95000</v>
      </c>
      <c r="G72" s="90">
        <v>95000</v>
      </c>
      <c r="H72" s="89">
        <v>95000</v>
      </c>
      <c r="I72" s="89">
        <v>95000</v>
      </c>
      <c r="J72" s="90">
        <v>95000</v>
      </c>
      <c r="K72" s="90">
        <v>95000</v>
      </c>
      <c r="L72" s="93">
        <v>95000</v>
      </c>
      <c r="M72" s="93">
        <v>95000</v>
      </c>
      <c r="N72" s="90">
        <v>95000</v>
      </c>
      <c r="O72" s="90">
        <v>95000</v>
      </c>
      <c r="P72" s="90">
        <v>95000</v>
      </c>
      <c r="Q72" s="99"/>
      <c r="R72" s="99"/>
      <c r="S72" s="99"/>
    </row>
    <row r="73" spans="1:19">
      <c r="A73" s="72">
        <v>4</v>
      </c>
      <c r="B73" s="16" t="s">
        <v>90</v>
      </c>
      <c r="C73" s="72" t="s">
        <v>91</v>
      </c>
      <c r="D73" s="90">
        <v>67000</v>
      </c>
      <c r="E73" s="90">
        <v>67000</v>
      </c>
      <c r="F73" s="90">
        <v>67000</v>
      </c>
      <c r="G73" s="90">
        <v>67000</v>
      </c>
      <c r="H73" s="90">
        <v>67000</v>
      </c>
      <c r="I73" s="90">
        <v>67000</v>
      </c>
      <c r="J73" s="90">
        <v>67000</v>
      </c>
      <c r="K73" s="90">
        <v>67000</v>
      </c>
      <c r="L73" s="90">
        <v>67000</v>
      </c>
      <c r="M73" s="90">
        <v>67000</v>
      </c>
      <c r="N73" s="90">
        <v>67000</v>
      </c>
      <c r="O73" s="90">
        <v>67000</v>
      </c>
      <c r="P73" s="90">
        <v>67000</v>
      </c>
      <c r="Q73" s="99"/>
      <c r="R73" s="99"/>
      <c r="S73" s="99"/>
    </row>
    <row r="74" spans="1:19">
      <c r="A74" s="72">
        <v>5</v>
      </c>
      <c r="B74" s="110" t="s">
        <v>92</v>
      </c>
      <c r="C74" s="72"/>
      <c r="D74" s="89"/>
      <c r="E74" s="89"/>
      <c r="F74" s="90"/>
      <c r="G74" s="90"/>
      <c r="H74" s="89"/>
      <c r="I74" s="89"/>
      <c r="J74" s="90"/>
      <c r="K74" s="90"/>
      <c r="L74" s="93"/>
      <c r="M74" s="93"/>
      <c r="N74" s="90"/>
      <c r="O74" s="90"/>
      <c r="P74" s="90"/>
      <c r="Q74" s="99"/>
      <c r="R74" s="99"/>
      <c r="S74" s="99"/>
    </row>
    <row r="75" spans="1:19">
      <c r="A75" s="72"/>
      <c r="B75" s="110" t="s">
        <v>93</v>
      </c>
      <c r="C75" s="72" t="s">
        <v>86</v>
      </c>
      <c r="D75" s="89">
        <v>95000</v>
      </c>
      <c r="E75" s="89">
        <v>95000</v>
      </c>
      <c r="F75" s="90">
        <v>95000</v>
      </c>
      <c r="G75" s="90">
        <v>95000</v>
      </c>
      <c r="H75" s="89">
        <v>95000</v>
      </c>
      <c r="I75" s="89">
        <v>95000</v>
      </c>
      <c r="J75" s="90">
        <v>95000</v>
      </c>
      <c r="K75" s="90">
        <v>95000</v>
      </c>
      <c r="L75" s="93">
        <v>95000</v>
      </c>
      <c r="M75" s="93">
        <v>95000</v>
      </c>
      <c r="N75" s="90">
        <v>95000</v>
      </c>
      <c r="O75" s="90">
        <v>95000</v>
      </c>
      <c r="P75" s="90">
        <v>95000</v>
      </c>
      <c r="Q75" s="99"/>
      <c r="R75" s="99"/>
      <c r="S75" s="99"/>
    </row>
    <row r="76" spans="1:19">
      <c r="A76" s="72"/>
      <c r="B76" s="16" t="s">
        <v>94</v>
      </c>
      <c r="C76" s="72" t="s">
        <v>91</v>
      </c>
      <c r="D76" s="90">
        <v>125000</v>
      </c>
      <c r="E76" s="90">
        <v>125000</v>
      </c>
      <c r="F76" s="90">
        <v>125000</v>
      </c>
      <c r="G76" s="90">
        <v>125000</v>
      </c>
      <c r="H76" s="90">
        <v>125000</v>
      </c>
      <c r="I76" s="90">
        <v>125000</v>
      </c>
      <c r="J76" s="90">
        <v>125000</v>
      </c>
      <c r="K76" s="90">
        <v>125000</v>
      </c>
      <c r="L76" s="90">
        <v>125000</v>
      </c>
      <c r="M76" s="90">
        <v>125000</v>
      </c>
      <c r="N76" s="90">
        <v>125000</v>
      </c>
      <c r="O76" s="90">
        <v>125000</v>
      </c>
      <c r="P76" s="90">
        <v>125000</v>
      </c>
      <c r="Q76" s="99"/>
      <c r="R76" s="99"/>
      <c r="S76" s="99"/>
    </row>
    <row r="77" spans="1:19">
      <c r="A77" s="72">
        <v>6</v>
      </c>
      <c r="B77" s="110" t="s">
        <v>95</v>
      </c>
      <c r="C77" s="72"/>
      <c r="D77" s="89"/>
      <c r="E77" s="89"/>
      <c r="F77" s="90"/>
      <c r="G77" s="90"/>
      <c r="H77" s="89"/>
      <c r="I77" s="89"/>
      <c r="J77" s="90"/>
      <c r="K77" s="90"/>
      <c r="L77" s="93"/>
      <c r="M77" s="93"/>
      <c r="N77" s="90"/>
      <c r="O77" s="90"/>
      <c r="P77" s="90"/>
      <c r="Q77" s="99"/>
      <c r="R77" s="99"/>
      <c r="S77" s="99"/>
    </row>
    <row r="78" spans="1:19">
      <c r="A78" s="72"/>
      <c r="B78" s="110" t="s">
        <v>96</v>
      </c>
      <c r="C78" s="72" t="s">
        <v>25</v>
      </c>
      <c r="D78" s="89">
        <v>18000</v>
      </c>
      <c r="E78" s="89">
        <v>18000</v>
      </c>
      <c r="F78" s="90">
        <v>18000</v>
      </c>
      <c r="G78" s="90">
        <v>18000</v>
      </c>
      <c r="H78" s="89">
        <v>18000</v>
      </c>
      <c r="I78" s="89">
        <v>18000</v>
      </c>
      <c r="J78" s="90">
        <v>18000</v>
      </c>
      <c r="K78" s="90">
        <v>18000</v>
      </c>
      <c r="L78" s="93">
        <v>18000</v>
      </c>
      <c r="M78" s="93">
        <v>18000</v>
      </c>
      <c r="N78" s="90">
        <v>18000</v>
      </c>
      <c r="O78" s="90">
        <v>18000</v>
      </c>
      <c r="P78" s="90">
        <v>18000</v>
      </c>
      <c r="Q78" s="99"/>
      <c r="R78" s="99"/>
      <c r="S78" s="99"/>
    </row>
    <row r="79" spans="1:19">
      <c r="A79" s="72"/>
      <c r="B79" s="110" t="s">
        <v>97</v>
      </c>
      <c r="C79" s="72" t="s">
        <v>25</v>
      </c>
      <c r="D79" s="89">
        <v>14000</v>
      </c>
      <c r="E79" s="89">
        <v>14000</v>
      </c>
      <c r="F79" s="90">
        <v>14000</v>
      </c>
      <c r="G79" s="90">
        <v>14000</v>
      </c>
      <c r="H79" s="89">
        <v>14000</v>
      </c>
      <c r="I79" s="89">
        <v>14000</v>
      </c>
      <c r="J79" s="90">
        <v>14000</v>
      </c>
      <c r="K79" s="90">
        <v>14000</v>
      </c>
      <c r="L79" s="93">
        <v>14000</v>
      </c>
      <c r="M79" s="93">
        <v>14000</v>
      </c>
      <c r="N79" s="90">
        <v>14000</v>
      </c>
      <c r="O79" s="90">
        <v>14000</v>
      </c>
      <c r="P79" s="90">
        <v>14000</v>
      </c>
      <c r="Q79" s="99"/>
      <c r="R79" s="99"/>
      <c r="S79" s="99"/>
    </row>
    <row r="80" spans="1:19">
      <c r="A80" s="72"/>
      <c r="B80" s="110" t="s">
        <v>98</v>
      </c>
      <c r="C80" s="72" t="s">
        <v>25</v>
      </c>
      <c r="D80" s="89">
        <v>14000</v>
      </c>
      <c r="E80" s="89">
        <v>14000</v>
      </c>
      <c r="F80" s="90">
        <v>14000</v>
      </c>
      <c r="G80" s="90">
        <v>14000</v>
      </c>
      <c r="H80" s="89">
        <v>14000</v>
      </c>
      <c r="I80" s="89">
        <v>14000</v>
      </c>
      <c r="J80" s="90">
        <v>14000</v>
      </c>
      <c r="K80" s="90">
        <v>14000</v>
      </c>
      <c r="L80" s="93">
        <v>14000</v>
      </c>
      <c r="M80" s="93">
        <v>14000</v>
      </c>
      <c r="N80" s="90">
        <v>14000</v>
      </c>
      <c r="O80" s="90">
        <v>14000</v>
      </c>
      <c r="P80" s="90">
        <v>14000</v>
      </c>
      <c r="Q80" s="99"/>
      <c r="R80" s="99"/>
      <c r="S80" s="99"/>
    </row>
    <row r="81" spans="1:19">
      <c r="A81" s="72"/>
      <c r="B81" s="110" t="s">
        <v>99</v>
      </c>
      <c r="C81" s="72" t="s">
        <v>25</v>
      </c>
      <c r="D81" s="89">
        <v>14000</v>
      </c>
      <c r="E81" s="89">
        <v>14000</v>
      </c>
      <c r="F81" s="90">
        <v>14000</v>
      </c>
      <c r="G81" s="90">
        <v>14000</v>
      </c>
      <c r="H81" s="89">
        <v>14000</v>
      </c>
      <c r="I81" s="89">
        <v>14000</v>
      </c>
      <c r="J81" s="90">
        <v>14000</v>
      </c>
      <c r="K81" s="90">
        <v>14000</v>
      </c>
      <c r="L81" s="93">
        <v>14000</v>
      </c>
      <c r="M81" s="93">
        <v>14000</v>
      </c>
      <c r="N81" s="90">
        <v>14000</v>
      </c>
      <c r="O81" s="90">
        <v>14000</v>
      </c>
      <c r="P81" s="90">
        <v>14000</v>
      </c>
      <c r="Q81" s="99"/>
      <c r="R81" s="99"/>
      <c r="S81" s="99"/>
    </row>
    <row r="82" spans="1:19">
      <c r="A82" s="72"/>
      <c r="B82" s="110" t="s">
        <v>100</v>
      </c>
      <c r="C82" s="72" t="s">
        <v>25</v>
      </c>
      <c r="D82" s="89">
        <v>14000</v>
      </c>
      <c r="E82" s="89">
        <v>14000</v>
      </c>
      <c r="F82" s="90">
        <v>14000</v>
      </c>
      <c r="G82" s="90">
        <v>14000</v>
      </c>
      <c r="H82" s="89">
        <v>14000</v>
      </c>
      <c r="I82" s="89">
        <v>14000</v>
      </c>
      <c r="J82" s="90">
        <v>14000</v>
      </c>
      <c r="K82" s="90">
        <v>14000</v>
      </c>
      <c r="L82" s="93">
        <v>14000</v>
      </c>
      <c r="M82" s="93">
        <v>14000</v>
      </c>
      <c r="N82" s="90">
        <v>14000</v>
      </c>
      <c r="O82" s="90">
        <v>14000</v>
      </c>
      <c r="P82" s="90">
        <v>14000</v>
      </c>
      <c r="Q82" s="99"/>
      <c r="R82" s="99"/>
      <c r="S82" s="99"/>
    </row>
    <row r="83" spans="1:19">
      <c r="A83" s="72"/>
      <c r="B83" s="16" t="s">
        <v>101</v>
      </c>
      <c r="C83" s="72" t="s">
        <v>25</v>
      </c>
      <c r="D83" s="89">
        <v>14000</v>
      </c>
      <c r="E83" s="89">
        <v>14000</v>
      </c>
      <c r="F83" s="90">
        <v>14000</v>
      </c>
      <c r="G83" s="90">
        <v>14000</v>
      </c>
      <c r="H83" s="89">
        <v>14000</v>
      </c>
      <c r="I83" s="89">
        <v>14000</v>
      </c>
      <c r="J83" s="90">
        <v>14000</v>
      </c>
      <c r="K83" s="90">
        <v>14000</v>
      </c>
      <c r="L83" s="93">
        <v>14000</v>
      </c>
      <c r="M83" s="93">
        <v>14000</v>
      </c>
      <c r="N83" s="90">
        <v>14000</v>
      </c>
      <c r="O83" s="90">
        <v>14000</v>
      </c>
      <c r="P83" s="90">
        <v>14000</v>
      </c>
      <c r="Q83" s="99"/>
      <c r="R83" s="99"/>
      <c r="S83" s="99"/>
    </row>
    <row r="84" spans="1:19">
      <c r="A84" s="72">
        <v>7</v>
      </c>
      <c r="B84" s="110" t="s">
        <v>102</v>
      </c>
      <c r="C84" s="72"/>
      <c r="D84" s="89"/>
      <c r="E84" s="89"/>
      <c r="F84" s="101"/>
      <c r="G84" s="101"/>
      <c r="H84" s="89"/>
      <c r="I84" s="89"/>
      <c r="J84" s="101"/>
      <c r="K84" s="101"/>
      <c r="L84" s="93"/>
      <c r="M84" s="93"/>
      <c r="N84" s="101"/>
      <c r="O84" s="101"/>
      <c r="P84" s="101"/>
      <c r="Q84" s="99"/>
      <c r="R84" s="99"/>
      <c r="S84" s="99"/>
    </row>
    <row r="85" spans="1:19">
      <c r="A85" s="72"/>
      <c r="B85" s="110" t="s">
        <v>103</v>
      </c>
      <c r="C85" s="72" t="s">
        <v>25</v>
      </c>
      <c r="D85" s="89">
        <v>8000</v>
      </c>
      <c r="E85" s="89">
        <v>8000</v>
      </c>
      <c r="F85" s="101">
        <v>8000</v>
      </c>
      <c r="G85" s="101">
        <v>8000</v>
      </c>
      <c r="H85" s="89">
        <v>8000</v>
      </c>
      <c r="I85" s="89">
        <v>8000</v>
      </c>
      <c r="J85" s="101">
        <v>8000</v>
      </c>
      <c r="K85" s="101">
        <v>8000</v>
      </c>
      <c r="L85" s="93">
        <v>8000</v>
      </c>
      <c r="M85" s="93">
        <v>8000</v>
      </c>
      <c r="N85" s="101">
        <v>8000</v>
      </c>
      <c r="O85" s="101">
        <v>8000</v>
      </c>
      <c r="P85" s="101">
        <v>8000</v>
      </c>
      <c r="Q85" s="99"/>
      <c r="R85" s="99"/>
      <c r="S85" s="99"/>
    </row>
    <row r="86" spans="1:19">
      <c r="A86" s="72"/>
      <c r="B86" s="110" t="s">
        <v>104</v>
      </c>
      <c r="C86" s="72" t="s">
        <v>25</v>
      </c>
      <c r="D86" s="89">
        <v>11000</v>
      </c>
      <c r="E86" s="89">
        <v>11000</v>
      </c>
      <c r="F86" s="101">
        <v>11000</v>
      </c>
      <c r="G86" s="101">
        <v>11000</v>
      </c>
      <c r="H86" s="89">
        <v>11000</v>
      </c>
      <c r="I86" s="89">
        <v>11000</v>
      </c>
      <c r="J86" s="101">
        <v>11000</v>
      </c>
      <c r="K86" s="101">
        <v>11000</v>
      </c>
      <c r="L86" s="93">
        <v>11000</v>
      </c>
      <c r="M86" s="93">
        <v>11000</v>
      </c>
      <c r="N86" s="101">
        <v>11000</v>
      </c>
      <c r="O86" s="101">
        <v>11000</v>
      </c>
      <c r="P86" s="101">
        <v>11000</v>
      </c>
      <c r="Q86" s="99"/>
      <c r="R86" s="99"/>
      <c r="S86" s="99"/>
    </row>
    <row r="87" spans="1:19">
      <c r="A87" s="72"/>
      <c r="B87" s="110" t="s">
        <v>105</v>
      </c>
      <c r="C87" s="72" t="s">
        <v>25</v>
      </c>
      <c r="D87" s="89">
        <v>9000</v>
      </c>
      <c r="E87" s="89">
        <v>9000</v>
      </c>
      <c r="F87" s="101">
        <v>9000</v>
      </c>
      <c r="G87" s="101">
        <v>9000</v>
      </c>
      <c r="H87" s="89">
        <v>9000</v>
      </c>
      <c r="I87" s="89">
        <v>9000</v>
      </c>
      <c r="J87" s="101">
        <v>9000</v>
      </c>
      <c r="K87" s="101">
        <v>9000</v>
      </c>
      <c r="L87" s="93">
        <v>9000</v>
      </c>
      <c r="M87" s="93">
        <v>9000</v>
      </c>
      <c r="N87" s="101">
        <v>9000</v>
      </c>
      <c r="O87" s="101">
        <v>9000</v>
      </c>
      <c r="P87" s="101">
        <v>9000</v>
      </c>
      <c r="Q87" s="99"/>
      <c r="R87" s="99"/>
      <c r="S87" s="99"/>
    </row>
    <row r="88" spans="1:19">
      <c r="A88" s="72"/>
      <c r="B88" s="110" t="s">
        <v>106</v>
      </c>
      <c r="C88" s="72" t="s">
        <v>25</v>
      </c>
      <c r="D88" s="89">
        <v>7000</v>
      </c>
      <c r="E88" s="89">
        <v>7000</v>
      </c>
      <c r="F88" s="101">
        <v>7000</v>
      </c>
      <c r="G88" s="101">
        <v>7000</v>
      </c>
      <c r="H88" s="89">
        <v>7000</v>
      </c>
      <c r="I88" s="89">
        <v>7000</v>
      </c>
      <c r="J88" s="101">
        <v>7000</v>
      </c>
      <c r="K88" s="101">
        <v>7000</v>
      </c>
      <c r="L88" s="101">
        <v>7000</v>
      </c>
      <c r="M88" s="101">
        <v>7000</v>
      </c>
      <c r="N88" s="101">
        <v>7000</v>
      </c>
      <c r="O88" s="101">
        <v>7000</v>
      </c>
      <c r="P88" s="101">
        <v>7000</v>
      </c>
      <c r="Q88" s="99"/>
      <c r="R88" s="99"/>
      <c r="S88" s="99"/>
    </row>
    <row r="89" spans="1:19">
      <c r="A89" s="102"/>
      <c r="B89" s="114" t="s">
        <v>107</v>
      </c>
      <c r="C89" s="103" t="s">
        <v>25</v>
      </c>
      <c r="D89" s="89">
        <v>4500</v>
      </c>
      <c r="E89" s="89">
        <v>4500</v>
      </c>
      <c r="F89" s="101">
        <v>4500</v>
      </c>
      <c r="G89" s="101">
        <v>4500</v>
      </c>
      <c r="H89" s="89">
        <v>4500</v>
      </c>
      <c r="I89" s="89">
        <v>4500</v>
      </c>
      <c r="J89" s="101">
        <v>4500</v>
      </c>
      <c r="K89" s="101">
        <v>4500</v>
      </c>
      <c r="L89" s="101">
        <v>4500</v>
      </c>
      <c r="M89" s="101">
        <v>4500</v>
      </c>
      <c r="N89" s="101">
        <v>4500</v>
      </c>
      <c r="O89" s="101">
        <v>4500</v>
      </c>
      <c r="P89" s="101">
        <v>4500</v>
      </c>
      <c r="Q89" s="99"/>
      <c r="R89" s="99"/>
      <c r="S89" s="99"/>
    </row>
    <row r="90" ht="15.6" spans="1:16">
      <c r="A90" s="24" t="s">
        <v>71</v>
      </c>
      <c r="B90" s="104"/>
      <c r="C90" s="105"/>
      <c r="D90" s="106"/>
      <c r="E90" s="106"/>
      <c r="F90" s="107"/>
      <c r="G90" s="108"/>
      <c r="H90" s="106"/>
      <c r="I90" s="106"/>
      <c r="J90" s="107"/>
      <c r="K90" s="109"/>
      <c r="L90" s="106"/>
      <c r="M90" s="106"/>
      <c r="N90" s="107"/>
      <c r="O90" s="107"/>
      <c r="P90" s="107"/>
    </row>
    <row r="91" ht="15.6" spans="1:16">
      <c r="A91" s="32"/>
      <c r="B91" s="33"/>
      <c r="C91" s="34"/>
      <c r="D91" s="35"/>
      <c r="E91" s="35"/>
      <c r="F91" s="36"/>
      <c r="G91" s="37"/>
      <c r="H91" s="35"/>
      <c r="I91" s="35"/>
      <c r="J91" s="36"/>
      <c r="K91" s="37"/>
      <c r="L91" s="35"/>
      <c r="M91" s="35"/>
      <c r="N91" s="36"/>
      <c r="O91" s="36"/>
      <c r="P91" s="36"/>
    </row>
    <row r="92" ht="15.6" spans="1: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48"/>
      <c r="M92" s="48"/>
      <c r="N92" s="48"/>
      <c r="O92" s="48"/>
      <c r="P92" s="48"/>
    </row>
    <row r="93" ht="15.6" spans="1: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48"/>
      <c r="M93" s="48"/>
      <c r="N93" s="48"/>
      <c r="O93" s="48"/>
      <c r="P93" s="48"/>
    </row>
    <row r="94" ht="15.6" spans="1: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48"/>
      <c r="M94" s="48"/>
      <c r="N94" s="48"/>
      <c r="O94" s="48"/>
      <c r="P94" s="48"/>
    </row>
    <row r="95" spans="1:16">
      <c r="A95" s="38"/>
      <c r="B95" s="38"/>
      <c r="C95" s="38"/>
      <c r="D95" s="4"/>
      <c r="E95" s="4"/>
      <c r="F95" s="4"/>
      <c r="G95" s="4"/>
      <c r="H95" s="39"/>
      <c r="I95" s="39"/>
      <c r="J95" s="4"/>
      <c r="K95" s="4"/>
      <c r="L95" s="4"/>
      <c r="M95" s="4"/>
      <c r="N95" s="4"/>
      <c r="O95" s="4"/>
      <c r="P95" s="4"/>
    </row>
    <row r="96" spans="1:16">
      <c r="A96" s="38"/>
      <c r="B96" s="38"/>
      <c r="C96" s="38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 spans="1:16">
      <c r="A97" s="38"/>
      <c r="B97" s="51"/>
      <c r="C97" s="38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 spans="1:16">
      <c r="A98" s="52"/>
      <c r="B98" s="53"/>
      <c r="C98" s="52"/>
      <c r="D98" s="54"/>
      <c r="E98" s="54"/>
      <c r="F98" s="54"/>
      <c r="G98" s="55"/>
      <c r="H98" s="54"/>
      <c r="I98" s="54"/>
      <c r="J98" s="54"/>
      <c r="K98" s="54"/>
      <c r="L98" s="54"/>
      <c r="M98" s="54"/>
      <c r="N98" s="54"/>
      <c r="O98" s="54"/>
      <c r="P98" s="54"/>
    </row>
    <row r="99" spans="1:16">
      <c r="A99" s="52"/>
      <c r="B99" s="56"/>
      <c r="C99" s="57"/>
      <c r="D99" s="30"/>
      <c r="E99" s="30"/>
      <c r="F99" s="58"/>
      <c r="G99" s="59"/>
      <c r="H99" s="30"/>
      <c r="I99" s="30"/>
      <c r="J99" s="58"/>
      <c r="K99" s="63"/>
      <c r="L99" s="64"/>
      <c r="M99" s="64"/>
      <c r="N99" s="58"/>
      <c r="O99" s="58"/>
      <c r="P99" s="58"/>
    </row>
    <row r="100" spans="1:16">
      <c r="A100" s="52"/>
      <c r="B100" s="56"/>
      <c r="C100" s="57"/>
      <c r="D100" s="30"/>
      <c r="E100" s="30"/>
      <c r="F100" s="58"/>
      <c r="G100" s="59"/>
      <c r="H100" s="30"/>
      <c r="I100" s="30"/>
      <c r="J100" s="58"/>
      <c r="K100" s="63"/>
      <c r="L100" s="64"/>
      <c r="M100" s="64"/>
      <c r="N100" s="58"/>
      <c r="O100" s="58"/>
      <c r="P100" s="58"/>
    </row>
    <row r="101" ht="15.6" spans="1:16">
      <c r="A101" s="52"/>
      <c r="B101" s="56"/>
      <c r="C101" s="57"/>
      <c r="D101" s="60"/>
      <c r="E101" s="60"/>
      <c r="F101" s="61"/>
      <c r="G101" s="62"/>
      <c r="H101" s="60"/>
      <c r="I101" s="60"/>
      <c r="J101" s="61"/>
      <c r="K101" s="65"/>
      <c r="L101" s="66"/>
      <c r="M101" s="66"/>
      <c r="N101" s="61"/>
      <c r="O101" s="61"/>
      <c r="P101" s="61"/>
    </row>
    <row r="102" spans="1:16">
      <c r="A102" s="52"/>
      <c r="B102" s="56"/>
      <c r="C102" s="57"/>
      <c r="D102" s="30"/>
      <c r="E102" s="30"/>
      <c r="F102" s="58"/>
      <c r="G102" s="59"/>
      <c r="H102" s="30"/>
      <c r="I102" s="30"/>
      <c r="J102" s="58"/>
      <c r="K102" s="63"/>
      <c r="L102" s="64"/>
      <c r="M102" s="64"/>
      <c r="N102" s="58"/>
      <c r="O102" s="58"/>
      <c r="P102" s="58"/>
    </row>
    <row r="103" spans="1:16">
      <c r="A103" s="52"/>
      <c r="B103" s="56"/>
      <c r="C103" s="57"/>
      <c r="D103" s="30"/>
      <c r="E103" s="30"/>
      <c r="F103" s="58"/>
      <c r="G103" s="59"/>
      <c r="H103" s="30"/>
      <c r="I103" s="30"/>
      <c r="J103" s="58"/>
      <c r="K103" s="63"/>
      <c r="L103" s="64"/>
      <c r="M103" s="64"/>
      <c r="N103" s="58"/>
      <c r="O103" s="58"/>
      <c r="P103" s="58"/>
    </row>
    <row r="104" spans="1:16">
      <c r="A104" s="52"/>
      <c r="B104" s="56"/>
      <c r="C104" s="57"/>
      <c r="D104" s="30"/>
      <c r="E104" s="30"/>
      <c r="F104" s="58"/>
      <c r="G104" s="59"/>
      <c r="H104" s="30"/>
      <c r="I104" s="30"/>
      <c r="J104" s="58"/>
      <c r="K104" s="63"/>
      <c r="L104" s="64"/>
      <c r="M104" s="64"/>
      <c r="N104" s="58"/>
      <c r="O104" s="58"/>
      <c r="P104" s="58"/>
    </row>
    <row r="105" spans="1:16">
      <c r="A105" s="52"/>
      <c r="B105" s="56"/>
      <c r="C105" s="57"/>
      <c r="D105" s="30"/>
      <c r="E105" s="30"/>
      <c r="F105" s="58"/>
      <c r="G105" s="59"/>
      <c r="H105" s="30"/>
      <c r="I105" s="30"/>
      <c r="J105" s="58"/>
      <c r="K105" s="63"/>
      <c r="L105" s="64"/>
      <c r="M105" s="64"/>
      <c r="N105" s="58"/>
      <c r="O105" s="58"/>
      <c r="P105" s="58"/>
    </row>
    <row r="106" spans="1:16">
      <c r="A106" s="52"/>
      <c r="B106" s="56"/>
      <c r="C106" s="57"/>
      <c r="D106" s="30"/>
      <c r="E106" s="30"/>
      <c r="F106" s="58"/>
      <c r="G106" s="59"/>
      <c r="H106" s="30"/>
      <c r="I106" s="30"/>
      <c r="J106" s="58"/>
      <c r="K106" s="63"/>
      <c r="L106" s="64"/>
      <c r="M106" s="64"/>
      <c r="N106" s="58"/>
      <c r="O106" s="58"/>
      <c r="P106" s="58"/>
    </row>
    <row r="107" spans="1:16">
      <c r="A107" s="52"/>
      <c r="B107" s="56"/>
      <c r="C107" s="57"/>
      <c r="D107" s="30"/>
      <c r="E107" s="30"/>
      <c r="F107" s="58"/>
      <c r="G107" s="59"/>
      <c r="H107" s="30"/>
      <c r="I107" s="30"/>
      <c r="J107" s="58"/>
      <c r="K107" s="63"/>
      <c r="L107" s="64"/>
      <c r="M107" s="64"/>
      <c r="N107" s="58"/>
      <c r="O107" s="58"/>
      <c r="P107" s="58"/>
    </row>
    <row r="108" spans="1:16">
      <c r="A108" s="52"/>
      <c r="B108" s="56"/>
      <c r="C108" s="57"/>
      <c r="D108" s="30"/>
      <c r="E108" s="30"/>
      <c r="F108" s="58"/>
      <c r="G108" s="59"/>
      <c r="H108" s="30"/>
      <c r="I108" s="30"/>
      <c r="J108" s="58"/>
      <c r="K108" s="59"/>
      <c r="L108" s="64"/>
      <c r="M108" s="64"/>
      <c r="N108" s="58"/>
      <c r="O108" s="58"/>
      <c r="P108" s="58"/>
    </row>
    <row r="109" spans="1:16">
      <c r="A109" s="52"/>
      <c r="B109" s="56"/>
      <c r="C109" s="57"/>
      <c r="D109" s="30"/>
      <c r="E109" s="30"/>
      <c r="F109" s="58"/>
      <c r="G109" s="59"/>
      <c r="H109" s="30"/>
      <c r="I109" s="30"/>
      <c r="J109" s="58"/>
      <c r="K109" s="59"/>
      <c r="L109" s="64"/>
      <c r="M109" s="64"/>
      <c r="N109" s="58"/>
      <c r="O109" s="58"/>
      <c r="P109" s="58"/>
    </row>
    <row r="110" spans="1:16">
      <c r="A110" s="52"/>
      <c r="B110" s="56"/>
      <c r="C110" s="57"/>
      <c r="D110" s="30"/>
      <c r="E110" s="30"/>
      <c r="F110" s="58"/>
      <c r="G110" s="59"/>
      <c r="H110" s="30"/>
      <c r="I110" s="30"/>
      <c r="J110" s="58"/>
      <c r="K110" s="63"/>
      <c r="L110" s="64"/>
      <c r="M110" s="64"/>
      <c r="N110" s="58"/>
      <c r="O110" s="58"/>
      <c r="P110" s="58"/>
    </row>
    <row r="111" spans="1:16">
      <c r="A111" s="52"/>
      <c r="B111" s="56"/>
      <c r="C111" s="57"/>
      <c r="D111" s="30"/>
      <c r="E111" s="30"/>
      <c r="F111" s="58"/>
      <c r="G111" s="59"/>
      <c r="H111" s="30"/>
      <c r="I111" s="30"/>
      <c r="J111" s="58"/>
      <c r="K111" s="63"/>
      <c r="L111" s="64"/>
      <c r="M111" s="64"/>
      <c r="N111" s="58"/>
      <c r="O111" s="58"/>
      <c r="P111" s="58"/>
    </row>
    <row r="112" spans="1:16">
      <c r="A112" s="52"/>
      <c r="B112" s="56"/>
      <c r="C112" s="57"/>
      <c r="D112" s="30"/>
      <c r="E112" s="30"/>
      <c r="F112" s="58"/>
      <c r="G112" s="59"/>
      <c r="H112" s="30"/>
      <c r="I112" s="30"/>
      <c r="J112" s="58"/>
      <c r="K112" s="63"/>
      <c r="L112" s="64"/>
      <c r="M112" s="64"/>
      <c r="N112" s="58"/>
      <c r="O112" s="58"/>
      <c r="P112" s="58"/>
    </row>
    <row r="113" spans="1:16">
      <c r="A113" s="52"/>
      <c r="B113" s="56"/>
      <c r="C113" s="57"/>
      <c r="D113" s="30"/>
      <c r="E113" s="30"/>
      <c r="F113" s="58"/>
      <c r="G113" s="59"/>
      <c r="H113" s="30"/>
      <c r="I113" s="30"/>
      <c r="J113" s="58"/>
      <c r="K113" s="59"/>
      <c r="L113" s="64"/>
      <c r="M113" s="64"/>
      <c r="N113" s="58"/>
      <c r="O113" s="58"/>
      <c r="P113" s="58"/>
    </row>
    <row r="114" spans="1:16">
      <c r="A114" s="52"/>
      <c r="B114" s="56"/>
      <c r="C114" s="57"/>
      <c r="D114" s="30"/>
      <c r="E114" s="30"/>
      <c r="F114" s="58"/>
      <c r="G114" s="59"/>
      <c r="H114" s="30"/>
      <c r="I114" s="30"/>
      <c r="J114" s="58"/>
      <c r="K114" s="59"/>
      <c r="L114" s="64"/>
      <c r="M114" s="64"/>
      <c r="N114" s="58"/>
      <c r="O114" s="58"/>
      <c r="P114" s="58"/>
    </row>
    <row r="115" spans="1:16">
      <c r="A115" s="52"/>
      <c r="B115" s="56"/>
      <c r="C115" s="57"/>
      <c r="D115" s="30"/>
      <c r="E115" s="30"/>
      <c r="F115" s="58"/>
      <c r="G115" s="59"/>
      <c r="H115" s="30"/>
      <c r="I115" s="30"/>
      <c r="J115" s="58"/>
      <c r="K115" s="59"/>
      <c r="L115" s="64"/>
      <c r="M115" s="64"/>
      <c r="N115" s="58"/>
      <c r="O115" s="58"/>
      <c r="P115" s="58"/>
    </row>
    <row r="116" spans="1:16">
      <c r="A116" s="52"/>
      <c r="B116" s="56"/>
      <c r="C116" s="57"/>
      <c r="D116" s="30"/>
      <c r="E116" s="30"/>
      <c r="F116" s="58"/>
      <c r="G116" s="59"/>
      <c r="H116" s="30"/>
      <c r="I116" s="30"/>
      <c r="J116" s="58"/>
      <c r="K116" s="59"/>
      <c r="L116" s="64"/>
      <c r="M116" s="64"/>
      <c r="N116" s="58"/>
      <c r="O116" s="58"/>
      <c r="P116" s="58"/>
    </row>
    <row r="117" spans="1:16">
      <c r="A117" s="52"/>
      <c r="B117" s="56"/>
      <c r="C117" s="57"/>
      <c r="D117" s="30"/>
      <c r="E117" s="30"/>
      <c r="F117" s="58"/>
      <c r="G117" s="59"/>
      <c r="H117" s="30"/>
      <c r="I117" s="30"/>
      <c r="J117" s="58"/>
      <c r="K117" s="59"/>
      <c r="L117" s="64"/>
      <c r="M117" s="64"/>
      <c r="N117" s="58"/>
      <c r="O117" s="58"/>
      <c r="P117" s="58"/>
    </row>
    <row r="118" spans="1:16">
      <c r="A118" s="52"/>
      <c r="B118" s="56"/>
      <c r="C118" s="57"/>
      <c r="D118" s="30"/>
      <c r="E118" s="30"/>
      <c r="F118" s="58"/>
      <c r="G118" s="59"/>
      <c r="H118" s="30"/>
      <c r="I118" s="30"/>
      <c r="J118" s="58"/>
      <c r="K118" s="59"/>
      <c r="L118" s="64"/>
      <c r="M118" s="64"/>
      <c r="N118" s="58"/>
      <c r="O118" s="58"/>
      <c r="P118" s="58"/>
    </row>
    <row r="119" spans="1:16">
      <c r="A119" s="52"/>
      <c r="B119" s="56"/>
      <c r="C119" s="57"/>
      <c r="D119" s="30"/>
      <c r="E119" s="30"/>
      <c r="F119" s="58"/>
      <c r="G119" s="59"/>
      <c r="H119" s="30"/>
      <c r="I119" s="30"/>
      <c r="J119" s="58"/>
      <c r="K119" s="59"/>
      <c r="L119" s="64"/>
      <c r="M119" s="64"/>
      <c r="N119" s="58"/>
      <c r="O119" s="58"/>
      <c r="P119" s="58"/>
    </row>
    <row r="120" spans="1:16">
      <c r="A120" s="52"/>
      <c r="B120" s="56"/>
      <c r="C120" s="57"/>
      <c r="D120" s="30"/>
      <c r="E120" s="30"/>
      <c r="F120" s="58"/>
      <c r="G120" s="59"/>
      <c r="H120" s="30"/>
      <c r="I120" s="30"/>
      <c r="J120" s="58"/>
      <c r="K120" s="59"/>
      <c r="L120" s="64"/>
      <c r="M120" s="64"/>
      <c r="N120" s="58"/>
      <c r="O120" s="58"/>
      <c r="P120" s="58"/>
    </row>
    <row r="121" spans="1:16">
      <c r="A121" s="52"/>
      <c r="B121" s="56"/>
      <c r="C121" s="57"/>
      <c r="D121" s="30"/>
      <c r="E121" s="30"/>
      <c r="F121" s="58"/>
      <c r="G121" s="59"/>
      <c r="H121" s="30"/>
      <c r="I121" s="30"/>
      <c r="J121" s="58"/>
      <c r="K121" s="59"/>
      <c r="L121" s="64"/>
      <c r="M121" s="64"/>
      <c r="N121" s="58"/>
      <c r="O121" s="58"/>
      <c r="P121" s="58"/>
    </row>
    <row r="122" spans="1:16">
      <c r="A122" s="52"/>
      <c r="B122" s="56"/>
      <c r="C122" s="57"/>
      <c r="D122" s="30"/>
      <c r="E122" s="30"/>
      <c r="F122" s="58"/>
      <c r="G122" s="59"/>
      <c r="H122" s="30"/>
      <c r="I122" s="30"/>
      <c r="J122" s="58"/>
      <c r="K122" s="59"/>
      <c r="L122" s="64"/>
      <c r="M122" s="64"/>
      <c r="N122" s="58"/>
      <c r="O122" s="58"/>
      <c r="P122" s="58"/>
    </row>
    <row r="123" spans="1:16">
      <c r="A123" s="52"/>
      <c r="B123" s="56"/>
      <c r="C123" s="57"/>
      <c r="D123" s="30"/>
      <c r="E123" s="30"/>
      <c r="F123" s="58"/>
      <c r="G123" s="59"/>
      <c r="H123" s="30"/>
      <c r="I123" s="30"/>
      <c r="J123" s="58"/>
      <c r="K123" s="59"/>
      <c r="L123" s="64"/>
      <c r="M123" s="64"/>
      <c r="N123" s="58"/>
      <c r="O123" s="58"/>
      <c r="P123" s="58"/>
    </row>
    <row r="124" spans="1:16">
      <c r="A124" s="52"/>
      <c r="B124" s="56"/>
      <c r="C124" s="57"/>
      <c r="D124" s="30"/>
      <c r="E124" s="30"/>
      <c r="F124" s="58"/>
      <c r="G124" s="59"/>
      <c r="H124" s="30"/>
      <c r="I124" s="30"/>
      <c r="J124" s="58"/>
      <c r="K124" s="59"/>
      <c r="L124" s="64"/>
      <c r="M124" s="64"/>
      <c r="N124" s="58"/>
      <c r="O124" s="58"/>
      <c r="P124" s="58"/>
    </row>
    <row r="125" spans="1:16">
      <c r="A125" s="52"/>
      <c r="B125" s="56"/>
      <c r="C125" s="57"/>
      <c r="D125" s="30"/>
      <c r="E125" s="30"/>
      <c r="F125" s="58"/>
      <c r="G125" s="59"/>
      <c r="H125" s="30"/>
      <c r="I125" s="30"/>
      <c r="J125" s="58"/>
      <c r="K125" s="59"/>
      <c r="L125" s="64"/>
      <c r="M125" s="64"/>
      <c r="N125" s="58"/>
      <c r="O125" s="58"/>
      <c r="P125" s="58"/>
    </row>
    <row r="126" spans="1:16">
      <c r="A126" s="52"/>
      <c r="B126" s="56"/>
      <c r="C126" s="57"/>
      <c r="D126" s="30"/>
      <c r="E126" s="30"/>
      <c r="F126" s="58"/>
      <c r="G126" s="59"/>
      <c r="H126" s="30"/>
      <c r="I126" s="30"/>
      <c r="J126" s="58"/>
      <c r="K126" s="59"/>
      <c r="L126" s="64"/>
      <c r="M126" s="64"/>
      <c r="N126" s="58"/>
      <c r="O126" s="58"/>
      <c r="P126" s="58"/>
    </row>
    <row r="127" spans="1:16">
      <c r="A127" s="52"/>
      <c r="B127" s="56"/>
      <c r="C127" s="57"/>
      <c r="D127" s="30"/>
      <c r="E127" s="30"/>
      <c r="F127" s="58"/>
      <c r="G127" s="59"/>
      <c r="H127" s="30"/>
      <c r="I127" s="30"/>
      <c r="J127" s="58"/>
      <c r="K127" s="59"/>
      <c r="L127" s="64"/>
      <c r="M127" s="64"/>
      <c r="N127" s="58"/>
      <c r="O127" s="58"/>
      <c r="P127" s="58"/>
    </row>
    <row r="128" spans="1:16">
      <c r="A128" s="52"/>
      <c r="B128" s="56"/>
      <c r="C128" s="57"/>
      <c r="D128" s="30"/>
      <c r="E128" s="30"/>
      <c r="F128" s="58"/>
      <c r="G128" s="59"/>
      <c r="H128" s="30"/>
      <c r="I128" s="30"/>
      <c r="J128" s="58"/>
      <c r="K128" s="59"/>
      <c r="L128" s="64"/>
      <c r="M128" s="64"/>
      <c r="N128" s="58"/>
      <c r="O128" s="58"/>
      <c r="P128" s="58"/>
    </row>
    <row r="129" spans="1:16">
      <c r="A129" s="52"/>
      <c r="B129" s="56"/>
      <c r="C129" s="57"/>
      <c r="D129" s="30"/>
      <c r="E129" s="30"/>
      <c r="F129" s="58"/>
      <c r="G129" s="59"/>
      <c r="H129" s="30"/>
      <c r="I129" s="30"/>
      <c r="J129" s="58"/>
      <c r="K129" s="59"/>
      <c r="L129" s="64"/>
      <c r="M129" s="64"/>
      <c r="N129" s="58"/>
      <c r="O129" s="58"/>
      <c r="P129" s="58"/>
    </row>
    <row r="130" spans="1:16">
      <c r="A130" s="52"/>
      <c r="B130" s="56"/>
      <c r="C130" s="57"/>
      <c r="D130" s="30"/>
      <c r="E130" s="30"/>
      <c r="F130" s="58"/>
      <c r="G130" s="59"/>
      <c r="H130" s="30"/>
      <c r="I130" s="30"/>
      <c r="J130" s="58"/>
      <c r="K130" s="59"/>
      <c r="L130" s="64"/>
      <c r="M130" s="64"/>
      <c r="N130" s="58"/>
      <c r="O130" s="58"/>
      <c r="P130" s="58"/>
    </row>
    <row r="131" spans="1:16">
      <c r="A131" s="52"/>
      <c r="B131" s="56"/>
      <c r="C131" s="57"/>
      <c r="D131" s="30"/>
      <c r="E131" s="30"/>
      <c r="F131" s="58"/>
      <c r="G131" s="59"/>
      <c r="H131" s="30"/>
      <c r="I131" s="30"/>
      <c r="J131" s="58"/>
      <c r="K131" s="59"/>
      <c r="L131" s="64"/>
      <c r="M131" s="64"/>
      <c r="N131" s="58"/>
      <c r="O131" s="58"/>
      <c r="P131" s="58"/>
    </row>
    <row r="132" spans="1:16">
      <c r="A132" s="52"/>
      <c r="B132" s="56"/>
      <c r="C132" s="57"/>
      <c r="D132" s="30"/>
      <c r="E132" s="30"/>
      <c r="F132" s="58"/>
      <c r="G132" s="59"/>
      <c r="H132" s="30"/>
      <c r="I132" s="30"/>
      <c r="J132" s="58"/>
      <c r="K132" s="59"/>
      <c r="L132" s="64"/>
      <c r="M132" s="64"/>
      <c r="N132" s="58"/>
      <c r="O132" s="58"/>
      <c r="P132" s="58"/>
    </row>
    <row r="133" spans="1:16">
      <c r="A133" s="52"/>
      <c r="B133" s="56"/>
      <c r="C133" s="57"/>
      <c r="D133" s="30"/>
      <c r="E133" s="30"/>
      <c r="F133" s="58"/>
      <c r="G133" s="59"/>
      <c r="H133" s="30"/>
      <c r="I133" s="30"/>
      <c r="J133" s="58"/>
      <c r="K133" s="59"/>
      <c r="L133" s="64"/>
      <c r="M133" s="64"/>
      <c r="N133" s="58"/>
      <c r="O133" s="58"/>
      <c r="P133" s="58"/>
    </row>
    <row r="134" spans="1:16">
      <c r="A134" s="52"/>
      <c r="B134" s="56"/>
      <c r="C134" s="57"/>
      <c r="D134" s="30"/>
      <c r="E134" s="30"/>
      <c r="F134" s="58"/>
      <c r="G134" s="59"/>
      <c r="H134" s="30"/>
      <c r="I134" s="30"/>
      <c r="J134" s="58"/>
      <c r="K134" s="59"/>
      <c r="L134" s="64"/>
      <c r="M134" s="64"/>
      <c r="N134" s="58"/>
      <c r="O134" s="58"/>
      <c r="P134" s="58"/>
    </row>
    <row r="135" spans="1:16">
      <c r="A135" s="52"/>
      <c r="B135" s="56"/>
      <c r="C135" s="57"/>
      <c r="D135" s="30"/>
      <c r="E135" s="30"/>
      <c r="F135" s="58"/>
      <c r="G135" s="59"/>
      <c r="H135" s="30"/>
      <c r="I135" s="30"/>
      <c r="J135" s="58"/>
      <c r="K135" s="59"/>
      <c r="L135" s="64"/>
      <c r="M135" s="64"/>
      <c r="N135" s="58"/>
      <c r="O135" s="58"/>
      <c r="P135" s="58"/>
    </row>
    <row r="136" spans="1:16">
      <c r="A136" s="52"/>
      <c r="B136" s="56"/>
      <c r="C136" s="57"/>
      <c r="D136" s="30"/>
      <c r="E136" s="30"/>
      <c r="F136" s="58"/>
      <c r="G136" s="59"/>
      <c r="H136" s="30"/>
      <c r="I136" s="30"/>
      <c r="J136" s="58"/>
      <c r="K136" s="59"/>
      <c r="L136" s="64"/>
      <c r="M136" s="64"/>
      <c r="N136" s="58"/>
      <c r="O136" s="58"/>
      <c r="P136" s="58"/>
    </row>
    <row r="137" spans="1:16">
      <c r="A137" s="52"/>
      <c r="B137" s="56"/>
      <c r="C137" s="57"/>
      <c r="D137" s="30"/>
      <c r="E137" s="30"/>
      <c r="F137" s="58"/>
      <c r="G137" s="59"/>
      <c r="H137" s="30"/>
      <c r="I137" s="30"/>
      <c r="J137" s="58"/>
      <c r="K137" s="59"/>
      <c r="L137" s="64"/>
      <c r="M137" s="64"/>
      <c r="N137" s="58"/>
      <c r="O137" s="58"/>
      <c r="P137" s="58"/>
    </row>
    <row r="138" spans="1:16">
      <c r="A138" s="52"/>
      <c r="B138" s="56"/>
      <c r="C138" s="57"/>
      <c r="D138" s="30"/>
      <c r="E138" s="30"/>
      <c r="F138" s="58"/>
      <c r="G138" s="59"/>
      <c r="H138" s="30"/>
      <c r="I138" s="30"/>
      <c r="J138" s="58"/>
      <c r="K138" s="59"/>
      <c r="L138" s="64"/>
      <c r="M138" s="64"/>
      <c r="N138" s="58"/>
      <c r="O138" s="58"/>
      <c r="P138" s="58"/>
    </row>
    <row r="139" spans="1:16">
      <c r="A139" s="52"/>
      <c r="B139" s="56"/>
      <c r="C139" s="57"/>
      <c r="D139" s="30"/>
      <c r="E139" s="30"/>
      <c r="F139" s="58"/>
      <c r="G139" s="59"/>
      <c r="H139" s="30"/>
      <c r="I139" s="30"/>
      <c r="J139" s="58"/>
      <c r="K139" s="59"/>
      <c r="L139" s="64"/>
      <c r="M139" s="64"/>
      <c r="N139" s="58"/>
      <c r="O139" s="58"/>
      <c r="P139" s="58"/>
    </row>
    <row r="140" spans="1:16">
      <c r="A140" s="52"/>
      <c r="B140" s="56"/>
      <c r="C140" s="57"/>
      <c r="D140" s="30"/>
      <c r="E140" s="30"/>
      <c r="F140" s="58"/>
      <c r="G140" s="59"/>
      <c r="H140" s="30"/>
      <c r="I140" s="30"/>
      <c r="J140" s="58"/>
      <c r="K140" s="63"/>
      <c r="L140" s="64"/>
      <c r="M140" s="64"/>
      <c r="N140" s="58"/>
      <c r="O140" s="58"/>
      <c r="P140" s="58"/>
    </row>
    <row r="141" spans="1:16">
      <c r="A141" s="52"/>
      <c r="B141" s="56"/>
      <c r="C141" s="57"/>
      <c r="D141" s="30"/>
      <c r="E141" s="30"/>
      <c r="F141" s="58"/>
      <c r="G141" s="59"/>
      <c r="H141" s="30"/>
      <c r="I141" s="30"/>
      <c r="J141" s="58"/>
      <c r="K141" s="63"/>
      <c r="L141" s="64"/>
      <c r="M141" s="64"/>
      <c r="N141" s="58"/>
      <c r="O141" s="58"/>
      <c r="P141" s="58"/>
    </row>
    <row r="142" spans="1:16">
      <c r="A142" s="52"/>
      <c r="B142" s="56"/>
      <c r="C142" s="57"/>
      <c r="D142" s="30"/>
      <c r="E142" s="30"/>
      <c r="F142" s="58"/>
      <c r="G142" s="59"/>
      <c r="H142" s="30"/>
      <c r="I142" s="30"/>
      <c r="J142" s="58"/>
      <c r="K142" s="63"/>
      <c r="L142" s="64"/>
      <c r="M142" s="64"/>
      <c r="N142" s="58"/>
      <c r="O142" s="58"/>
      <c r="P142" s="58"/>
    </row>
    <row r="143" spans="1:16">
      <c r="A143" s="52"/>
      <c r="B143" s="56"/>
      <c r="C143" s="57"/>
      <c r="D143" s="30"/>
      <c r="E143" s="30"/>
      <c r="F143" s="58"/>
      <c r="G143" s="59"/>
      <c r="H143" s="30"/>
      <c r="I143" s="30"/>
      <c r="J143" s="58"/>
      <c r="K143" s="63"/>
      <c r="L143" s="64"/>
      <c r="M143" s="64"/>
      <c r="N143" s="58"/>
      <c r="O143" s="58"/>
      <c r="P143" s="58"/>
    </row>
    <row r="144" spans="1:16">
      <c r="A144" s="52"/>
      <c r="B144" s="56"/>
      <c r="C144" s="57"/>
      <c r="D144" s="30"/>
      <c r="E144" s="30"/>
      <c r="F144" s="58"/>
      <c r="G144" s="59"/>
      <c r="H144" s="30"/>
      <c r="I144" s="30"/>
      <c r="J144" s="58"/>
      <c r="K144" s="63"/>
      <c r="L144" s="64"/>
      <c r="M144" s="64"/>
      <c r="N144" s="58"/>
      <c r="O144" s="58"/>
      <c r="P144" s="58"/>
    </row>
    <row r="145" spans="1:16">
      <c r="A145" s="52"/>
      <c r="B145" s="56"/>
      <c r="C145" s="57"/>
      <c r="D145" s="30"/>
      <c r="E145" s="30"/>
      <c r="F145" s="58"/>
      <c r="G145" s="59"/>
      <c r="H145" s="30"/>
      <c r="I145" s="30"/>
      <c r="J145" s="58"/>
      <c r="K145" s="63"/>
      <c r="L145" s="64"/>
      <c r="M145" s="64"/>
      <c r="N145" s="58"/>
      <c r="O145" s="58"/>
      <c r="P145" s="58"/>
    </row>
    <row r="154" spans="4:7">
      <c r="D154" s="30"/>
      <c r="E154" s="30"/>
      <c r="F154" s="58"/>
      <c r="G154" s="59"/>
    </row>
    <row r="155" spans="4:7">
      <c r="D155" s="30"/>
      <c r="E155" s="30"/>
      <c r="F155" s="58"/>
      <c r="G155" s="59"/>
    </row>
    <row r="156" ht="15.6" spans="4:7">
      <c r="D156" s="60"/>
      <c r="E156" s="60"/>
      <c r="F156" s="61"/>
      <c r="G156" s="62"/>
    </row>
    <row r="157" spans="4:7">
      <c r="D157" s="30"/>
      <c r="E157" s="30"/>
      <c r="F157" s="58"/>
      <c r="G157" s="59"/>
    </row>
    <row r="158" spans="4:7">
      <c r="D158" s="30"/>
      <c r="E158" s="30"/>
      <c r="F158" s="58"/>
      <c r="G158" s="59"/>
    </row>
    <row r="159" spans="4:7">
      <c r="D159" s="30"/>
      <c r="E159" s="30"/>
      <c r="F159" s="58"/>
      <c r="G159" s="59"/>
    </row>
    <row r="160" spans="4:7">
      <c r="D160" s="30"/>
      <c r="E160" s="30"/>
      <c r="F160" s="58"/>
      <c r="G160" s="59"/>
    </row>
    <row r="161" spans="4:7">
      <c r="D161" s="30"/>
      <c r="E161" s="30"/>
      <c r="F161" s="58"/>
      <c r="G161" s="59"/>
    </row>
    <row r="162" spans="4:7">
      <c r="D162" s="30"/>
      <c r="E162" s="30"/>
      <c r="F162" s="58"/>
      <c r="G162" s="59"/>
    </row>
    <row r="163" spans="4:7">
      <c r="D163" s="30"/>
      <c r="E163" s="30"/>
      <c r="F163" s="58"/>
      <c r="G163" s="59"/>
    </row>
    <row r="164" spans="4:7">
      <c r="D164" s="30"/>
      <c r="E164" s="30"/>
      <c r="F164" s="58"/>
      <c r="G164" s="59"/>
    </row>
    <row r="165" spans="4:7">
      <c r="D165" s="30"/>
      <c r="E165" s="30"/>
      <c r="F165" s="58"/>
      <c r="G165" s="59"/>
    </row>
    <row r="166" spans="4:7">
      <c r="D166" s="30"/>
      <c r="E166" s="30"/>
      <c r="F166" s="58"/>
      <c r="G166" s="59"/>
    </row>
    <row r="167" spans="4:7">
      <c r="D167" s="30"/>
      <c r="E167" s="30"/>
      <c r="F167" s="58"/>
      <c r="G167" s="59"/>
    </row>
    <row r="168" spans="4:7">
      <c r="D168" s="30"/>
      <c r="E168" s="30"/>
      <c r="F168" s="58"/>
      <c r="G168" s="59"/>
    </row>
    <row r="169" spans="4:7">
      <c r="D169" s="30"/>
      <c r="E169" s="30"/>
      <c r="F169" s="58"/>
      <c r="G169" s="59"/>
    </row>
    <row r="170" spans="4:7">
      <c r="D170" s="30"/>
      <c r="E170" s="30"/>
      <c r="F170" s="58"/>
      <c r="G170" s="59"/>
    </row>
    <row r="171" spans="4:7">
      <c r="D171" s="30"/>
      <c r="E171" s="30"/>
      <c r="F171" s="58"/>
      <c r="G171" s="59"/>
    </row>
    <row r="172" spans="4:7">
      <c r="D172" s="30"/>
      <c r="E172" s="30"/>
      <c r="F172" s="58"/>
      <c r="G172" s="59"/>
    </row>
    <row r="173" spans="4:7">
      <c r="D173" s="30"/>
      <c r="E173" s="30"/>
      <c r="F173" s="58"/>
      <c r="G173" s="59"/>
    </row>
    <row r="174" spans="4:7">
      <c r="D174" s="30"/>
      <c r="E174" s="30"/>
      <c r="F174" s="58"/>
      <c r="G174" s="59"/>
    </row>
    <row r="175" spans="4:7">
      <c r="D175" s="30"/>
      <c r="E175" s="30"/>
      <c r="F175" s="58"/>
      <c r="G175" s="59"/>
    </row>
    <row r="176" spans="4:7">
      <c r="D176" s="30"/>
      <c r="E176" s="30"/>
      <c r="F176" s="58"/>
      <c r="G176" s="59"/>
    </row>
    <row r="177" spans="4:7">
      <c r="D177" s="30"/>
      <c r="E177" s="30"/>
      <c r="F177" s="58"/>
      <c r="G177" s="59"/>
    </row>
    <row r="178" spans="4:7">
      <c r="D178" s="30"/>
      <c r="E178" s="30"/>
      <c r="F178" s="58"/>
      <c r="G178" s="59"/>
    </row>
    <row r="179" spans="4:7">
      <c r="D179" s="30"/>
      <c r="E179" s="30"/>
      <c r="F179" s="58"/>
      <c r="G179" s="59"/>
    </row>
    <row r="180" spans="4:7">
      <c r="D180" s="30"/>
      <c r="E180" s="30"/>
      <c r="F180" s="58"/>
      <c r="G180" s="59"/>
    </row>
    <row r="181" spans="4:7">
      <c r="D181" s="30"/>
      <c r="E181" s="30"/>
      <c r="F181" s="58"/>
      <c r="G181" s="59"/>
    </row>
    <row r="182" spans="4:7">
      <c r="D182" s="30"/>
      <c r="E182" s="30"/>
      <c r="F182" s="58"/>
      <c r="G182" s="59"/>
    </row>
    <row r="183" spans="4:7">
      <c r="D183" s="30"/>
      <c r="E183" s="30"/>
      <c r="F183" s="58"/>
      <c r="G183" s="59"/>
    </row>
    <row r="184" spans="4:7">
      <c r="D184" s="30"/>
      <c r="E184" s="30"/>
      <c r="F184" s="58"/>
      <c r="G184" s="59"/>
    </row>
    <row r="185" spans="4:7">
      <c r="D185" s="30"/>
      <c r="E185" s="30"/>
      <c r="F185" s="58"/>
      <c r="G185" s="59"/>
    </row>
    <row r="186" spans="4:7">
      <c r="D186" s="30"/>
      <c r="E186" s="30"/>
      <c r="F186" s="58"/>
      <c r="G186" s="59"/>
    </row>
    <row r="187" spans="4:7">
      <c r="D187" s="30"/>
      <c r="E187" s="30"/>
      <c r="F187" s="58"/>
      <c r="G187" s="59"/>
    </row>
    <row r="188" spans="4:7">
      <c r="D188" s="30"/>
      <c r="E188" s="30"/>
      <c r="F188" s="58"/>
      <c r="G188" s="59"/>
    </row>
    <row r="189" spans="4:7">
      <c r="D189" s="30"/>
      <c r="E189" s="30"/>
      <c r="F189" s="58"/>
      <c r="G189" s="59"/>
    </row>
    <row r="190" spans="4:7">
      <c r="D190" s="30"/>
      <c r="E190" s="30"/>
      <c r="F190" s="58"/>
      <c r="G190" s="59"/>
    </row>
    <row r="191" spans="4:7">
      <c r="D191" s="30"/>
      <c r="E191" s="30"/>
      <c r="F191" s="58"/>
      <c r="G191" s="59"/>
    </row>
    <row r="192" spans="4:7">
      <c r="D192" s="30"/>
      <c r="E192" s="30"/>
      <c r="F192" s="58"/>
      <c r="G192" s="59"/>
    </row>
    <row r="193" spans="4:7">
      <c r="D193" s="30"/>
      <c r="E193" s="30"/>
      <c r="F193" s="58"/>
      <c r="G193" s="59"/>
    </row>
    <row r="194" spans="4:7">
      <c r="D194" s="30"/>
      <c r="E194" s="30"/>
      <c r="F194" s="58"/>
      <c r="G194" s="59"/>
    </row>
    <row r="195" spans="4:7">
      <c r="D195" s="30"/>
      <c r="E195" s="30"/>
      <c r="F195" s="58"/>
      <c r="G195" s="59"/>
    </row>
    <row r="196" spans="4:7">
      <c r="D196" s="30"/>
      <c r="E196" s="30"/>
      <c r="F196" s="58"/>
      <c r="G196" s="59"/>
    </row>
    <row r="197" spans="4:7">
      <c r="D197" s="30"/>
      <c r="E197" s="30"/>
      <c r="F197" s="58"/>
      <c r="G197" s="59"/>
    </row>
    <row r="198" spans="4:7">
      <c r="D198" s="30"/>
      <c r="E198" s="30"/>
      <c r="F198" s="58"/>
      <c r="G198" s="59"/>
    </row>
    <row r="199" spans="4:7">
      <c r="D199" s="30"/>
      <c r="E199" s="30"/>
      <c r="F199" s="58"/>
      <c r="G199" s="59"/>
    </row>
    <row r="200" spans="4:7">
      <c r="D200" s="30"/>
      <c r="E200" s="30"/>
      <c r="F200" s="58"/>
      <c r="G200" s="59"/>
    </row>
  </sheetData>
  <mergeCells count="20">
    <mergeCell ref="D4:P4"/>
    <mergeCell ref="D59:P59"/>
    <mergeCell ref="L92:P92"/>
    <mergeCell ref="L93:P93"/>
    <mergeCell ref="L94:P94"/>
    <mergeCell ref="D95:E95"/>
    <mergeCell ref="F95:G95"/>
    <mergeCell ref="H95:I95"/>
    <mergeCell ref="J95:K95"/>
    <mergeCell ref="L95:M95"/>
    <mergeCell ref="N95:P95"/>
    <mergeCell ref="A4:A5"/>
    <mergeCell ref="A59:A60"/>
    <mergeCell ref="A95:A96"/>
    <mergeCell ref="B4:B5"/>
    <mergeCell ref="B59:B60"/>
    <mergeCell ref="B95:B96"/>
    <mergeCell ref="C4:C5"/>
    <mergeCell ref="C59:C60"/>
    <mergeCell ref="C95:C96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3"/>
  <sheetViews>
    <sheetView zoomScale="80" zoomScaleNormal="80" workbookViewId="0">
      <selection activeCell="D8" sqref="D8:R51"/>
    </sheetView>
  </sheetViews>
  <sheetFormatPr defaultColWidth="9" defaultRowHeight="14.4"/>
  <cols>
    <col min="1" max="1" width="3.55555555555556" customWidth="1"/>
    <col min="2" max="2" width="28.8888888888889" customWidth="1"/>
    <col min="3" max="3" width="8.11111111111111" customWidth="1"/>
    <col min="4" max="7" width="11" customWidth="1"/>
    <col min="8" max="9" width="8.88888888888889" customWidth="1"/>
    <col min="10" max="11" width="9.33333333333333" customWidth="1"/>
    <col min="12" max="12" width="10.5555555555556" customWidth="1"/>
    <col min="13" max="13" width="8.88888888888889" customWidth="1"/>
    <col min="14" max="15" width="9.33333333333333" customWidth="1"/>
    <col min="16" max="16" width="14.1111111111111" customWidth="1"/>
    <col min="17" max="17" width="13.5555555555556" customWidth="1"/>
    <col min="18" max="18" width="15" customWidth="1"/>
  </cols>
  <sheetData>
    <row r="1" ht="15.6" spans="1: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0"/>
      <c r="M1" s="40"/>
      <c r="N1" s="40"/>
      <c r="O1" s="40"/>
    </row>
    <row r="2" ht="15.6" spans="1:15">
      <c r="A2" s="1" t="s">
        <v>108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ht="15.6" spans="1:15">
      <c r="A3" s="3"/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8">
      <c r="A4" s="5" t="s">
        <v>2</v>
      </c>
      <c r="B4" s="5" t="s">
        <v>3</v>
      </c>
      <c r="C4" s="5" t="s">
        <v>4</v>
      </c>
      <c r="D4" s="6" t="s">
        <v>5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41" t="s">
        <v>6</v>
      </c>
      <c r="Q4" s="41" t="s">
        <v>6</v>
      </c>
      <c r="R4" s="49" t="s">
        <v>6</v>
      </c>
    </row>
    <row r="5" spans="1:18">
      <c r="A5" s="5"/>
      <c r="B5" s="5"/>
      <c r="C5" s="5"/>
      <c r="D5" s="7" t="s">
        <v>7</v>
      </c>
      <c r="E5" s="7" t="s">
        <v>8</v>
      </c>
      <c r="F5" s="7" t="s">
        <v>9</v>
      </c>
      <c r="G5" s="7" t="s">
        <v>10</v>
      </c>
      <c r="H5" s="7" t="s">
        <v>11</v>
      </c>
      <c r="I5" s="7" t="s">
        <v>12</v>
      </c>
      <c r="J5" s="7" t="s">
        <v>13</v>
      </c>
      <c r="K5" s="7" t="s">
        <v>14</v>
      </c>
      <c r="L5" s="7" t="s">
        <v>15</v>
      </c>
      <c r="M5" s="7" t="s">
        <v>16</v>
      </c>
      <c r="N5" s="7" t="s">
        <v>17</v>
      </c>
      <c r="O5" s="7" t="s">
        <v>18</v>
      </c>
      <c r="P5" s="42" t="s">
        <v>19</v>
      </c>
      <c r="Q5" s="42" t="s">
        <v>20</v>
      </c>
      <c r="R5" s="50" t="s">
        <v>21</v>
      </c>
    </row>
    <row r="6" spans="1:18">
      <c r="A6" s="8"/>
      <c r="B6" s="9" t="s">
        <v>22</v>
      </c>
      <c r="C6" s="10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43"/>
      <c r="Q6" s="43"/>
      <c r="R6" s="43"/>
    </row>
    <row r="7" spans="1:18">
      <c r="A7" s="11">
        <v>1</v>
      </c>
      <c r="B7" s="12" t="s">
        <v>23</v>
      </c>
      <c r="C7" s="13"/>
      <c r="D7" s="14"/>
      <c r="E7" s="14"/>
      <c r="F7" s="14"/>
      <c r="G7" s="15"/>
      <c r="H7" s="14"/>
      <c r="I7" s="14"/>
      <c r="J7" s="14"/>
      <c r="K7" s="14"/>
      <c r="L7" s="14"/>
      <c r="M7" s="14"/>
      <c r="N7" s="14"/>
      <c r="O7" s="14"/>
      <c r="P7" s="44"/>
      <c r="Q7" s="44"/>
      <c r="R7" s="44"/>
    </row>
    <row r="8" spans="1:18">
      <c r="A8" s="11"/>
      <c r="B8" s="110" t="s">
        <v>24</v>
      </c>
      <c r="C8" s="111" t="s">
        <v>25</v>
      </c>
      <c r="D8" s="73">
        <v>12166.6666666667</v>
      </c>
      <c r="E8" s="73">
        <v>12482.4561403509</v>
      </c>
      <c r="F8" s="74">
        <v>12500</v>
      </c>
      <c r="G8" s="74">
        <v>12500</v>
      </c>
      <c r="H8" s="75">
        <v>12500</v>
      </c>
      <c r="I8" s="75">
        <v>12858.9065255732</v>
      </c>
      <c r="J8" s="76">
        <v>12858.9065255732</v>
      </c>
      <c r="K8" s="76">
        <v>13000</v>
      </c>
      <c r="L8" s="77">
        <v>13000</v>
      </c>
      <c r="M8" s="77">
        <v>13000</v>
      </c>
      <c r="N8" s="76">
        <v>12523.8095238095</v>
      </c>
      <c r="O8" s="76">
        <v>12500</v>
      </c>
      <c r="P8" s="71">
        <f>MIN(D8:O8)</f>
        <v>12166.6666666667</v>
      </c>
      <c r="Q8" s="71">
        <f>MAX(D8:O8)</f>
        <v>13000</v>
      </c>
      <c r="R8" s="71">
        <f>AVERAGE(D8:O8)</f>
        <v>12657.5621151645</v>
      </c>
    </row>
    <row r="9" spans="1:18">
      <c r="A9" s="11"/>
      <c r="B9" s="110" t="s">
        <v>26</v>
      </c>
      <c r="C9" s="111" t="s">
        <v>25</v>
      </c>
      <c r="D9" s="73">
        <v>9666.66666666666</v>
      </c>
      <c r="E9" s="73">
        <v>9666.66666666666</v>
      </c>
      <c r="F9" s="74">
        <v>9666.66666666666</v>
      </c>
      <c r="G9" s="74">
        <v>9666.66666666666</v>
      </c>
      <c r="H9" s="75">
        <v>9666.66666666666</v>
      </c>
      <c r="I9" s="75">
        <v>9666.66666666666</v>
      </c>
      <c r="J9" s="76">
        <v>9666.66666666666</v>
      </c>
      <c r="K9" s="76">
        <v>9666.66666666666</v>
      </c>
      <c r="L9" s="77">
        <v>9666.66666666666</v>
      </c>
      <c r="M9" s="77">
        <v>9666.66666666666</v>
      </c>
      <c r="N9" s="76">
        <v>9666.66666666666</v>
      </c>
      <c r="O9" s="76">
        <v>9666.66666666666</v>
      </c>
      <c r="P9" s="71">
        <f>MIN(D9:O9)</f>
        <v>9666.66666666666</v>
      </c>
      <c r="Q9" s="71">
        <f>MAX(D9:O9)</f>
        <v>9666.66666666666</v>
      </c>
      <c r="R9" s="71">
        <f>AVERAGE(D9:O9)</f>
        <v>9666.66666666666</v>
      </c>
    </row>
    <row r="10" spans="1:18">
      <c r="A10" s="11">
        <v>2</v>
      </c>
      <c r="B10" s="16" t="s">
        <v>27</v>
      </c>
      <c r="C10" s="72" t="s">
        <v>25</v>
      </c>
      <c r="D10" s="73">
        <v>13630.4347826087</v>
      </c>
      <c r="E10" s="73">
        <v>14289.4736842105</v>
      </c>
      <c r="F10" s="74">
        <v>16976.1904761905</v>
      </c>
      <c r="G10" s="74">
        <v>17293.6507936508</v>
      </c>
      <c r="H10" s="75">
        <v>16131.5789473684</v>
      </c>
      <c r="I10" s="75">
        <v>15353.6155202822</v>
      </c>
      <c r="J10" s="76">
        <v>15353.6155202822</v>
      </c>
      <c r="K10" s="76">
        <v>12657.4074074074</v>
      </c>
      <c r="L10" s="77">
        <v>12657.4074074074</v>
      </c>
      <c r="M10" s="77">
        <v>12657.4074074074</v>
      </c>
      <c r="N10" s="76">
        <v>12500</v>
      </c>
      <c r="O10" s="76">
        <v>12500</v>
      </c>
      <c r="P10" s="71">
        <f>MIN(D10:O10)</f>
        <v>12500</v>
      </c>
      <c r="Q10" s="71">
        <f>MAX(D10:O10)</f>
        <v>17293.6507936508</v>
      </c>
      <c r="R10" s="71">
        <f>AVERAGE(D10:O10)</f>
        <v>14333.398495568</v>
      </c>
    </row>
    <row r="11" spans="1:18">
      <c r="A11" s="11">
        <v>3</v>
      </c>
      <c r="B11" s="110" t="s">
        <v>28</v>
      </c>
      <c r="C11" s="72"/>
      <c r="D11" s="73"/>
      <c r="E11" s="73"/>
      <c r="F11" s="74"/>
      <c r="G11" s="74"/>
      <c r="H11" s="75"/>
      <c r="I11" s="75"/>
      <c r="J11" s="76"/>
      <c r="K11" s="76"/>
      <c r="L11" s="77"/>
      <c r="M11" s="77"/>
      <c r="N11" s="76"/>
      <c r="O11" s="76"/>
      <c r="P11" s="71"/>
      <c r="Q11" s="71"/>
      <c r="R11" s="71"/>
    </row>
    <row r="12" spans="1:18">
      <c r="A12" s="11"/>
      <c r="B12" s="16" t="s">
        <v>29</v>
      </c>
      <c r="C12" s="72" t="s">
        <v>30</v>
      </c>
      <c r="D12" s="73">
        <v>12782.6086956522</v>
      </c>
      <c r="E12" s="73">
        <v>12131.5789473684</v>
      </c>
      <c r="F12" s="74">
        <v>11857.1428571429</v>
      </c>
      <c r="G12" s="74">
        <v>11952.380952381</v>
      </c>
      <c r="H12" s="75">
        <v>10605.2631578947</v>
      </c>
      <c r="I12" s="75">
        <v>10500</v>
      </c>
      <c r="J12" s="76">
        <v>10500</v>
      </c>
      <c r="K12" s="76">
        <v>12250</v>
      </c>
      <c r="L12" s="77">
        <v>12250</v>
      </c>
      <c r="M12" s="77">
        <v>12250</v>
      </c>
      <c r="N12" s="76">
        <v>13785.7142857143</v>
      </c>
      <c r="O12" s="76">
        <v>14000</v>
      </c>
      <c r="P12" s="71">
        <f>MIN(D12:O12)</f>
        <v>10500</v>
      </c>
      <c r="Q12" s="71">
        <f>MAX(D12:O12)</f>
        <v>14000</v>
      </c>
      <c r="R12" s="71">
        <f>AVERAGE(D12:O12)</f>
        <v>12072.0574080128</v>
      </c>
    </row>
    <row r="13" spans="1:18">
      <c r="A13" s="11"/>
      <c r="B13" s="110" t="s">
        <v>31</v>
      </c>
      <c r="C13" s="72" t="s">
        <v>30</v>
      </c>
      <c r="D13" s="73">
        <v>13760.8695652174</v>
      </c>
      <c r="E13" s="73">
        <v>14000</v>
      </c>
      <c r="F13" s="74">
        <v>14000</v>
      </c>
      <c r="G13" s="74">
        <v>14000</v>
      </c>
      <c r="H13" s="75">
        <v>14000</v>
      </c>
      <c r="I13" s="75">
        <v>14000</v>
      </c>
      <c r="J13" s="76">
        <v>14000</v>
      </c>
      <c r="K13" s="76">
        <v>14000</v>
      </c>
      <c r="L13" s="77">
        <v>14000</v>
      </c>
      <c r="M13" s="77">
        <v>14000</v>
      </c>
      <c r="N13" s="76">
        <v>14785.7142857143</v>
      </c>
      <c r="O13" s="76">
        <v>15000</v>
      </c>
      <c r="P13" s="71">
        <f>MIN(D13:O13)</f>
        <v>13760.8695652174</v>
      </c>
      <c r="Q13" s="71">
        <f>MAX(D13:O13)</f>
        <v>15000</v>
      </c>
      <c r="R13" s="71">
        <f>AVERAGE(D13:O13)</f>
        <v>14128.8819875776</v>
      </c>
    </row>
    <row r="14" spans="1:18">
      <c r="A14" s="11"/>
      <c r="B14" s="110" t="s">
        <v>32</v>
      </c>
      <c r="C14" s="72" t="s">
        <v>30</v>
      </c>
      <c r="D14" s="73">
        <v>12782.6086956522</v>
      </c>
      <c r="E14" s="73">
        <v>12131.5789473684</v>
      </c>
      <c r="F14" s="74">
        <v>11952.380952381</v>
      </c>
      <c r="G14" s="74">
        <v>11952.380952381</v>
      </c>
      <c r="H14" s="75">
        <v>10605.2631578947</v>
      </c>
      <c r="I14" s="75">
        <v>10500</v>
      </c>
      <c r="J14" s="76">
        <v>10500</v>
      </c>
      <c r="K14" s="76">
        <v>12250</v>
      </c>
      <c r="L14" s="77">
        <v>12250</v>
      </c>
      <c r="M14" s="77">
        <v>12250</v>
      </c>
      <c r="N14" s="76">
        <v>13785.7142857143</v>
      </c>
      <c r="O14" s="76">
        <v>14000</v>
      </c>
      <c r="P14" s="71">
        <f>MIN(D14:O14)</f>
        <v>10500</v>
      </c>
      <c r="Q14" s="71">
        <f>MAX(D14:O14)</f>
        <v>14000</v>
      </c>
      <c r="R14" s="71">
        <f>AVERAGE(D14:O14)</f>
        <v>12079.9939159493</v>
      </c>
    </row>
    <row r="15" spans="1:18">
      <c r="A15" s="11">
        <v>4</v>
      </c>
      <c r="B15" s="110" t="s">
        <v>33</v>
      </c>
      <c r="C15" s="72"/>
      <c r="D15" s="73"/>
      <c r="E15" s="73"/>
      <c r="F15" s="74"/>
      <c r="G15" s="74"/>
      <c r="H15" s="75"/>
      <c r="I15" s="75"/>
      <c r="J15" s="76"/>
      <c r="K15" s="76"/>
      <c r="L15" s="77"/>
      <c r="M15" s="77"/>
      <c r="N15" s="76"/>
      <c r="O15" s="76"/>
      <c r="P15" s="71"/>
      <c r="Q15" s="71"/>
      <c r="R15" s="71"/>
    </row>
    <row r="16" spans="1:18">
      <c r="A16" s="11"/>
      <c r="B16" s="110" t="s">
        <v>34</v>
      </c>
      <c r="C16" s="72" t="s">
        <v>25</v>
      </c>
      <c r="D16" s="73">
        <v>123333.333333333</v>
      </c>
      <c r="E16" s="73">
        <v>123333.333333333</v>
      </c>
      <c r="F16" s="74">
        <v>123333.333333333</v>
      </c>
      <c r="G16" s="74">
        <v>123333.333333333</v>
      </c>
      <c r="H16" s="75">
        <v>128070.175438596</v>
      </c>
      <c r="I16" s="75">
        <v>123333.333333333</v>
      </c>
      <c r="J16" s="76">
        <v>123333.333333333</v>
      </c>
      <c r="K16" s="76">
        <v>123333.333333333</v>
      </c>
      <c r="L16" s="77">
        <v>123333.333333333</v>
      </c>
      <c r="M16" s="77">
        <v>123333.333333333</v>
      </c>
      <c r="N16" s="76">
        <v>123333.333333333</v>
      </c>
      <c r="O16" s="76">
        <v>123333.333333333</v>
      </c>
      <c r="P16" s="71">
        <f>MIN(D16:O16)</f>
        <v>123333.333333333</v>
      </c>
      <c r="Q16" s="71">
        <f>MAX(D16:O16)</f>
        <v>128070.175438596</v>
      </c>
      <c r="R16" s="71">
        <f>AVERAGE(D16:O16)</f>
        <v>123728.070175439</v>
      </c>
    </row>
    <row r="17" spans="1:18">
      <c r="A17" s="11"/>
      <c r="B17" s="110" t="s">
        <v>35</v>
      </c>
      <c r="C17" s="111" t="s">
        <v>25</v>
      </c>
      <c r="D17" s="73">
        <v>123333.333333333</v>
      </c>
      <c r="E17" s="73">
        <v>123333.333333333</v>
      </c>
      <c r="F17" s="74">
        <v>123333.333333333</v>
      </c>
      <c r="G17" s="74">
        <v>123333.333333333</v>
      </c>
      <c r="H17" s="75">
        <v>128070.175438596</v>
      </c>
      <c r="I17" s="75">
        <v>123333.333333333</v>
      </c>
      <c r="J17" s="76">
        <v>123333.333333333</v>
      </c>
      <c r="K17" s="76">
        <v>123333.333333333</v>
      </c>
      <c r="L17" s="77">
        <v>123333.333333333</v>
      </c>
      <c r="M17" s="77">
        <v>123333.333333333</v>
      </c>
      <c r="N17" s="76">
        <v>123333.333333333</v>
      </c>
      <c r="O17" s="76">
        <v>123333.333333333</v>
      </c>
      <c r="P17" s="71">
        <f>MIN(D17:O17)</f>
        <v>123333.333333333</v>
      </c>
      <c r="Q17" s="71">
        <f>MAX(D17:O17)</f>
        <v>128070.175438596</v>
      </c>
      <c r="R17" s="71">
        <f>AVERAGE(D17:O17)</f>
        <v>123728.070175439</v>
      </c>
    </row>
    <row r="18" spans="1:18">
      <c r="A18" s="11"/>
      <c r="B18" s="110" t="s">
        <v>36</v>
      </c>
      <c r="C18" s="111" t="s">
        <v>25</v>
      </c>
      <c r="D18" s="73">
        <v>123333.333333333</v>
      </c>
      <c r="E18" s="73">
        <v>123333.333333333</v>
      </c>
      <c r="F18" s="74">
        <v>123333.333333333</v>
      </c>
      <c r="G18" s="74">
        <v>123333.333333333</v>
      </c>
      <c r="H18" s="75">
        <v>128070.175438596</v>
      </c>
      <c r="I18" s="75">
        <v>123333.333333333</v>
      </c>
      <c r="J18" s="76">
        <v>123333.333333333</v>
      </c>
      <c r="K18" s="76">
        <v>123333.333333333</v>
      </c>
      <c r="L18" s="77">
        <v>123333.333333333</v>
      </c>
      <c r="M18" s="77">
        <v>123333.333333333</v>
      </c>
      <c r="N18" s="76">
        <v>123333.333333333</v>
      </c>
      <c r="O18" s="76">
        <v>123333.333333333</v>
      </c>
      <c r="P18" s="71">
        <f>MIN(D18:O18)</f>
        <v>123333.333333333</v>
      </c>
      <c r="Q18" s="71">
        <f>MAX(D18:O18)</f>
        <v>128070.175438596</v>
      </c>
      <c r="R18" s="71">
        <f>AVERAGE(D18:O18)</f>
        <v>123728.070175439</v>
      </c>
    </row>
    <row r="19" spans="1:18">
      <c r="A19" s="11"/>
      <c r="B19" s="110" t="s">
        <v>37</v>
      </c>
      <c r="C19" s="111" t="s">
        <v>25</v>
      </c>
      <c r="D19" s="73">
        <v>103333.333333333</v>
      </c>
      <c r="E19" s="73">
        <v>103333.333333333</v>
      </c>
      <c r="F19" s="74">
        <v>103333.333333333</v>
      </c>
      <c r="G19" s="74">
        <v>103333.333333333</v>
      </c>
      <c r="H19" s="75">
        <v>106491.228070175</v>
      </c>
      <c r="I19" s="75">
        <v>103333.333333333</v>
      </c>
      <c r="J19" s="76">
        <v>103333.333333333</v>
      </c>
      <c r="K19" s="76">
        <v>103333.333333333</v>
      </c>
      <c r="L19" s="77">
        <v>103333.333333333</v>
      </c>
      <c r="M19" s="77">
        <v>103333.333333333</v>
      </c>
      <c r="N19" s="76">
        <v>103333.333333333</v>
      </c>
      <c r="O19" s="76">
        <v>103333.333333333</v>
      </c>
      <c r="P19" s="71">
        <f>MIN(D19:O19)</f>
        <v>103333.333333333</v>
      </c>
      <c r="Q19" s="71">
        <f>MAX(D19:O19)</f>
        <v>106491.228070175</v>
      </c>
      <c r="R19" s="71">
        <f>AVERAGE(D19:O19)</f>
        <v>103596.49122807</v>
      </c>
    </row>
    <row r="20" spans="1:18">
      <c r="A20" s="11"/>
      <c r="B20" s="110" t="s">
        <v>38</v>
      </c>
      <c r="C20" s="72" t="s">
        <v>25</v>
      </c>
      <c r="D20" s="73">
        <v>103333.333333333</v>
      </c>
      <c r="E20" s="73">
        <v>103333.333333333</v>
      </c>
      <c r="F20" s="74">
        <v>103333.333333333</v>
      </c>
      <c r="G20" s="74">
        <v>103333.333333333</v>
      </c>
      <c r="H20" s="75">
        <v>106491.228070175</v>
      </c>
      <c r="I20" s="75">
        <v>103333.333333333</v>
      </c>
      <c r="J20" s="76">
        <v>103333.333333333</v>
      </c>
      <c r="K20" s="76">
        <v>103333.333333333</v>
      </c>
      <c r="L20" s="77">
        <v>103333.333333333</v>
      </c>
      <c r="M20" s="77">
        <v>103333.333333333</v>
      </c>
      <c r="N20" s="76">
        <v>103333.333333333</v>
      </c>
      <c r="O20" s="76">
        <v>103333.333333333</v>
      </c>
      <c r="P20" s="71">
        <f>MIN(D20:O20)</f>
        <v>103333.333333333</v>
      </c>
      <c r="Q20" s="71">
        <f>MAX(D20:O20)</f>
        <v>106491.228070175</v>
      </c>
      <c r="R20" s="71">
        <f>AVERAGE(D20:O20)</f>
        <v>103596.49122807</v>
      </c>
    </row>
    <row r="21" spans="1:18">
      <c r="A21" s="11"/>
      <c r="B21" s="110" t="s">
        <v>39</v>
      </c>
      <c r="C21" s="111" t="s">
        <v>25</v>
      </c>
      <c r="D21" s="73"/>
      <c r="E21" s="73"/>
      <c r="F21" s="74"/>
      <c r="G21" s="74"/>
      <c r="H21" s="75"/>
      <c r="I21" s="75"/>
      <c r="J21" s="76"/>
      <c r="K21" s="76"/>
      <c r="L21" s="77"/>
      <c r="M21" s="77"/>
      <c r="N21" s="76"/>
      <c r="O21" s="76"/>
      <c r="P21" s="71"/>
      <c r="Q21" s="71"/>
      <c r="R21" s="71"/>
    </row>
    <row r="22" spans="1:18">
      <c r="A22" s="11"/>
      <c r="B22" s="110" t="s">
        <v>40</v>
      </c>
      <c r="C22" s="111" t="s">
        <v>25</v>
      </c>
      <c r="D22" s="73">
        <v>123333.333333333</v>
      </c>
      <c r="E22" s="73">
        <v>123333.333333333</v>
      </c>
      <c r="F22" s="74">
        <v>123333.333333333</v>
      </c>
      <c r="G22" s="74">
        <v>123333.333333333</v>
      </c>
      <c r="H22" s="75">
        <v>128070.175438596</v>
      </c>
      <c r="I22" s="75">
        <v>123333.333333333</v>
      </c>
      <c r="J22" s="76">
        <v>123333.333333333</v>
      </c>
      <c r="K22" s="76">
        <v>123333.333333333</v>
      </c>
      <c r="L22" s="77">
        <v>123333.333333333</v>
      </c>
      <c r="M22" s="77">
        <v>123333.333333333</v>
      </c>
      <c r="N22" s="76">
        <v>123333.333333333</v>
      </c>
      <c r="O22" s="76">
        <v>123333.333333333</v>
      </c>
      <c r="P22" s="71">
        <f>MIN(D22:O22)</f>
        <v>123333.333333333</v>
      </c>
      <c r="Q22" s="71">
        <f>MAX(D22:O22)</f>
        <v>128070.175438596</v>
      </c>
      <c r="R22" s="71">
        <f>AVERAGE(D22:O22)</f>
        <v>123728.070175439</v>
      </c>
    </row>
    <row r="23" spans="1:18">
      <c r="A23" s="11">
        <v>5</v>
      </c>
      <c r="B23" s="16" t="s">
        <v>41</v>
      </c>
      <c r="C23" s="72"/>
      <c r="D23" s="73"/>
      <c r="E23" s="73"/>
      <c r="F23" s="74"/>
      <c r="G23" s="74"/>
      <c r="H23" s="75"/>
      <c r="I23" s="75"/>
      <c r="J23" s="76"/>
      <c r="K23" s="76"/>
      <c r="L23" s="77"/>
      <c r="M23" s="77"/>
      <c r="N23" s="76"/>
      <c r="O23" s="76"/>
      <c r="P23" s="71"/>
      <c r="Q23" s="71"/>
      <c r="R23" s="71"/>
    </row>
    <row r="24" spans="1:18">
      <c r="A24" s="11"/>
      <c r="B24" s="110" t="s">
        <v>42</v>
      </c>
      <c r="C24" s="72" t="s">
        <v>25</v>
      </c>
      <c r="D24" s="73">
        <v>32797.1014492754</v>
      </c>
      <c r="E24" s="73">
        <v>33631.5789473684</v>
      </c>
      <c r="F24" s="74">
        <v>32857.1428571429</v>
      </c>
      <c r="G24" s="74">
        <v>28142.8571428571</v>
      </c>
      <c r="H24" s="75">
        <v>36035.0877192983</v>
      </c>
      <c r="I24" s="75">
        <v>39516.7548500882</v>
      </c>
      <c r="J24" s="76">
        <v>39516.7548500882</v>
      </c>
      <c r="K24" s="76">
        <v>31203.7037037037</v>
      </c>
      <c r="L24" s="77">
        <v>31203.7037037037</v>
      </c>
      <c r="M24" s="77">
        <v>31203.7037037037</v>
      </c>
      <c r="N24" s="76">
        <v>34523.8095238095</v>
      </c>
      <c r="O24" s="76">
        <v>33842.1052631579</v>
      </c>
      <c r="P24" s="71">
        <f>MIN(D24:O24)</f>
        <v>28142.8571428571</v>
      </c>
      <c r="Q24" s="71">
        <f>MAX(D24:O24)</f>
        <v>39516.7548500882</v>
      </c>
      <c r="R24" s="71">
        <f>AVERAGE(D24:O24)</f>
        <v>33706.1919761831</v>
      </c>
    </row>
    <row r="25" spans="1:18">
      <c r="A25" s="11"/>
      <c r="B25" s="110" t="s">
        <v>43</v>
      </c>
      <c r="C25" s="72" t="s">
        <v>25</v>
      </c>
      <c r="D25" s="73">
        <v>65000</v>
      </c>
      <c r="E25" s="73">
        <v>65000</v>
      </c>
      <c r="F25" s="74">
        <v>65000</v>
      </c>
      <c r="G25" s="74">
        <v>65000</v>
      </c>
      <c r="H25" s="75">
        <v>65000</v>
      </c>
      <c r="I25" s="75">
        <v>65000</v>
      </c>
      <c r="J25" s="76">
        <v>65000</v>
      </c>
      <c r="K25" s="76">
        <v>65000</v>
      </c>
      <c r="L25" s="77">
        <v>65000</v>
      </c>
      <c r="M25" s="77">
        <v>65000</v>
      </c>
      <c r="N25" s="76">
        <v>65000</v>
      </c>
      <c r="O25" s="76">
        <v>65000</v>
      </c>
      <c r="P25" s="71">
        <f>MIN(D25:O25)</f>
        <v>65000</v>
      </c>
      <c r="Q25" s="71">
        <f>MAX(D25:O25)</f>
        <v>65000</v>
      </c>
      <c r="R25" s="71">
        <f>AVERAGE(D25:O25)</f>
        <v>65000</v>
      </c>
    </row>
    <row r="26" spans="1:18">
      <c r="A26" s="11">
        <v>6</v>
      </c>
      <c r="B26" s="110" t="s">
        <v>44</v>
      </c>
      <c r="C26" s="72"/>
      <c r="D26" s="73"/>
      <c r="E26" s="73"/>
      <c r="F26" s="74"/>
      <c r="G26" s="74"/>
      <c r="H26" s="75"/>
      <c r="I26" s="75"/>
      <c r="J26" s="76"/>
      <c r="K26" s="76"/>
      <c r="L26" s="77"/>
      <c r="M26" s="77"/>
      <c r="N26" s="76"/>
      <c r="O26" s="76"/>
      <c r="P26" s="71"/>
      <c r="Q26" s="71"/>
      <c r="R26" s="71"/>
    </row>
    <row r="27" spans="1:18">
      <c r="A27" s="11"/>
      <c r="B27" s="110" t="s">
        <v>45</v>
      </c>
      <c r="C27" s="72" t="s">
        <v>25</v>
      </c>
      <c r="D27" s="73">
        <v>22739.1304347826</v>
      </c>
      <c r="E27" s="73">
        <v>25122.8070175439</v>
      </c>
      <c r="F27" s="74">
        <v>25523.8095238095</v>
      </c>
      <c r="G27" s="74">
        <v>22952.380952381</v>
      </c>
      <c r="H27" s="75">
        <v>22228.0701754386</v>
      </c>
      <c r="I27" s="75">
        <v>23803.0570252792</v>
      </c>
      <c r="J27" s="76">
        <v>23803.0570252792</v>
      </c>
      <c r="K27" s="76">
        <v>24981.4814814815</v>
      </c>
      <c r="L27" s="77">
        <v>24981.4814814815</v>
      </c>
      <c r="M27" s="77">
        <v>24981.4814814815</v>
      </c>
      <c r="N27" s="76">
        <v>24904.7619047619</v>
      </c>
      <c r="O27" s="76">
        <v>27157.8947368421</v>
      </c>
      <c r="P27" s="71">
        <f>MIN(D27:O27)</f>
        <v>22228.0701754386</v>
      </c>
      <c r="Q27" s="71">
        <f>MAX(D27:O27)</f>
        <v>27157.8947368421</v>
      </c>
      <c r="R27" s="71">
        <f>AVERAGE(D27:O27)</f>
        <v>24431.6177700469</v>
      </c>
    </row>
    <row r="28" spans="1:18">
      <c r="A28" s="11"/>
      <c r="B28" s="16" t="s">
        <v>46</v>
      </c>
      <c r="C28" s="111" t="s">
        <v>25</v>
      </c>
      <c r="D28" s="73">
        <v>48300</v>
      </c>
      <c r="E28" s="73">
        <v>48300</v>
      </c>
      <c r="F28" s="74">
        <v>48300</v>
      </c>
      <c r="G28" s="74">
        <v>48300</v>
      </c>
      <c r="H28" s="75">
        <v>48300</v>
      </c>
      <c r="I28" s="75">
        <v>48300</v>
      </c>
      <c r="J28" s="76">
        <v>48300</v>
      </c>
      <c r="K28" s="76">
        <v>47600</v>
      </c>
      <c r="L28" s="77">
        <v>47600</v>
      </c>
      <c r="M28" s="77">
        <v>47600</v>
      </c>
      <c r="N28" s="76">
        <v>49700</v>
      </c>
      <c r="O28" s="76">
        <v>49700</v>
      </c>
      <c r="P28" s="71">
        <f>MIN(D28:O28)</f>
        <v>47600</v>
      </c>
      <c r="Q28" s="71">
        <f>MAX(D28:O28)</f>
        <v>49700</v>
      </c>
      <c r="R28" s="71">
        <f>AVERAGE(D28:O28)</f>
        <v>48358.3333333333</v>
      </c>
    </row>
    <row r="29" spans="1:18">
      <c r="A29" s="11">
        <v>7</v>
      </c>
      <c r="B29" s="16" t="s">
        <v>47</v>
      </c>
      <c r="C29" s="72"/>
      <c r="D29" s="73"/>
      <c r="E29" s="73"/>
      <c r="F29" s="74"/>
      <c r="G29" s="74"/>
      <c r="H29" s="75"/>
      <c r="I29" s="75"/>
      <c r="J29" s="76"/>
      <c r="K29" s="76"/>
      <c r="L29" s="77"/>
      <c r="M29" s="77"/>
      <c r="N29" s="76"/>
      <c r="O29" s="76"/>
      <c r="P29" s="71"/>
      <c r="Q29" s="71"/>
      <c r="R29" s="71"/>
    </row>
    <row r="30" spans="1:18">
      <c r="A30" s="11"/>
      <c r="B30" s="110" t="s">
        <v>48</v>
      </c>
      <c r="C30" s="72" t="s">
        <v>25</v>
      </c>
      <c r="D30" s="73">
        <v>10500</v>
      </c>
      <c r="E30" s="73">
        <v>10605.2631578947</v>
      </c>
      <c r="F30" s="74">
        <v>11000</v>
      </c>
      <c r="G30" s="74">
        <v>11000</v>
      </c>
      <c r="H30" s="75">
        <v>11000</v>
      </c>
      <c r="I30" s="75">
        <v>11000</v>
      </c>
      <c r="J30" s="76">
        <v>11000</v>
      </c>
      <c r="K30" s="76">
        <v>11000</v>
      </c>
      <c r="L30" s="77">
        <v>11000</v>
      </c>
      <c r="M30" s="77">
        <v>11000</v>
      </c>
      <c r="N30" s="76">
        <v>11000</v>
      </c>
      <c r="O30" s="76">
        <v>11000</v>
      </c>
      <c r="P30" s="71">
        <f>MIN(D30:O30)</f>
        <v>10500</v>
      </c>
      <c r="Q30" s="71">
        <f>MAX(D30:O30)</f>
        <v>11000</v>
      </c>
      <c r="R30" s="71">
        <f>AVERAGE(D30:O30)</f>
        <v>10925.4385964912</v>
      </c>
    </row>
    <row r="31" spans="1:18">
      <c r="A31" s="11"/>
      <c r="B31" s="110" t="s">
        <v>49</v>
      </c>
      <c r="C31" s="111" t="s">
        <v>25</v>
      </c>
      <c r="D31" s="73">
        <v>9695.65217391304</v>
      </c>
      <c r="E31" s="73">
        <v>10000</v>
      </c>
      <c r="F31" s="74">
        <v>10000</v>
      </c>
      <c r="G31" s="74">
        <v>10000</v>
      </c>
      <c r="H31" s="75">
        <v>10000</v>
      </c>
      <c r="I31" s="75">
        <v>10000</v>
      </c>
      <c r="J31" s="76">
        <v>10000</v>
      </c>
      <c r="K31" s="76">
        <v>10000</v>
      </c>
      <c r="L31" s="77">
        <v>10000</v>
      </c>
      <c r="M31" s="77">
        <v>10000</v>
      </c>
      <c r="N31" s="76">
        <v>10000</v>
      </c>
      <c r="O31" s="76">
        <v>10000</v>
      </c>
      <c r="P31" s="71">
        <f>MIN(D31:O31)</f>
        <v>9695.65217391304</v>
      </c>
      <c r="Q31" s="71">
        <f>MAX(D31:O31)</f>
        <v>10000</v>
      </c>
      <c r="R31" s="71">
        <f>AVERAGE(D31:O31)</f>
        <v>9974.63768115942</v>
      </c>
    </row>
    <row r="32" spans="1:18">
      <c r="A32" s="11"/>
      <c r="B32" s="110" t="s">
        <v>50</v>
      </c>
      <c r="C32" s="72" t="s">
        <v>25</v>
      </c>
      <c r="D32" s="73">
        <v>9695.65217391304</v>
      </c>
      <c r="E32" s="73">
        <v>10000</v>
      </c>
      <c r="F32" s="74">
        <v>10000</v>
      </c>
      <c r="G32" s="74">
        <v>10000</v>
      </c>
      <c r="H32" s="75">
        <v>10000</v>
      </c>
      <c r="I32" s="75">
        <v>10000</v>
      </c>
      <c r="J32" s="76">
        <v>10000</v>
      </c>
      <c r="K32" s="76">
        <v>10000</v>
      </c>
      <c r="L32" s="77">
        <v>10000</v>
      </c>
      <c r="M32" s="77">
        <v>10000</v>
      </c>
      <c r="N32" s="76">
        <v>10000</v>
      </c>
      <c r="O32" s="76">
        <v>10000</v>
      </c>
      <c r="P32" s="71">
        <f>MIN(D32:O32)</f>
        <v>9695.65217391304</v>
      </c>
      <c r="Q32" s="71">
        <f>MAX(D32:O32)</f>
        <v>10000</v>
      </c>
      <c r="R32" s="71">
        <f>AVERAGE(D32:O32)</f>
        <v>9974.63768115942</v>
      </c>
    </row>
    <row r="33" spans="1:18">
      <c r="A33" s="11">
        <v>8</v>
      </c>
      <c r="B33" s="16" t="s">
        <v>51</v>
      </c>
      <c r="C33" s="72"/>
      <c r="D33" s="73"/>
      <c r="E33" s="73"/>
      <c r="F33" s="74"/>
      <c r="G33" s="74"/>
      <c r="H33" s="75"/>
      <c r="I33" s="75"/>
      <c r="J33" s="76"/>
      <c r="K33" s="76"/>
      <c r="L33" s="77"/>
      <c r="M33" s="77"/>
      <c r="N33" s="76"/>
      <c r="O33" s="76"/>
      <c r="P33" s="71"/>
      <c r="Q33" s="71"/>
      <c r="R33" s="71"/>
    </row>
    <row r="34" spans="1:18">
      <c r="A34" s="11"/>
      <c r="B34" s="110" t="s">
        <v>52</v>
      </c>
      <c r="C34" s="111" t="s">
        <v>25</v>
      </c>
      <c r="D34" s="73">
        <v>10000</v>
      </c>
      <c r="E34" s="73">
        <v>10000</v>
      </c>
      <c r="F34" s="74">
        <v>10000</v>
      </c>
      <c r="G34" s="74">
        <v>10000</v>
      </c>
      <c r="H34" s="75">
        <v>10000</v>
      </c>
      <c r="I34" s="75">
        <v>10000</v>
      </c>
      <c r="J34" s="76">
        <v>10000</v>
      </c>
      <c r="K34" s="76">
        <v>10000</v>
      </c>
      <c r="L34" s="77">
        <v>10000</v>
      </c>
      <c r="M34" s="77">
        <v>10000</v>
      </c>
      <c r="N34" s="76">
        <v>10000</v>
      </c>
      <c r="O34" s="76">
        <v>10000</v>
      </c>
      <c r="P34" s="71">
        <f>MIN(D34:O34)</f>
        <v>10000</v>
      </c>
      <c r="Q34" s="71">
        <f>MAX(D34:O34)</f>
        <v>10000</v>
      </c>
      <c r="R34" s="71">
        <f>AVERAGE(D34:O34)</f>
        <v>10000</v>
      </c>
    </row>
    <row r="35" spans="1:18">
      <c r="A35" s="11"/>
      <c r="B35" s="110" t="s">
        <v>53</v>
      </c>
      <c r="C35" s="111" t="s">
        <v>25</v>
      </c>
      <c r="D35" s="73">
        <v>6856.52173913043</v>
      </c>
      <c r="E35" s="73">
        <v>6705.26315789474</v>
      </c>
      <c r="F35" s="73">
        <v>6980.95238095238</v>
      </c>
      <c r="G35" s="73">
        <v>8590.47619047619</v>
      </c>
      <c r="H35" s="75">
        <v>8800</v>
      </c>
      <c r="I35" s="75">
        <v>8342.85714285714</v>
      </c>
      <c r="J35" s="75">
        <v>8342.85714285714</v>
      </c>
      <c r="K35" s="75">
        <v>6800</v>
      </c>
      <c r="L35" s="75">
        <v>6800</v>
      </c>
      <c r="M35" s="75">
        <v>6800</v>
      </c>
      <c r="N35" s="75">
        <v>7800</v>
      </c>
      <c r="O35" s="75">
        <v>7800</v>
      </c>
      <c r="P35" s="71">
        <f>MIN(D35:O35)</f>
        <v>6705.26315789474</v>
      </c>
      <c r="Q35" s="71">
        <f>MAX(D35:O35)</f>
        <v>8800</v>
      </c>
      <c r="R35" s="71">
        <f>AVERAGE(D35:O35)</f>
        <v>7551.57731284734</v>
      </c>
    </row>
    <row r="36" spans="1:18">
      <c r="A36" s="11">
        <v>9</v>
      </c>
      <c r="B36" s="16" t="s">
        <v>54</v>
      </c>
      <c r="C36" s="72"/>
      <c r="D36" s="73"/>
      <c r="E36" s="73"/>
      <c r="F36" s="74"/>
      <c r="G36" s="74"/>
      <c r="H36" s="75"/>
      <c r="I36" s="75"/>
      <c r="J36" s="76"/>
      <c r="K36" s="76"/>
      <c r="L36" s="77"/>
      <c r="M36" s="77"/>
      <c r="N36" s="76"/>
      <c r="O36" s="76"/>
      <c r="P36" s="71"/>
      <c r="Q36" s="71"/>
      <c r="R36" s="71"/>
    </row>
    <row r="37" spans="1:18">
      <c r="A37" s="11"/>
      <c r="B37" s="110" t="s">
        <v>55</v>
      </c>
      <c r="C37" s="111" t="s">
        <v>25</v>
      </c>
      <c r="D37" s="73">
        <v>50072.4637681159</v>
      </c>
      <c r="E37" s="73">
        <v>43947.3684210526</v>
      </c>
      <c r="F37" s="74">
        <v>28698.4126984127</v>
      </c>
      <c r="G37" s="74">
        <v>18560.8465608466</v>
      </c>
      <c r="H37" s="75">
        <v>16666.6666666667</v>
      </c>
      <c r="I37" s="75">
        <v>17005.291005291</v>
      </c>
      <c r="J37" s="76">
        <v>17005.291005291</v>
      </c>
      <c r="K37" s="76">
        <v>17407.4074074074</v>
      </c>
      <c r="L37" s="77">
        <v>17407.4074074074</v>
      </c>
      <c r="M37" s="77">
        <v>17407.4074074074</v>
      </c>
      <c r="N37" s="76">
        <v>33523.8095238095</v>
      </c>
      <c r="O37" s="76">
        <v>50456.1403508772</v>
      </c>
      <c r="P37" s="71">
        <f>MIN(D37:O37)</f>
        <v>16666.6666666667</v>
      </c>
      <c r="Q37" s="71">
        <f>MAX(D37:O37)</f>
        <v>50456.1403508772</v>
      </c>
      <c r="R37" s="71">
        <f>AVERAGE(D37:O37)</f>
        <v>27346.5426852155</v>
      </c>
    </row>
    <row r="38" spans="1:18">
      <c r="A38" s="11"/>
      <c r="B38" s="110" t="s">
        <v>56</v>
      </c>
      <c r="C38" s="111" t="s">
        <v>25</v>
      </c>
      <c r="D38" s="73">
        <v>50072.4637681159</v>
      </c>
      <c r="E38" s="73">
        <v>43947.3684210526</v>
      </c>
      <c r="F38" s="74">
        <v>28698.4126984127</v>
      </c>
      <c r="G38" s="74">
        <v>18560.8465608466</v>
      </c>
      <c r="H38" s="75">
        <v>16666.6666666667</v>
      </c>
      <c r="I38" s="75">
        <v>17005.291005291</v>
      </c>
      <c r="J38" s="76">
        <v>17005.291005291</v>
      </c>
      <c r="K38" s="76">
        <v>17407.4074074074</v>
      </c>
      <c r="L38" s="77">
        <v>17407.4074074074</v>
      </c>
      <c r="M38" s="77">
        <v>17407.4074074074</v>
      </c>
      <c r="N38" s="76">
        <v>33523.8095238095</v>
      </c>
      <c r="O38" s="76">
        <v>50456.1403508772</v>
      </c>
      <c r="P38" s="71">
        <f>MIN(D38:O38)</f>
        <v>16666.6666666667</v>
      </c>
      <c r="Q38" s="71">
        <f>MAX(D38:O38)</f>
        <v>50456.1403508772</v>
      </c>
      <c r="R38" s="71">
        <f>AVERAGE(D38:O38)</f>
        <v>27346.5426852155</v>
      </c>
    </row>
    <row r="39" spans="1:18">
      <c r="A39" s="11"/>
      <c r="B39" s="110" t="s">
        <v>57</v>
      </c>
      <c r="C39" s="111" t="s">
        <v>25</v>
      </c>
      <c r="D39" s="73">
        <v>69217.3913043478</v>
      </c>
      <c r="E39" s="73">
        <v>50964.9122807017</v>
      </c>
      <c r="F39" s="74">
        <v>40126.9841269841</v>
      </c>
      <c r="G39" s="74">
        <v>28634.9206349206</v>
      </c>
      <c r="H39" s="75">
        <v>18982.4561403509</v>
      </c>
      <c r="I39" s="75">
        <v>18779.5414462081</v>
      </c>
      <c r="J39" s="76">
        <v>18779.5414462081</v>
      </c>
      <c r="K39" s="76">
        <v>16851.8518518519</v>
      </c>
      <c r="L39" s="77">
        <v>16851.8518518519</v>
      </c>
      <c r="M39" s="77">
        <v>16851.8518518519</v>
      </c>
      <c r="N39" s="76">
        <v>33333.3333333333</v>
      </c>
      <c r="O39" s="76">
        <v>48245.6140350877</v>
      </c>
      <c r="P39" s="71">
        <f>MIN(D39:O39)</f>
        <v>16851.8518518519</v>
      </c>
      <c r="Q39" s="71">
        <f>MAX(D39:O39)</f>
        <v>69217.3913043478</v>
      </c>
      <c r="R39" s="71">
        <f>AVERAGE(D39:O39)</f>
        <v>31468.3541919748</v>
      </c>
    </row>
    <row r="40" spans="1:18">
      <c r="A40" s="11"/>
      <c r="B40" s="110" t="s">
        <v>58</v>
      </c>
      <c r="C40" s="111" t="s">
        <v>25</v>
      </c>
      <c r="D40" s="73">
        <v>27478.2608695652</v>
      </c>
      <c r="E40" s="73">
        <v>30561.4035087719</v>
      </c>
      <c r="F40" s="74">
        <v>32666.6666666667</v>
      </c>
      <c r="G40" s="74">
        <v>27873.0158730159</v>
      </c>
      <c r="H40" s="75">
        <v>21298.2456140351</v>
      </c>
      <c r="I40" s="75">
        <v>20666.6666666667</v>
      </c>
      <c r="J40" s="76">
        <v>20666.6666666667</v>
      </c>
      <c r="K40" s="76">
        <v>20370.3703703704</v>
      </c>
      <c r="L40" s="77">
        <v>20370.3703703704</v>
      </c>
      <c r="M40" s="77">
        <v>20370.3703703704</v>
      </c>
      <c r="N40" s="76">
        <v>22666.6666666667</v>
      </c>
      <c r="O40" s="76">
        <v>25508.7719298246</v>
      </c>
      <c r="P40" s="71">
        <f>MIN(D40:O40)</f>
        <v>20370.3703703704</v>
      </c>
      <c r="Q40" s="71">
        <f>MAX(D40:O40)</f>
        <v>32666.6666666667</v>
      </c>
      <c r="R40" s="71">
        <f>AVERAGE(D40:O40)</f>
        <v>24208.1229644159</v>
      </c>
    </row>
    <row r="41" spans="1:18">
      <c r="A41" s="11">
        <v>10</v>
      </c>
      <c r="B41" s="16" t="s">
        <v>59</v>
      </c>
      <c r="C41" s="111" t="s">
        <v>25</v>
      </c>
      <c r="D41" s="73">
        <v>31188.4057971014</v>
      </c>
      <c r="E41" s="73">
        <v>29403.5087719298</v>
      </c>
      <c r="F41" s="74">
        <v>36634.9206349206</v>
      </c>
      <c r="G41" s="74">
        <v>44063.4920634921</v>
      </c>
      <c r="H41" s="75">
        <v>54140.350877193</v>
      </c>
      <c r="I41" s="75">
        <v>49901.2345679012</v>
      </c>
      <c r="J41" s="76">
        <v>49901.2345679012</v>
      </c>
      <c r="K41" s="76">
        <v>29037.037037037</v>
      </c>
      <c r="L41" s="77">
        <v>29037.037037037</v>
      </c>
      <c r="M41" s="77">
        <v>29037.037037037</v>
      </c>
      <c r="N41" s="76">
        <v>37047.619047619</v>
      </c>
      <c r="O41" s="76">
        <v>30771.9298245614</v>
      </c>
      <c r="P41" s="71">
        <f>MIN(D41:O41)</f>
        <v>29037.037037037</v>
      </c>
      <c r="Q41" s="71">
        <f>MAX(D41:O41)</f>
        <v>54140.350877193</v>
      </c>
      <c r="R41" s="71">
        <f>AVERAGE(D41:O41)</f>
        <v>37513.6506053109</v>
      </c>
    </row>
    <row r="42" spans="1:18">
      <c r="A42" s="11">
        <v>11</v>
      </c>
      <c r="B42" s="16" t="s">
        <v>60</v>
      </c>
      <c r="C42" s="111" t="s">
        <v>25</v>
      </c>
      <c r="D42" s="73"/>
      <c r="E42" s="73"/>
      <c r="F42" s="74"/>
      <c r="G42" s="74"/>
      <c r="H42" s="75"/>
      <c r="I42" s="75"/>
      <c r="J42" s="76"/>
      <c r="K42" s="76"/>
      <c r="L42" s="77"/>
      <c r="M42" s="77"/>
      <c r="N42" s="76"/>
      <c r="O42" s="76"/>
      <c r="P42" s="71"/>
      <c r="Q42" s="71"/>
      <c r="R42" s="71"/>
    </row>
    <row r="43" spans="1:18">
      <c r="A43" s="11"/>
      <c r="B43" s="16" t="s">
        <v>61</v>
      </c>
      <c r="C43" s="72" t="s">
        <v>25</v>
      </c>
      <c r="D43" s="73">
        <v>26260.8695652174</v>
      </c>
      <c r="E43" s="73">
        <v>44912.2807017544</v>
      </c>
      <c r="F43" s="74">
        <v>40190.4761904762</v>
      </c>
      <c r="G43" s="74">
        <v>32518.5185185185</v>
      </c>
      <c r="H43" s="75">
        <v>27333.3333333333</v>
      </c>
      <c r="I43" s="75">
        <v>23763.6684303351</v>
      </c>
      <c r="J43" s="76">
        <v>23763.6684303351</v>
      </c>
      <c r="K43" s="76">
        <v>22000</v>
      </c>
      <c r="L43" s="77">
        <v>22000</v>
      </c>
      <c r="M43" s="77">
        <v>22000</v>
      </c>
      <c r="N43" s="76">
        <v>22000</v>
      </c>
      <c r="O43" s="76">
        <v>22000</v>
      </c>
      <c r="P43" s="71">
        <f t="shared" ref="P43:P51" si="0">MIN(D43:O43)</f>
        <v>22000</v>
      </c>
      <c r="Q43" s="71">
        <f t="shared" ref="Q43:Q51" si="1">MAX(D43:O43)</f>
        <v>44912.2807017544</v>
      </c>
      <c r="R43" s="71">
        <f t="shared" ref="R43:R51" si="2">AVERAGE(D43:O43)</f>
        <v>27395.2345974975</v>
      </c>
    </row>
    <row r="44" spans="1:18">
      <c r="A44" s="11"/>
      <c r="B44" s="16" t="s">
        <v>62</v>
      </c>
      <c r="C44" s="111" t="s">
        <v>25</v>
      </c>
      <c r="D44" s="73">
        <v>35623.1884057971</v>
      </c>
      <c r="E44" s="73">
        <v>50771.9298245614</v>
      </c>
      <c r="F44" s="74">
        <v>44349.2063492064</v>
      </c>
      <c r="G44" s="74">
        <v>35820.1058201058</v>
      </c>
      <c r="H44" s="75">
        <v>27754.3859649123</v>
      </c>
      <c r="I44" s="75">
        <v>23763.6684303351</v>
      </c>
      <c r="J44" s="76">
        <v>23763.6684303351</v>
      </c>
      <c r="K44" s="76">
        <v>24851.8518518519</v>
      </c>
      <c r="L44" s="77">
        <v>24851.8518518519</v>
      </c>
      <c r="M44" s="77">
        <v>24851.8518518519</v>
      </c>
      <c r="N44" s="76">
        <v>26666.6666666667</v>
      </c>
      <c r="O44" s="76">
        <v>26666.6666666667</v>
      </c>
      <c r="P44" s="71">
        <f t="shared" si="0"/>
        <v>23763.6684303351</v>
      </c>
      <c r="Q44" s="71">
        <f t="shared" si="1"/>
        <v>50771.9298245614</v>
      </c>
      <c r="R44" s="71">
        <f t="shared" si="2"/>
        <v>30811.2535095118</v>
      </c>
    </row>
    <row r="45" spans="1:18">
      <c r="A45" s="11">
        <v>12</v>
      </c>
      <c r="B45" s="16" t="s">
        <v>63</v>
      </c>
      <c r="C45" s="111" t="s">
        <v>25</v>
      </c>
      <c r="D45" s="73">
        <v>80000</v>
      </c>
      <c r="E45" s="73">
        <v>80000</v>
      </c>
      <c r="F45" s="74">
        <v>80000</v>
      </c>
      <c r="G45" s="74">
        <v>80000</v>
      </c>
      <c r="H45" s="75">
        <v>80000</v>
      </c>
      <c r="I45" s="75">
        <v>80000</v>
      </c>
      <c r="J45" s="76">
        <v>80000</v>
      </c>
      <c r="K45" s="76">
        <v>80000</v>
      </c>
      <c r="L45" s="77">
        <v>80000</v>
      </c>
      <c r="M45" s="77">
        <v>80000</v>
      </c>
      <c r="N45" s="76">
        <v>80000</v>
      </c>
      <c r="O45" s="76">
        <v>80000</v>
      </c>
      <c r="P45" s="71">
        <f t="shared" si="0"/>
        <v>80000</v>
      </c>
      <c r="Q45" s="71">
        <f t="shared" si="1"/>
        <v>80000</v>
      </c>
      <c r="R45" s="71">
        <f t="shared" si="2"/>
        <v>80000</v>
      </c>
    </row>
    <row r="46" spans="1:18">
      <c r="A46" s="11">
        <v>13</v>
      </c>
      <c r="B46" s="16" t="s">
        <v>64</v>
      </c>
      <c r="C46" s="72" t="s">
        <v>25</v>
      </c>
      <c r="D46" s="73">
        <v>8000</v>
      </c>
      <c r="E46" s="73">
        <v>8000</v>
      </c>
      <c r="F46" s="74">
        <v>8000</v>
      </c>
      <c r="G46" s="74">
        <v>8000</v>
      </c>
      <c r="H46" s="75">
        <v>8000</v>
      </c>
      <c r="I46" s="75">
        <v>8000</v>
      </c>
      <c r="J46" s="76">
        <v>8000</v>
      </c>
      <c r="K46" s="76">
        <v>8000</v>
      </c>
      <c r="L46" s="77">
        <v>8000</v>
      </c>
      <c r="M46" s="77">
        <v>8000</v>
      </c>
      <c r="N46" s="76">
        <v>8000</v>
      </c>
      <c r="O46" s="76">
        <v>8000</v>
      </c>
      <c r="P46" s="71">
        <f t="shared" si="0"/>
        <v>8000</v>
      </c>
      <c r="Q46" s="71">
        <f t="shared" si="1"/>
        <v>8000</v>
      </c>
      <c r="R46" s="71">
        <f t="shared" si="2"/>
        <v>8000</v>
      </c>
    </row>
    <row r="47" spans="1:18">
      <c r="A47" s="11">
        <v>14</v>
      </c>
      <c r="B47" s="16" t="s">
        <v>65</v>
      </c>
      <c r="C47" s="72" t="s">
        <v>66</v>
      </c>
      <c r="D47" s="73">
        <v>2333.33333333333</v>
      </c>
      <c r="E47" s="73">
        <v>2333.33333333333</v>
      </c>
      <c r="F47" s="74">
        <v>2333.33333333333</v>
      </c>
      <c r="G47" s="74">
        <v>2333.33333333333</v>
      </c>
      <c r="H47" s="75">
        <v>2333.33333333333</v>
      </c>
      <c r="I47" s="75">
        <v>2333.33333333333</v>
      </c>
      <c r="J47" s="76">
        <v>2333.33333333333</v>
      </c>
      <c r="K47" s="76">
        <v>2333.33333333333</v>
      </c>
      <c r="L47" s="77">
        <v>2333.33333333333</v>
      </c>
      <c r="M47" s="77">
        <v>2333.33333333333</v>
      </c>
      <c r="N47" s="76">
        <v>2333.33333333333</v>
      </c>
      <c r="O47" s="76">
        <v>2333.33333333333</v>
      </c>
      <c r="P47" s="71">
        <f t="shared" si="0"/>
        <v>2333.33333333333</v>
      </c>
      <c r="Q47" s="71">
        <f t="shared" si="1"/>
        <v>2333.33333333333</v>
      </c>
      <c r="R47" s="71">
        <f t="shared" si="2"/>
        <v>2333.33333333333</v>
      </c>
    </row>
    <row r="48" spans="1:18">
      <c r="A48" s="11">
        <v>15</v>
      </c>
      <c r="B48" s="110" t="s">
        <v>67</v>
      </c>
      <c r="C48" s="72" t="s">
        <v>25</v>
      </c>
      <c r="D48" s="73">
        <v>25000</v>
      </c>
      <c r="E48" s="73">
        <v>25000</v>
      </c>
      <c r="F48" s="74">
        <v>25571.4285714286</v>
      </c>
      <c r="G48" s="74">
        <v>28000</v>
      </c>
      <c r="H48" s="75">
        <v>28000</v>
      </c>
      <c r="I48" s="75">
        <v>28000</v>
      </c>
      <c r="J48" s="76">
        <v>28000</v>
      </c>
      <c r="K48" s="76">
        <v>27111.1111111111</v>
      </c>
      <c r="L48" s="77">
        <v>27111.1111111111</v>
      </c>
      <c r="M48" s="77">
        <v>27111.1111111111</v>
      </c>
      <c r="N48" s="76">
        <v>26000</v>
      </c>
      <c r="O48" s="76">
        <v>26000</v>
      </c>
      <c r="P48" s="71">
        <f t="shared" si="0"/>
        <v>25000</v>
      </c>
      <c r="Q48" s="71">
        <f t="shared" si="1"/>
        <v>28000</v>
      </c>
      <c r="R48" s="71">
        <f t="shared" si="2"/>
        <v>26742.0634920635</v>
      </c>
    </row>
    <row r="49" spans="1:18">
      <c r="A49" s="11">
        <v>16</v>
      </c>
      <c r="B49" s="16" t="s">
        <v>68</v>
      </c>
      <c r="C49" s="72" t="s">
        <v>25</v>
      </c>
      <c r="D49" s="73">
        <v>18000</v>
      </c>
      <c r="E49" s="73">
        <v>18000</v>
      </c>
      <c r="F49" s="74">
        <v>18000</v>
      </c>
      <c r="G49" s="74">
        <v>22095.2380952381</v>
      </c>
      <c r="H49" s="75">
        <v>24736.8421052632</v>
      </c>
      <c r="I49" s="75">
        <v>26000</v>
      </c>
      <c r="J49" s="76">
        <v>26000</v>
      </c>
      <c r="K49" s="76">
        <v>25000</v>
      </c>
      <c r="L49" s="77">
        <v>25000</v>
      </c>
      <c r="M49" s="77">
        <v>25000</v>
      </c>
      <c r="N49" s="76">
        <v>22000</v>
      </c>
      <c r="O49" s="76">
        <v>22000</v>
      </c>
      <c r="P49" s="71">
        <f t="shared" si="0"/>
        <v>18000</v>
      </c>
      <c r="Q49" s="71">
        <f t="shared" si="1"/>
        <v>26000</v>
      </c>
      <c r="R49" s="71">
        <f t="shared" si="2"/>
        <v>22652.6733500418</v>
      </c>
    </row>
    <row r="50" spans="1:18">
      <c r="A50" s="11">
        <v>17</v>
      </c>
      <c r="B50" s="110" t="s">
        <v>69</v>
      </c>
      <c r="C50" s="72" t="s">
        <v>25</v>
      </c>
      <c r="D50" s="73">
        <v>3666.66666666667</v>
      </c>
      <c r="E50" s="73">
        <v>3666.66666666667</v>
      </c>
      <c r="F50" s="74">
        <v>3666.66666666667</v>
      </c>
      <c r="G50" s="74">
        <v>3666.66666666667</v>
      </c>
      <c r="H50" s="75">
        <v>3666.66666666667</v>
      </c>
      <c r="I50" s="75">
        <v>3666.66666666667</v>
      </c>
      <c r="J50" s="76">
        <v>3666.66666666667</v>
      </c>
      <c r="K50" s="76">
        <v>3666.66666666667</v>
      </c>
      <c r="L50" s="77">
        <v>3666.66666666667</v>
      </c>
      <c r="M50" s="77">
        <v>3666.66666666667</v>
      </c>
      <c r="N50" s="76">
        <v>3666.66666666667</v>
      </c>
      <c r="O50" s="76">
        <v>3666.66666666667</v>
      </c>
      <c r="P50" s="71">
        <f t="shared" si="0"/>
        <v>3666.66666666667</v>
      </c>
      <c r="Q50" s="71">
        <f t="shared" si="1"/>
        <v>3666.66666666667</v>
      </c>
      <c r="R50" s="71">
        <f t="shared" si="2"/>
        <v>3666.66666666667</v>
      </c>
    </row>
    <row r="51" spans="1:18">
      <c r="A51" s="11">
        <v>18</v>
      </c>
      <c r="B51" s="22" t="s">
        <v>70</v>
      </c>
      <c r="C51" s="112" t="s">
        <v>25</v>
      </c>
      <c r="D51" s="73">
        <v>17000</v>
      </c>
      <c r="E51" s="73">
        <v>16947.3684210526</v>
      </c>
      <c r="F51" s="74">
        <v>16000</v>
      </c>
      <c r="G51" s="74">
        <v>16095.2380952381</v>
      </c>
      <c r="H51" s="75">
        <v>17000</v>
      </c>
      <c r="I51" s="75">
        <v>17000</v>
      </c>
      <c r="J51" s="76">
        <v>17000</v>
      </c>
      <c r="K51" s="76">
        <v>16111.1111111111</v>
      </c>
      <c r="L51" s="77">
        <v>16111.1111111111</v>
      </c>
      <c r="M51" s="77">
        <v>16111.1111111111</v>
      </c>
      <c r="N51" s="76">
        <v>17000</v>
      </c>
      <c r="O51" s="76">
        <v>17000</v>
      </c>
      <c r="P51" s="71">
        <f t="shared" si="0"/>
        <v>16000</v>
      </c>
      <c r="Q51" s="71">
        <f t="shared" si="1"/>
        <v>17000</v>
      </c>
      <c r="R51" s="71">
        <f t="shared" si="2"/>
        <v>16614.6616541353</v>
      </c>
    </row>
    <row r="52" spans="1:15">
      <c r="A52" s="24" t="s">
        <v>71</v>
      </c>
      <c r="B52" s="25"/>
      <c r="C52" s="26"/>
      <c r="D52" s="27"/>
      <c r="E52" s="27"/>
      <c r="F52" s="28"/>
      <c r="G52" s="29"/>
      <c r="H52" s="30"/>
      <c r="I52" s="27"/>
      <c r="J52" s="28"/>
      <c r="K52" s="29"/>
      <c r="L52" s="27"/>
      <c r="M52" s="27"/>
      <c r="N52" s="28"/>
      <c r="O52" s="28"/>
    </row>
    <row r="53" spans="1:15">
      <c r="A53" s="24"/>
      <c r="C53" s="26"/>
      <c r="D53" s="27"/>
      <c r="E53" s="27"/>
      <c r="F53" s="28"/>
      <c r="G53" s="29"/>
      <c r="H53" s="27"/>
      <c r="I53" s="27"/>
      <c r="J53" s="28"/>
      <c r="K53" s="29"/>
      <c r="L53" s="27"/>
      <c r="M53" s="27"/>
      <c r="N53" s="28"/>
      <c r="O53" s="28"/>
    </row>
    <row r="54" spans="1:15">
      <c r="A54" s="24"/>
      <c r="B54" s="25"/>
      <c r="C54" s="26"/>
      <c r="D54" s="27"/>
      <c r="E54" s="27"/>
      <c r="F54" s="28"/>
      <c r="G54" s="29"/>
      <c r="H54" s="27"/>
      <c r="I54" s="27"/>
      <c r="J54" s="28"/>
      <c r="K54" s="29"/>
      <c r="L54" s="27"/>
      <c r="M54" s="27"/>
      <c r="N54" s="28"/>
      <c r="O54" s="28"/>
    </row>
    <row r="55" spans="1:1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</row>
    <row r="56" spans="4:7">
      <c r="D56" s="30"/>
      <c r="E56" s="30"/>
      <c r="F56" s="58"/>
      <c r="G56" s="59"/>
    </row>
    <row r="57" spans="4:7">
      <c r="D57" s="30"/>
      <c r="E57" s="30"/>
      <c r="F57" s="58"/>
      <c r="G57" s="59"/>
    </row>
    <row r="58" spans="4:7">
      <c r="D58" s="30"/>
      <c r="E58" s="30"/>
      <c r="F58" s="58"/>
      <c r="G58" s="59"/>
    </row>
    <row r="59" spans="4:7">
      <c r="D59" s="30"/>
      <c r="E59" s="30"/>
      <c r="F59" s="58"/>
      <c r="G59" s="59"/>
    </row>
    <row r="60" spans="4:7">
      <c r="D60" s="30"/>
      <c r="E60" s="30"/>
      <c r="F60" s="58"/>
      <c r="G60" s="59"/>
    </row>
    <row r="61" spans="4:7">
      <c r="D61" s="30"/>
      <c r="E61" s="30"/>
      <c r="F61" s="58"/>
      <c r="G61" s="59"/>
    </row>
    <row r="62" spans="4:7">
      <c r="D62" s="30"/>
      <c r="E62" s="30"/>
      <c r="F62" s="58"/>
      <c r="G62" s="59"/>
    </row>
    <row r="63" spans="4:7">
      <c r="D63" s="30"/>
      <c r="E63" s="30"/>
      <c r="F63" s="58"/>
      <c r="G63" s="59"/>
    </row>
    <row r="64" spans="4:7">
      <c r="D64" s="30"/>
      <c r="E64" s="30"/>
      <c r="F64" s="58"/>
      <c r="G64" s="59"/>
    </row>
    <row r="65" spans="4:7">
      <c r="D65" s="30"/>
      <c r="E65" s="30"/>
      <c r="F65" s="58"/>
      <c r="G65" s="59"/>
    </row>
    <row r="66" spans="4:7">
      <c r="D66" s="30"/>
      <c r="E66" s="30"/>
      <c r="F66" s="58"/>
      <c r="G66" s="59"/>
    </row>
    <row r="67" spans="4:7">
      <c r="D67" s="30"/>
      <c r="E67" s="30"/>
      <c r="F67" s="58"/>
      <c r="G67" s="59"/>
    </row>
    <row r="68" spans="4:7">
      <c r="D68" s="30"/>
      <c r="E68" s="30"/>
      <c r="F68" s="58"/>
      <c r="G68" s="59"/>
    </row>
    <row r="69" spans="4:7">
      <c r="D69" s="30"/>
      <c r="E69" s="30"/>
      <c r="F69" s="58"/>
      <c r="G69" s="59"/>
    </row>
    <row r="70" spans="4:7">
      <c r="D70" s="30"/>
      <c r="E70" s="30"/>
      <c r="F70" s="58"/>
      <c r="G70" s="59"/>
    </row>
    <row r="71" spans="4:7">
      <c r="D71" s="30"/>
      <c r="E71" s="30"/>
      <c r="F71" s="58"/>
      <c r="G71" s="59"/>
    </row>
    <row r="72" spans="4:7">
      <c r="D72" s="30"/>
      <c r="E72" s="30"/>
      <c r="F72" s="58"/>
      <c r="G72" s="59"/>
    </row>
    <row r="73" spans="4:7">
      <c r="D73" s="30"/>
      <c r="E73" s="30"/>
      <c r="F73" s="58"/>
      <c r="G73" s="59"/>
    </row>
    <row r="74" spans="4:7">
      <c r="D74" s="30"/>
      <c r="E74" s="30"/>
      <c r="F74" s="58"/>
      <c r="G74" s="59"/>
    </row>
    <row r="75" spans="4:7">
      <c r="D75" s="30"/>
      <c r="E75" s="30"/>
      <c r="F75" s="58"/>
      <c r="G75" s="59"/>
    </row>
    <row r="76" spans="4:7">
      <c r="D76" s="30"/>
      <c r="E76" s="30"/>
      <c r="F76" s="58"/>
      <c r="G76" s="59"/>
    </row>
    <row r="77" spans="4:7">
      <c r="D77" s="30"/>
      <c r="E77" s="30"/>
      <c r="F77" s="58"/>
      <c r="G77" s="59"/>
    </row>
    <row r="78" spans="4:7">
      <c r="D78" s="30"/>
      <c r="E78" s="30"/>
      <c r="F78" s="58"/>
      <c r="G78" s="59"/>
    </row>
    <row r="79" spans="4:7">
      <c r="D79" s="30"/>
      <c r="E79" s="30"/>
      <c r="F79" s="58"/>
      <c r="G79" s="59"/>
    </row>
    <row r="80" spans="4:7">
      <c r="D80" s="30"/>
      <c r="E80" s="30"/>
      <c r="F80" s="58"/>
      <c r="G80" s="59"/>
    </row>
    <row r="81" spans="4:7">
      <c r="D81" s="30"/>
      <c r="E81" s="30"/>
      <c r="F81" s="58"/>
      <c r="G81" s="59"/>
    </row>
    <row r="82" spans="4:7">
      <c r="D82" s="30"/>
      <c r="E82" s="30"/>
      <c r="F82" s="58"/>
      <c r="G82" s="59"/>
    </row>
    <row r="83" spans="4:7">
      <c r="D83" s="30"/>
      <c r="E83" s="30"/>
      <c r="F83" s="58"/>
      <c r="G83" s="59"/>
    </row>
    <row r="84" spans="4:7">
      <c r="D84" s="30"/>
      <c r="E84" s="30"/>
      <c r="F84" s="58"/>
      <c r="G84" s="59"/>
    </row>
    <row r="85" spans="4:7">
      <c r="D85" s="30"/>
      <c r="E85" s="30"/>
      <c r="F85" s="58"/>
      <c r="G85" s="59"/>
    </row>
    <row r="86" spans="4:7">
      <c r="D86" s="30"/>
      <c r="E86" s="30"/>
      <c r="F86" s="58"/>
      <c r="G86" s="59"/>
    </row>
    <row r="87" spans="4:7">
      <c r="D87" s="30"/>
      <c r="E87" s="30"/>
      <c r="F87" s="58"/>
      <c r="G87" s="59"/>
    </row>
    <row r="88" spans="4:7">
      <c r="D88" s="30"/>
      <c r="E88" s="30"/>
      <c r="F88" s="58"/>
      <c r="G88" s="59"/>
    </row>
    <row r="89" spans="4:7">
      <c r="D89" s="30"/>
      <c r="E89" s="30"/>
      <c r="F89" s="58"/>
      <c r="G89" s="59"/>
    </row>
    <row r="90" spans="4:7">
      <c r="D90" s="30"/>
      <c r="E90" s="30"/>
      <c r="F90" s="58"/>
      <c r="G90" s="59"/>
    </row>
    <row r="91" spans="4:7">
      <c r="D91" s="30"/>
      <c r="E91" s="30"/>
      <c r="F91" s="58"/>
      <c r="G91" s="59"/>
    </row>
    <row r="92" spans="4:7">
      <c r="D92" s="30"/>
      <c r="E92" s="30"/>
      <c r="F92" s="58"/>
      <c r="G92" s="59"/>
    </row>
    <row r="93" spans="4:7">
      <c r="D93" s="30"/>
      <c r="E93" s="30"/>
      <c r="F93" s="58"/>
      <c r="G93" s="59"/>
    </row>
  </sheetData>
  <mergeCells count="4">
    <mergeCell ref="D4:O4"/>
    <mergeCell ref="A4:A5"/>
    <mergeCell ref="B4:B5"/>
    <mergeCell ref="C4:C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3"/>
  <sheetViews>
    <sheetView zoomScale="80" zoomScaleNormal="80" workbookViewId="0">
      <selection activeCell="D8" sqref="D8:R51"/>
    </sheetView>
  </sheetViews>
  <sheetFormatPr defaultColWidth="9" defaultRowHeight="14.4"/>
  <cols>
    <col min="1" max="1" width="3.55555555555556" customWidth="1"/>
    <col min="2" max="2" width="28.8888888888889" customWidth="1"/>
    <col min="3" max="3" width="8.11111111111111" customWidth="1"/>
    <col min="4" max="7" width="11" customWidth="1"/>
    <col min="8" max="9" width="8.88888888888889" customWidth="1"/>
    <col min="10" max="11" width="9.33333333333333" customWidth="1"/>
    <col min="12" max="12" width="10.5555555555556" customWidth="1"/>
    <col min="13" max="13" width="8.88888888888889" customWidth="1"/>
    <col min="14" max="15" width="9.33333333333333" customWidth="1"/>
    <col min="16" max="16" width="14.1111111111111" customWidth="1"/>
    <col min="17" max="17" width="13.5555555555556" customWidth="1"/>
    <col min="18" max="18" width="15" customWidth="1"/>
  </cols>
  <sheetData>
    <row r="1" ht="15.6" spans="1:1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0"/>
      <c r="M1" s="40"/>
      <c r="N1" s="40"/>
      <c r="O1" s="40"/>
      <c r="P1" t="s">
        <v>109</v>
      </c>
    </row>
    <row r="2" ht="15.6" spans="1:15">
      <c r="A2" s="1" t="s">
        <v>110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ht="15.6" spans="1:15">
      <c r="A3" s="3"/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8">
      <c r="A4" s="5" t="s">
        <v>2</v>
      </c>
      <c r="B4" s="5" t="s">
        <v>3</v>
      </c>
      <c r="C4" s="5" t="s">
        <v>4</v>
      </c>
      <c r="D4" s="6" t="s">
        <v>5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41" t="s">
        <v>6</v>
      </c>
      <c r="Q4" s="41" t="s">
        <v>6</v>
      </c>
      <c r="R4" s="49" t="s">
        <v>6</v>
      </c>
    </row>
    <row r="5" spans="1:18">
      <c r="A5" s="5"/>
      <c r="B5" s="5"/>
      <c r="C5" s="5"/>
      <c r="D5" s="7" t="s">
        <v>7</v>
      </c>
      <c r="E5" s="7" t="s">
        <v>8</v>
      </c>
      <c r="F5" s="7" t="s">
        <v>9</v>
      </c>
      <c r="G5" s="7" t="s">
        <v>10</v>
      </c>
      <c r="H5" s="7" t="s">
        <v>11</v>
      </c>
      <c r="I5" s="7" t="s">
        <v>12</v>
      </c>
      <c r="J5" s="7" t="s">
        <v>13</v>
      </c>
      <c r="K5" s="7" t="s">
        <v>14</v>
      </c>
      <c r="L5" s="7" t="s">
        <v>15</v>
      </c>
      <c r="M5" s="7" t="s">
        <v>16</v>
      </c>
      <c r="N5" s="7" t="s">
        <v>17</v>
      </c>
      <c r="O5" s="7" t="s">
        <v>18</v>
      </c>
      <c r="P5" s="42" t="s">
        <v>19</v>
      </c>
      <c r="Q5" s="42" t="s">
        <v>20</v>
      </c>
      <c r="R5" s="50" t="s">
        <v>21</v>
      </c>
    </row>
    <row r="6" spans="1:18">
      <c r="A6" s="8"/>
      <c r="B6" s="9" t="s">
        <v>22</v>
      </c>
      <c r="C6" s="10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43"/>
      <c r="Q6" s="43"/>
      <c r="R6" s="43"/>
    </row>
    <row r="7" spans="1:18">
      <c r="A7" s="11">
        <v>1</v>
      </c>
      <c r="B7" s="12" t="s">
        <v>23</v>
      </c>
      <c r="C7" s="13"/>
      <c r="D7" s="14"/>
      <c r="E7" s="14"/>
      <c r="F7" s="14"/>
      <c r="G7" s="15"/>
      <c r="H7" s="14"/>
      <c r="I7" s="14"/>
      <c r="J7" s="14"/>
      <c r="K7" s="14"/>
      <c r="L7" s="14"/>
      <c r="M7" s="14"/>
      <c r="N7" s="14"/>
      <c r="O7" s="14"/>
      <c r="P7" s="44"/>
      <c r="Q7" s="44"/>
      <c r="R7" s="44"/>
    </row>
    <row r="8" spans="1:18">
      <c r="A8" s="11"/>
      <c r="B8" s="110" t="s">
        <v>24</v>
      </c>
      <c r="C8" s="111" t="s">
        <v>25</v>
      </c>
      <c r="D8" s="73">
        <v>12500</v>
      </c>
      <c r="E8" s="73">
        <v>12500</v>
      </c>
      <c r="F8" s="74">
        <v>12500</v>
      </c>
      <c r="G8" s="74">
        <v>12500</v>
      </c>
      <c r="H8" s="75">
        <v>12444.4444444444</v>
      </c>
      <c r="I8" s="75">
        <v>12000</v>
      </c>
      <c r="J8" s="76">
        <v>12000</v>
      </c>
      <c r="K8" s="76">
        <v>12000</v>
      </c>
      <c r="L8" s="77">
        <v>12000</v>
      </c>
      <c r="M8" s="77">
        <v>12000</v>
      </c>
      <c r="N8" s="76">
        <v>12000</v>
      </c>
      <c r="O8" s="76">
        <v>12000</v>
      </c>
      <c r="P8" s="71">
        <f>MIN(D8:O8)</f>
        <v>12000</v>
      </c>
      <c r="Q8" s="71">
        <f>MAX(D8:O8)</f>
        <v>12500</v>
      </c>
      <c r="R8" s="71">
        <f>AVERAGE(D8:O8)</f>
        <v>12203.7037037037</v>
      </c>
    </row>
    <row r="9" spans="1:18">
      <c r="A9" s="11"/>
      <c r="B9" s="110" t="s">
        <v>26</v>
      </c>
      <c r="C9" s="111" t="s">
        <v>25</v>
      </c>
      <c r="D9" s="73">
        <v>9666.66666666666</v>
      </c>
      <c r="E9" s="73">
        <v>9666.66666666667</v>
      </c>
      <c r="F9" s="74">
        <v>9700</v>
      </c>
      <c r="G9" s="74">
        <v>9666.66666666666</v>
      </c>
      <c r="H9" s="75">
        <v>9611.11111111111</v>
      </c>
      <c r="I9" s="75">
        <v>9149.12280701754</v>
      </c>
      <c r="J9" s="76">
        <v>9149.12280701754</v>
      </c>
      <c r="K9" s="76">
        <v>9166.66666666667</v>
      </c>
      <c r="L9" s="77">
        <v>9166.66666666666</v>
      </c>
      <c r="M9" s="77">
        <v>9166.66666666667</v>
      </c>
      <c r="N9" s="76">
        <v>9507.57575757575</v>
      </c>
      <c r="O9" s="76">
        <v>9666.66666666666</v>
      </c>
      <c r="P9" s="71">
        <f>MIN(D9:O9)</f>
        <v>9149.12280701754</v>
      </c>
      <c r="Q9" s="71">
        <f>MAX(D9:O9)</f>
        <v>9700</v>
      </c>
      <c r="R9" s="71">
        <f>AVERAGE(D9:O9)</f>
        <v>9440.29992911572</v>
      </c>
    </row>
    <row r="10" spans="1:18">
      <c r="A10" s="11">
        <v>2</v>
      </c>
      <c r="B10" s="16" t="s">
        <v>27</v>
      </c>
      <c r="C10" s="72" t="s">
        <v>25</v>
      </c>
      <c r="D10" s="73">
        <v>12500</v>
      </c>
      <c r="E10" s="73">
        <v>12500</v>
      </c>
      <c r="F10" s="74">
        <v>12500</v>
      </c>
      <c r="G10" s="74">
        <v>12500</v>
      </c>
      <c r="H10" s="75">
        <v>12500</v>
      </c>
      <c r="I10" s="75">
        <v>12500</v>
      </c>
      <c r="J10" s="76">
        <v>12500</v>
      </c>
      <c r="K10" s="76">
        <v>12500</v>
      </c>
      <c r="L10" s="77">
        <v>12500</v>
      </c>
      <c r="M10" s="77">
        <v>12500</v>
      </c>
      <c r="N10" s="76">
        <v>12500</v>
      </c>
      <c r="O10" s="76">
        <v>12500</v>
      </c>
      <c r="P10" s="71">
        <f>MIN(D10:O10)</f>
        <v>12500</v>
      </c>
      <c r="Q10" s="71">
        <f>MAX(D10:O10)</f>
        <v>12500</v>
      </c>
      <c r="R10" s="71">
        <f>AVERAGE(D10:O10)</f>
        <v>12500</v>
      </c>
    </row>
    <row r="11" spans="1:18">
      <c r="A11" s="11">
        <v>3</v>
      </c>
      <c r="B11" s="110" t="s">
        <v>28</v>
      </c>
      <c r="C11" s="72"/>
      <c r="D11" s="73"/>
      <c r="E11" s="73"/>
      <c r="F11" s="74"/>
      <c r="G11" s="74"/>
      <c r="H11" s="75"/>
      <c r="I11" s="75"/>
      <c r="J11" s="76"/>
      <c r="K11" s="76"/>
      <c r="L11" s="77"/>
      <c r="M11" s="77"/>
      <c r="N11" s="76"/>
      <c r="O11" s="76"/>
      <c r="P11" s="71"/>
      <c r="Q11" s="71"/>
      <c r="R11" s="71"/>
    </row>
    <row r="12" spans="1:18">
      <c r="A12" s="11"/>
      <c r="B12" s="16" t="s">
        <v>29</v>
      </c>
      <c r="C12" s="72" t="s">
        <v>30</v>
      </c>
      <c r="D12" s="73">
        <v>14000</v>
      </c>
      <c r="E12" s="73">
        <v>13117.6470588235</v>
      </c>
      <c r="F12" s="74">
        <v>13425</v>
      </c>
      <c r="G12" s="74">
        <v>12721.0526315789</v>
      </c>
      <c r="H12" s="75">
        <v>13319.4444444444</v>
      </c>
      <c r="I12" s="75">
        <v>13523.6842105263</v>
      </c>
      <c r="J12" s="76">
        <v>13523.6842105263</v>
      </c>
      <c r="K12" s="76">
        <v>14500</v>
      </c>
      <c r="L12" s="77">
        <v>14500</v>
      </c>
      <c r="M12" s="77">
        <v>15550</v>
      </c>
      <c r="N12" s="76">
        <v>16000</v>
      </c>
      <c r="O12" s="76">
        <v>16000</v>
      </c>
      <c r="P12" s="71">
        <f>MIN(D12:O12)</f>
        <v>12721.0526315789</v>
      </c>
      <c r="Q12" s="71">
        <f>MAX(D12:O12)</f>
        <v>16000</v>
      </c>
      <c r="R12" s="71">
        <f>AVERAGE(D12:O12)</f>
        <v>14181.7093796583</v>
      </c>
    </row>
    <row r="13" spans="1:18">
      <c r="A13" s="11"/>
      <c r="B13" s="110" t="s">
        <v>31</v>
      </c>
      <c r="C13" s="72" t="s">
        <v>30</v>
      </c>
      <c r="D13" s="73">
        <v>15000</v>
      </c>
      <c r="E13" s="73">
        <v>15000</v>
      </c>
      <c r="F13" s="74">
        <v>15000</v>
      </c>
      <c r="G13" s="74">
        <v>15000</v>
      </c>
      <c r="H13" s="75">
        <v>15000</v>
      </c>
      <c r="I13" s="75">
        <v>15000</v>
      </c>
      <c r="J13" s="76">
        <v>15000</v>
      </c>
      <c r="K13" s="76">
        <v>16000</v>
      </c>
      <c r="L13" s="77">
        <v>16000</v>
      </c>
      <c r="M13" s="77">
        <v>16800</v>
      </c>
      <c r="N13" s="76">
        <v>18590.9090909091</v>
      </c>
      <c r="O13" s="76">
        <v>19586.9565217391</v>
      </c>
      <c r="P13" s="71">
        <f>MIN(D13:O13)</f>
        <v>15000</v>
      </c>
      <c r="Q13" s="71">
        <f>MAX(D13:O13)</f>
        <v>19586.9565217391</v>
      </c>
      <c r="R13" s="71">
        <f>AVERAGE(D13:O13)</f>
        <v>15998.1554677207</v>
      </c>
    </row>
    <row r="14" spans="1:18">
      <c r="A14" s="11"/>
      <c r="B14" s="110" t="s">
        <v>32</v>
      </c>
      <c r="C14" s="72" t="s">
        <v>30</v>
      </c>
      <c r="D14" s="73">
        <v>14000</v>
      </c>
      <c r="E14" s="73">
        <v>13117.6470588235</v>
      </c>
      <c r="F14" s="74">
        <v>13425</v>
      </c>
      <c r="G14" s="74">
        <v>13973.6842105263</v>
      </c>
      <c r="H14" s="75">
        <v>14000</v>
      </c>
      <c r="I14" s="75">
        <v>14000</v>
      </c>
      <c r="J14" s="76">
        <v>14000</v>
      </c>
      <c r="K14" s="76">
        <v>15000</v>
      </c>
      <c r="L14" s="77">
        <v>15000</v>
      </c>
      <c r="M14" s="77">
        <v>15700</v>
      </c>
      <c r="N14" s="76">
        <v>16000</v>
      </c>
      <c r="O14" s="76">
        <v>16000</v>
      </c>
      <c r="P14" s="71">
        <f>MIN(D14:O14)</f>
        <v>13117.6470588235</v>
      </c>
      <c r="Q14" s="71">
        <f>MAX(D14:O14)</f>
        <v>16000</v>
      </c>
      <c r="R14" s="71">
        <f>AVERAGE(D14:O14)</f>
        <v>14518.0276057792</v>
      </c>
    </row>
    <row r="15" spans="1:18">
      <c r="A15" s="11">
        <v>4</v>
      </c>
      <c r="B15" s="110" t="s">
        <v>33</v>
      </c>
      <c r="C15" s="72"/>
      <c r="D15" s="73"/>
      <c r="E15" s="73"/>
      <c r="F15" s="74"/>
      <c r="G15" s="74"/>
      <c r="H15" s="75"/>
      <c r="I15" s="75"/>
      <c r="J15" s="76"/>
      <c r="K15" s="76"/>
      <c r="L15" s="77"/>
      <c r="M15" s="77"/>
      <c r="N15" s="76"/>
      <c r="O15" s="76"/>
      <c r="P15" s="71"/>
      <c r="Q15" s="71"/>
      <c r="R15" s="71"/>
    </row>
    <row r="16" spans="1:18">
      <c r="A16" s="11"/>
      <c r="B16" s="110" t="s">
        <v>34</v>
      </c>
      <c r="C16" s="72" t="s">
        <v>25</v>
      </c>
      <c r="D16" s="73">
        <v>123333.333333333</v>
      </c>
      <c r="E16" s="73">
        <v>123333.333333333</v>
      </c>
      <c r="F16" s="74">
        <v>124000</v>
      </c>
      <c r="G16" s="74">
        <v>123333.333333333</v>
      </c>
      <c r="H16" s="75">
        <v>129814.814814815</v>
      </c>
      <c r="I16" s="75">
        <v>122982.456140351</v>
      </c>
      <c r="J16" s="76">
        <v>122982.456140351</v>
      </c>
      <c r="K16" s="76">
        <v>123333.333333333</v>
      </c>
      <c r="L16" s="77">
        <v>123333.333333333</v>
      </c>
      <c r="M16" s="77">
        <v>123333.333333333</v>
      </c>
      <c r="N16" s="76">
        <v>123333.333333333</v>
      </c>
      <c r="O16" s="76">
        <v>123333.333333333</v>
      </c>
      <c r="P16" s="71">
        <f>MIN(D16:O16)</f>
        <v>122982.456140351</v>
      </c>
      <c r="Q16" s="71">
        <f>MAX(D16:O16)</f>
        <v>129814.814814815</v>
      </c>
      <c r="R16" s="71">
        <f>AVERAGE(D16:O16)</f>
        <v>123870.532813515</v>
      </c>
    </row>
    <row r="17" spans="1:18">
      <c r="A17" s="11"/>
      <c r="B17" s="110" t="s">
        <v>35</v>
      </c>
      <c r="C17" s="111" t="s">
        <v>25</v>
      </c>
      <c r="D17" s="73">
        <v>123333.333333333</v>
      </c>
      <c r="E17" s="73">
        <v>123333.333333333</v>
      </c>
      <c r="F17" s="74">
        <v>124000</v>
      </c>
      <c r="G17" s="74">
        <v>123333.333333333</v>
      </c>
      <c r="H17" s="75">
        <v>129814.814814815</v>
      </c>
      <c r="I17" s="75">
        <v>122982.456140351</v>
      </c>
      <c r="J17" s="76">
        <v>122982.456140351</v>
      </c>
      <c r="K17" s="76">
        <v>123333.333333333</v>
      </c>
      <c r="L17" s="77">
        <v>123333.333333333</v>
      </c>
      <c r="M17" s="77">
        <v>123333.333333333</v>
      </c>
      <c r="N17" s="76">
        <v>123333.333333333</v>
      </c>
      <c r="O17" s="76">
        <v>123333.333333333</v>
      </c>
      <c r="P17" s="71">
        <f>MIN(D17:O17)</f>
        <v>122982.456140351</v>
      </c>
      <c r="Q17" s="71">
        <f>MAX(D17:O17)</f>
        <v>129814.814814815</v>
      </c>
      <c r="R17" s="71">
        <f>AVERAGE(D17:O17)</f>
        <v>123870.532813515</v>
      </c>
    </row>
    <row r="18" spans="1:18">
      <c r="A18" s="11"/>
      <c r="B18" s="110" t="s">
        <v>36</v>
      </c>
      <c r="C18" s="111" t="s">
        <v>25</v>
      </c>
      <c r="D18" s="73">
        <v>123333.333333333</v>
      </c>
      <c r="E18" s="73">
        <v>123333.333333333</v>
      </c>
      <c r="F18" s="74">
        <v>124000</v>
      </c>
      <c r="G18" s="74">
        <v>123333.333333333</v>
      </c>
      <c r="H18" s="75">
        <v>129814.814814815</v>
      </c>
      <c r="I18" s="75">
        <v>122982.456140351</v>
      </c>
      <c r="J18" s="76">
        <v>122982.456140351</v>
      </c>
      <c r="K18" s="76">
        <v>123333.333333333</v>
      </c>
      <c r="L18" s="77">
        <v>123333.333333333</v>
      </c>
      <c r="M18" s="77">
        <v>123333.333333333</v>
      </c>
      <c r="N18" s="76">
        <v>123333.333333333</v>
      </c>
      <c r="O18" s="76">
        <v>123333.333333333</v>
      </c>
      <c r="P18" s="71">
        <f>MIN(D18:O18)</f>
        <v>122982.456140351</v>
      </c>
      <c r="Q18" s="71">
        <f>MAX(D18:O18)</f>
        <v>129814.814814815</v>
      </c>
      <c r="R18" s="71">
        <f>AVERAGE(D18:O18)</f>
        <v>123870.532813515</v>
      </c>
    </row>
    <row r="19" spans="1:18">
      <c r="A19" s="11"/>
      <c r="B19" s="110" t="s">
        <v>37</v>
      </c>
      <c r="C19" s="111" t="s">
        <v>25</v>
      </c>
      <c r="D19" s="73">
        <v>103333.333333333</v>
      </c>
      <c r="E19" s="73">
        <v>103333.333333333</v>
      </c>
      <c r="F19" s="74">
        <v>104000</v>
      </c>
      <c r="G19" s="74">
        <v>103333.333333333</v>
      </c>
      <c r="H19" s="75">
        <v>103333.333333333</v>
      </c>
      <c r="I19" s="75">
        <v>102982.456140351</v>
      </c>
      <c r="J19" s="76">
        <v>102982.456140351</v>
      </c>
      <c r="K19" s="76">
        <v>103333.333333333</v>
      </c>
      <c r="L19" s="77">
        <v>103333.333333333</v>
      </c>
      <c r="M19" s="77">
        <v>103333.333333333</v>
      </c>
      <c r="N19" s="76">
        <v>103333.333333333</v>
      </c>
      <c r="O19" s="76">
        <v>103333.333333333</v>
      </c>
      <c r="P19" s="71">
        <f>MIN(D19:O19)</f>
        <v>102982.456140351</v>
      </c>
      <c r="Q19" s="71">
        <f>MAX(D19:O19)</f>
        <v>104000</v>
      </c>
      <c r="R19" s="71">
        <f>AVERAGE(D19:O19)</f>
        <v>103330.409356725</v>
      </c>
    </row>
    <row r="20" spans="1:18">
      <c r="A20" s="11"/>
      <c r="B20" s="110" t="s">
        <v>38</v>
      </c>
      <c r="C20" s="72" t="s">
        <v>25</v>
      </c>
      <c r="D20" s="73">
        <v>103333.333333333</v>
      </c>
      <c r="E20" s="73">
        <v>103333.333333333</v>
      </c>
      <c r="F20" s="74">
        <v>104000</v>
      </c>
      <c r="G20" s="74">
        <v>103333.333333333</v>
      </c>
      <c r="H20" s="75">
        <v>111481.481481481</v>
      </c>
      <c r="I20" s="75">
        <v>112982.456140351</v>
      </c>
      <c r="J20" s="76">
        <v>112982.456140351</v>
      </c>
      <c r="K20" s="76">
        <v>113333.333333333</v>
      </c>
      <c r="L20" s="77">
        <v>113333.333333333</v>
      </c>
      <c r="M20" s="77">
        <v>113333.333333333</v>
      </c>
      <c r="N20" s="76">
        <v>113333.333333333</v>
      </c>
      <c r="O20" s="76">
        <v>113333.333333333</v>
      </c>
      <c r="P20" s="71">
        <f>MIN(D20:O20)</f>
        <v>103333.333333333</v>
      </c>
      <c r="Q20" s="71">
        <f>MAX(D20:O20)</f>
        <v>113333.333333333</v>
      </c>
      <c r="R20" s="71">
        <f>AVERAGE(D20:O20)</f>
        <v>109842.755035737</v>
      </c>
    </row>
    <row r="21" spans="1:18">
      <c r="A21" s="11"/>
      <c r="B21" s="110" t="s">
        <v>39</v>
      </c>
      <c r="C21" s="111" t="s">
        <v>25</v>
      </c>
      <c r="D21" s="73">
        <v>85000</v>
      </c>
      <c r="E21" s="73">
        <v>85000</v>
      </c>
      <c r="F21" s="74">
        <v>85000</v>
      </c>
      <c r="G21" s="74">
        <v>85000</v>
      </c>
      <c r="H21" s="75">
        <v>97500</v>
      </c>
      <c r="I21" s="75">
        <v>100000</v>
      </c>
      <c r="J21" s="76">
        <v>100000</v>
      </c>
      <c r="K21" s="76">
        <v>100000</v>
      </c>
      <c r="L21" s="77">
        <v>100000</v>
      </c>
      <c r="M21" s="77">
        <v>100000</v>
      </c>
      <c r="N21" s="76">
        <v>100000</v>
      </c>
      <c r="O21" s="76">
        <v>100000</v>
      </c>
      <c r="P21" s="71"/>
      <c r="Q21" s="71"/>
      <c r="R21" s="71"/>
    </row>
    <row r="22" spans="1:18">
      <c r="A22" s="11"/>
      <c r="B22" s="110" t="s">
        <v>40</v>
      </c>
      <c r="C22" s="111" t="s">
        <v>25</v>
      </c>
      <c r="D22" s="73">
        <v>123333.333333333</v>
      </c>
      <c r="E22" s="73">
        <v>123333.333333333</v>
      </c>
      <c r="F22" s="74">
        <v>124000</v>
      </c>
      <c r="G22" s="74">
        <v>123333.333333333</v>
      </c>
      <c r="H22" s="75">
        <v>129814.814814815</v>
      </c>
      <c r="I22" s="75">
        <v>122982.456140351</v>
      </c>
      <c r="J22" s="76">
        <v>122982.456140351</v>
      </c>
      <c r="K22" s="76">
        <v>123333.333333333</v>
      </c>
      <c r="L22" s="77">
        <v>123333.333333333</v>
      </c>
      <c r="M22" s="77">
        <v>123333.333333333</v>
      </c>
      <c r="N22" s="76">
        <v>123333.333333333</v>
      </c>
      <c r="O22" s="76">
        <v>123333.333333333</v>
      </c>
      <c r="P22" s="71">
        <f>MIN(D22:O22)</f>
        <v>122982.456140351</v>
      </c>
      <c r="Q22" s="71">
        <f>MAX(D22:O22)</f>
        <v>129814.814814815</v>
      </c>
      <c r="R22" s="71">
        <f>AVERAGE(D22:O22)</f>
        <v>123870.532813515</v>
      </c>
    </row>
    <row r="23" spans="1:18">
      <c r="A23" s="11">
        <v>5</v>
      </c>
      <c r="B23" s="16" t="s">
        <v>41</v>
      </c>
      <c r="C23" s="72"/>
      <c r="D23" s="73"/>
      <c r="E23" s="73"/>
      <c r="F23" s="74"/>
      <c r="G23" s="74"/>
      <c r="H23" s="75"/>
      <c r="I23" s="75"/>
      <c r="J23" s="76"/>
      <c r="K23" s="76"/>
      <c r="L23" s="77"/>
      <c r="M23" s="77"/>
      <c r="N23" s="76"/>
      <c r="O23" s="76"/>
      <c r="P23" s="71"/>
      <c r="Q23" s="71"/>
      <c r="R23" s="71"/>
    </row>
    <row r="24" spans="1:18">
      <c r="A24" s="11"/>
      <c r="B24" s="110" t="s">
        <v>42</v>
      </c>
      <c r="C24" s="72" t="s">
        <v>25</v>
      </c>
      <c r="D24" s="73">
        <v>34000</v>
      </c>
      <c r="E24" s="73">
        <v>32470.5882352941</v>
      </c>
      <c r="F24" s="74">
        <v>33433.3333333334</v>
      </c>
      <c r="G24" s="74">
        <v>38561.4035087719</v>
      </c>
      <c r="H24" s="75">
        <v>38000</v>
      </c>
      <c r="I24" s="75">
        <v>34000</v>
      </c>
      <c r="J24" s="76">
        <v>34000</v>
      </c>
      <c r="K24" s="76">
        <v>32444.4444444444</v>
      </c>
      <c r="L24" s="77">
        <v>33727.2727272727</v>
      </c>
      <c r="M24" s="77">
        <v>34000</v>
      </c>
      <c r="N24" s="76">
        <v>34000</v>
      </c>
      <c r="O24" s="76">
        <v>34434.7826086957</v>
      </c>
      <c r="P24" s="71">
        <f>MIN(D24:O24)</f>
        <v>32444.4444444444</v>
      </c>
      <c r="Q24" s="71">
        <f>MAX(D24:O24)</f>
        <v>38561.4035087719</v>
      </c>
      <c r="R24" s="71">
        <f>AVERAGE(D24:O24)</f>
        <v>34422.6520714844</v>
      </c>
    </row>
    <row r="25" spans="1:18">
      <c r="A25" s="11"/>
      <c r="B25" s="110" t="s">
        <v>43</v>
      </c>
      <c r="C25" s="72" t="s">
        <v>25</v>
      </c>
      <c r="D25" s="73">
        <v>65000</v>
      </c>
      <c r="E25" s="73">
        <v>65000</v>
      </c>
      <c r="F25" s="74">
        <v>65000</v>
      </c>
      <c r="G25" s="74">
        <v>67807.0175438597</v>
      </c>
      <c r="H25" s="75">
        <v>71666.6666666667</v>
      </c>
      <c r="I25" s="75">
        <v>71491.2280701754</v>
      </c>
      <c r="J25" s="76">
        <v>71491.2280701754</v>
      </c>
      <c r="K25" s="76">
        <v>66666.6666666667</v>
      </c>
      <c r="L25" s="77">
        <v>66666.6666666667</v>
      </c>
      <c r="M25" s="77">
        <v>66666.6666666667</v>
      </c>
      <c r="N25" s="76">
        <v>66666.6666666667</v>
      </c>
      <c r="O25" s="76">
        <v>66666.6666666667</v>
      </c>
      <c r="P25" s="71">
        <f>MIN(D25:O25)</f>
        <v>65000</v>
      </c>
      <c r="Q25" s="71">
        <f>MAX(D25:O25)</f>
        <v>71666.6666666667</v>
      </c>
      <c r="R25" s="71">
        <f>AVERAGE(D25:O25)</f>
        <v>67565.7894736842</v>
      </c>
    </row>
    <row r="26" spans="1:18">
      <c r="A26" s="11">
        <v>6</v>
      </c>
      <c r="B26" s="110" t="s">
        <v>44</v>
      </c>
      <c r="C26" s="72"/>
      <c r="D26" s="73"/>
      <c r="E26" s="73"/>
      <c r="F26" s="74"/>
      <c r="G26" s="74"/>
      <c r="H26" s="75"/>
      <c r="I26" s="75"/>
      <c r="J26" s="76"/>
      <c r="K26" s="76"/>
      <c r="L26" s="77"/>
      <c r="M26" s="77"/>
      <c r="N26" s="76"/>
      <c r="O26" s="76"/>
      <c r="P26" s="71"/>
      <c r="Q26" s="71"/>
      <c r="R26" s="71"/>
    </row>
    <row r="27" spans="1:18">
      <c r="A27" s="11"/>
      <c r="B27" s="110" t="s">
        <v>45</v>
      </c>
      <c r="C27" s="72" t="s">
        <v>25</v>
      </c>
      <c r="D27" s="73">
        <v>23333.3333333333</v>
      </c>
      <c r="E27" s="73">
        <v>24117.6470588235</v>
      </c>
      <c r="F27" s="74">
        <v>22950</v>
      </c>
      <c r="G27" s="74">
        <v>24631.5789473684</v>
      </c>
      <c r="H27" s="75">
        <v>23722.2222222222</v>
      </c>
      <c r="I27" s="75">
        <v>23947.3684210526</v>
      </c>
      <c r="J27" s="76">
        <v>23947.3684210526</v>
      </c>
      <c r="K27" s="76">
        <v>23092.5925925926</v>
      </c>
      <c r="L27" s="77">
        <v>20106.0606060606</v>
      </c>
      <c r="M27" s="77">
        <v>19116.6666666667</v>
      </c>
      <c r="N27" s="76">
        <v>22984.8484848485</v>
      </c>
      <c r="O27" s="76">
        <v>26318.8405797101</v>
      </c>
      <c r="P27" s="71">
        <f>MIN(D27:O27)</f>
        <v>19116.6666666667</v>
      </c>
      <c r="Q27" s="71">
        <f>MAX(D27:O27)</f>
        <v>26318.8405797101</v>
      </c>
      <c r="R27" s="71">
        <f>AVERAGE(D27:O27)</f>
        <v>23189.0439444776</v>
      </c>
    </row>
    <row r="28" spans="1:18">
      <c r="A28" s="11"/>
      <c r="B28" s="16" t="s">
        <v>46</v>
      </c>
      <c r="C28" s="111" t="s">
        <v>25</v>
      </c>
      <c r="D28" s="73">
        <v>49700</v>
      </c>
      <c r="E28" s="73">
        <v>49700</v>
      </c>
      <c r="F28" s="74">
        <v>49980</v>
      </c>
      <c r="G28" s="74">
        <v>49700</v>
      </c>
      <c r="H28" s="75">
        <v>49700</v>
      </c>
      <c r="I28" s="75">
        <v>49552.6315789474</v>
      </c>
      <c r="J28" s="76">
        <v>49552.6315789474</v>
      </c>
      <c r="K28" s="76">
        <v>49700</v>
      </c>
      <c r="L28" s="77">
        <v>49700</v>
      </c>
      <c r="M28" s="77">
        <v>49700</v>
      </c>
      <c r="N28" s="76">
        <v>49700</v>
      </c>
      <c r="O28" s="76">
        <v>49700</v>
      </c>
      <c r="P28" s="71">
        <f>MIN(D28:O28)</f>
        <v>49552.6315789474</v>
      </c>
      <c r="Q28" s="71">
        <f>MAX(D28:O28)</f>
        <v>49980</v>
      </c>
      <c r="R28" s="71">
        <f>AVERAGE(D28:O28)</f>
        <v>49698.7719298246</v>
      </c>
    </row>
    <row r="29" spans="1:18">
      <c r="A29" s="11">
        <v>7</v>
      </c>
      <c r="B29" s="16" t="s">
        <v>47</v>
      </c>
      <c r="C29" s="72"/>
      <c r="D29" s="73"/>
      <c r="E29" s="73"/>
      <c r="F29" s="74"/>
      <c r="G29" s="74"/>
      <c r="H29" s="75"/>
      <c r="I29" s="75"/>
      <c r="J29" s="76"/>
      <c r="K29" s="76"/>
      <c r="L29" s="77"/>
      <c r="M29" s="77"/>
      <c r="N29" s="76"/>
      <c r="O29" s="76"/>
      <c r="P29" s="71"/>
      <c r="Q29" s="71"/>
      <c r="R29" s="71"/>
    </row>
    <row r="30" spans="1:18">
      <c r="A30" s="11"/>
      <c r="B30" s="110" t="s">
        <v>48</v>
      </c>
      <c r="C30" s="72" t="s">
        <v>25</v>
      </c>
      <c r="D30" s="73">
        <v>11000</v>
      </c>
      <c r="E30" s="73">
        <v>11000</v>
      </c>
      <c r="F30" s="74">
        <v>11000</v>
      </c>
      <c r="G30" s="74">
        <v>11000</v>
      </c>
      <c r="H30" s="75">
        <v>11000</v>
      </c>
      <c r="I30" s="75">
        <v>11000</v>
      </c>
      <c r="J30" s="76">
        <v>11000</v>
      </c>
      <c r="K30" s="76">
        <v>12000</v>
      </c>
      <c r="L30" s="77">
        <v>12000</v>
      </c>
      <c r="M30" s="77">
        <v>12000</v>
      </c>
      <c r="N30" s="76">
        <v>12000</v>
      </c>
      <c r="O30" s="76">
        <v>12000</v>
      </c>
      <c r="P30" s="71">
        <f>MIN(D30:O30)</f>
        <v>11000</v>
      </c>
      <c r="Q30" s="71">
        <f>MAX(D30:O30)</f>
        <v>12000</v>
      </c>
      <c r="R30" s="71">
        <f>AVERAGE(D30:O30)</f>
        <v>11416.6666666667</v>
      </c>
    </row>
    <row r="31" spans="1:18">
      <c r="A31" s="11"/>
      <c r="B31" s="110" t="s">
        <v>49</v>
      </c>
      <c r="C31" s="111" t="s">
        <v>25</v>
      </c>
      <c r="D31" s="73">
        <v>10000</v>
      </c>
      <c r="E31" s="73">
        <v>10000</v>
      </c>
      <c r="F31" s="74">
        <v>10000</v>
      </c>
      <c r="G31" s="74">
        <v>10000</v>
      </c>
      <c r="H31" s="75">
        <v>10000</v>
      </c>
      <c r="I31" s="75">
        <v>10000</v>
      </c>
      <c r="J31" s="76">
        <v>10000</v>
      </c>
      <c r="K31" s="76">
        <v>11500</v>
      </c>
      <c r="L31" s="77">
        <v>11500</v>
      </c>
      <c r="M31" s="77">
        <v>11500</v>
      </c>
      <c r="N31" s="76">
        <v>11500</v>
      </c>
      <c r="O31" s="76">
        <v>11500</v>
      </c>
      <c r="P31" s="71">
        <f>MIN(D31:O31)</f>
        <v>10000</v>
      </c>
      <c r="Q31" s="71">
        <f>MAX(D31:O31)</f>
        <v>11500</v>
      </c>
      <c r="R31" s="71">
        <f>AVERAGE(D31:O31)</f>
        <v>10625</v>
      </c>
    </row>
    <row r="32" spans="1:18">
      <c r="A32" s="11"/>
      <c r="B32" s="110" t="s">
        <v>50</v>
      </c>
      <c r="C32" s="72" t="s">
        <v>25</v>
      </c>
      <c r="D32" s="73">
        <v>10000</v>
      </c>
      <c r="E32" s="73">
        <v>10000</v>
      </c>
      <c r="F32" s="74">
        <v>10000</v>
      </c>
      <c r="G32" s="74">
        <v>10000</v>
      </c>
      <c r="H32" s="75">
        <v>10000</v>
      </c>
      <c r="I32" s="75">
        <v>10000</v>
      </c>
      <c r="J32" s="76">
        <v>10000</v>
      </c>
      <c r="K32" s="76">
        <v>11000</v>
      </c>
      <c r="L32" s="77">
        <v>11000</v>
      </c>
      <c r="M32" s="77">
        <v>11000</v>
      </c>
      <c r="N32" s="76">
        <v>11000</v>
      </c>
      <c r="O32" s="76">
        <v>11000</v>
      </c>
      <c r="P32" s="71">
        <f>MIN(D32:O32)</f>
        <v>10000</v>
      </c>
      <c r="Q32" s="71">
        <f>MAX(D32:O32)</f>
        <v>11000</v>
      </c>
      <c r="R32" s="71">
        <f>AVERAGE(D32:O32)</f>
        <v>10416.6666666667</v>
      </c>
    </row>
    <row r="33" spans="1:18">
      <c r="A33" s="11">
        <v>8</v>
      </c>
      <c r="B33" s="16" t="s">
        <v>51</v>
      </c>
      <c r="C33" s="72"/>
      <c r="D33" s="73"/>
      <c r="E33" s="73"/>
      <c r="F33" s="74"/>
      <c r="G33" s="74"/>
      <c r="H33" s="75"/>
      <c r="I33" s="75"/>
      <c r="J33" s="76"/>
      <c r="K33" s="76"/>
      <c r="L33" s="77"/>
      <c r="M33" s="77"/>
      <c r="N33" s="76"/>
      <c r="O33" s="76"/>
      <c r="P33" s="71"/>
      <c r="Q33" s="71"/>
      <c r="R33" s="71"/>
    </row>
    <row r="34" spans="1:18">
      <c r="A34" s="11"/>
      <c r="B34" s="110" t="s">
        <v>52</v>
      </c>
      <c r="C34" s="111" t="s">
        <v>25</v>
      </c>
      <c r="D34" s="73">
        <v>20000</v>
      </c>
      <c r="E34" s="73">
        <v>20000</v>
      </c>
      <c r="F34" s="74">
        <v>20000</v>
      </c>
      <c r="G34" s="74">
        <v>20000</v>
      </c>
      <c r="H34" s="75">
        <v>20000</v>
      </c>
      <c r="I34" s="75">
        <v>20000</v>
      </c>
      <c r="J34" s="76">
        <v>20000</v>
      </c>
      <c r="K34" s="76">
        <v>20000</v>
      </c>
      <c r="L34" s="77">
        <v>20000</v>
      </c>
      <c r="M34" s="77">
        <v>20000</v>
      </c>
      <c r="N34" s="76">
        <v>20000</v>
      </c>
      <c r="O34" s="76">
        <v>20000</v>
      </c>
      <c r="P34" s="71">
        <f>MIN(D34:O34)</f>
        <v>20000</v>
      </c>
      <c r="Q34" s="71">
        <f>MAX(D34:O34)</f>
        <v>20000</v>
      </c>
      <c r="R34" s="71">
        <f>AVERAGE(D34:O34)</f>
        <v>20000</v>
      </c>
    </row>
    <row r="35" spans="1:18">
      <c r="A35" s="11"/>
      <c r="B35" s="110" t="s">
        <v>53</v>
      </c>
      <c r="C35" s="111" t="s">
        <v>25</v>
      </c>
      <c r="D35" s="73">
        <v>9300</v>
      </c>
      <c r="E35" s="73">
        <v>9776.47058823529</v>
      </c>
      <c r="F35" s="73">
        <v>9900</v>
      </c>
      <c r="G35" s="73">
        <v>9900</v>
      </c>
      <c r="H35" s="75">
        <v>9900</v>
      </c>
      <c r="I35" s="75">
        <v>10942.1052631579</v>
      </c>
      <c r="J35" s="75">
        <v>10942.1052631579</v>
      </c>
      <c r="K35" s="75">
        <v>10000</v>
      </c>
      <c r="L35" s="75">
        <v>10000</v>
      </c>
      <c r="M35" s="75">
        <v>10000</v>
      </c>
      <c r="N35" s="75">
        <v>10000</v>
      </c>
      <c r="O35" s="75">
        <v>10000</v>
      </c>
      <c r="P35" s="71">
        <f>MIN(D35:O35)</f>
        <v>9300</v>
      </c>
      <c r="Q35" s="71">
        <f>MAX(D35:O35)</f>
        <v>10942.1052631579</v>
      </c>
      <c r="R35" s="71">
        <f>AVERAGE(D35:O35)</f>
        <v>10055.0567595459</v>
      </c>
    </row>
    <row r="36" spans="1:18">
      <c r="A36" s="11">
        <v>9</v>
      </c>
      <c r="B36" s="16" t="s">
        <v>54</v>
      </c>
      <c r="C36" s="72"/>
      <c r="D36" s="73"/>
      <c r="E36" s="73"/>
      <c r="F36" s="74"/>
      <c r="G36" s="74"/>
      <c r="H36" s="75"/>
      <c r="I36" s="75"/>
      <c r="J36" s="76"/>
      <c r="K36" s="76"/>
      <c r="L36" s="77"/>
      <c r="M36" s="77"/>
      <c r="N36" s="76"/>
      <c r="O36" s="76"/>
      <c r="P36" s="71"/>
      <c r="Q36" s="71"/>
      <c r="R36" s="71"/>
    </row>
    <row r="37" spans="1:18">
      <c r="A37" s="11"/>
      <c r="B37" s="110" t="s">
        <v>55</v>
      </c>
      <c r="C37" s="111" t="s">
        <v>25</v>
      </c>
      <c r="D37" s="73">
        <v>39111.1111111111</v>
      </c>
      <c r="E37" s="73">
        <v>49019.6078431372</v>
      </c>
      <c r="F37" s="74">
        <v>47000</v>
      </c>
      <c r="G37" s="74">
        <v>33263.1578947368</v>
      </c>
      <c r="H37" s="75">
        <v>27851.8518518518</v>
      </c>
      <c r="I37" s="75">
        <v>19719.298245614</v>
      </c>
      <c r="J37" s="76">
        <v>19719.298245614</v>
      </c>
      <c r="K37" s="76">
        <v>15333.3333333333</v>
      </c>
      <c r="L37" s="77">
        <v>18060.6060606061</v>
      </c>
      <c r="M37" s="77">
        <v>29033.3333333333</v>
      </c>
      <c r="N37" s="76">
        <v>37575.7575757576</v>
      </c>
      <c r="O37" s="76">
        <v>37420.2898550725</v>
      </c>
      <c r="P37" s="71">
        <f>MIN(D37:O37)</f>
        <v>15333.3333333333</v>
      </c>
      <c r="Q37" s="71">
        <f>MAX(D37:O37)</f>
        <v>49019.6078431372</v>
      </c>
      <c r="R37" s="71">
        <f>AVERAGE(D37:O37)</f>
        <v>31092.3037791807</v>
      </c>
    </row>
    <row r="38" spans="1:18">
      <c r="A38" s="11"/>
      <c r="B38" s="110" t="s">
        <v>56</v>
      </c>
      <c r="C38" s="111" t="s">
        <v>25</v>
      </c>
      <c r="D38" s="73">
        <v>39111.1111111111</v>
      </c>
      <c r="E38" s="73">
        <v>49019.6078431372</v>
      </c>
      <c r="F38" s="74">
        <v>47000</v>
      </c>
      <c r="G38" s="74">
        <v>33263.1578947368</v>
      </c>
      <c r="H38" s="75">
        <v>27851.8518518518</v>
      </c>
      <c r="I38" s="75">
        <v>19719.298245614</v>
      </c>
      <c r="J38" s="76">
        <v>19719.298245614</v>
      </c>
      <c r="K38" s="76">
        <v>15333.3333333333</v>
      </c>
      <c r="L38" s="77">
        <v>18060.6060606061</v>
      </c>
      <c r="M38" s="77">
        <v>29033.3333333333</v>
      </c>
      <c r="N38" s="76">
        <v>37575.7575757576</v>
      </c>
      <c r="O38" s="76">
        <v>37420.2898550725</v>
      </c>
      <c r="P38" s="71">
        <f>MIN(D38:O38)</f>
        <v>15333.3333333333</v>
      </c>
      <c r="Q38" s="71">
        <f>MAX(D38:O38)</f>
        <v>49019.6078431372</v>
      </c>
      <c r="R38" s="71">
        <f>AVERAGE(D38:O38)</f>
        <v>31092.3037791807</v>
      </c>
    </row>
    <row r="39" spans="1:18">
      <c r="A39" s="11"/>
      <c r="B39" s="110" t="s">
        <v>57</v>
      </c>
      <c r="C39" s="111" t="s">
        <v>25</v>
      </c>
      <c r="D39" s="73">
        <v>71888.8888888889</v>
      </c>
      <c r="E39" s="73">
        <v>80078.431372549</v>
      </c>
      <c r="F39" s="74">
        <v>96000</v>
      </c>
      <c r="G39" s="74">
        <v>50701.7543859649</v>
      </c>
      <c r="H39" s="75">
        <v>41740.7407407408</v>
      </c>
      <c r="I39" s="75">
        <v>34982.4561403509</v>
      </c>
      <c r="J39" s="76">
        <v>34982.4561403509</v>
      </c>
      <c r="K39" s="76">
        <v>18888.8888888889</v>
      </c>
      <c r="L39" s="77">
        <v>19151.5151515151</v>
      </c>
      <c r="M39" s="77">
        <v>24266.6666666667</v>
      </c>
      <c r="N39" s="76">
        <v>27151.5151515151</v>
      </c>
      <c r="O39" s="76">
        <v>68898.5507246377</v>
      </c>
      <c r="P39" s="71">
        <f>MIN(D39:O39)</f>
        <v>18888.8888888889</v>
      </c>
      <c r="Q39" s="71">
        <f>MAX(D39:O39)</f>
        <v>96000</v>
      </c>
      <c r="R39" s="71">
        <f>AVERAGE(D39:O39)</f>
        <v>47394.3220210057</v>
      </c>
    </row>
    <row r="40" spans="1:18">
      <c r="A40" s="11"/>
      <c r="B40" s="110" t="s">
        <v>58</v>
      </c>
      <c r="C40" s="111" t="s">
        <v>25</v>
      </c>
      <c r="D40" s="73">
        <v>54666.6666666667</v>
      </c>
      <c r="E40" s="73">
        <v>66431.3725490196</v>
      </c>
      <c r="F40" s="74">
        <v>57600</v>
      </c>
      <c r="G40" s="74">
        <v>46912.2807017544</v>
      </c>
      <c r="H40" s="75">
        <v>32444.4444444444</v>
      </c>
      <c r="I40" s="75">
        <v>25192.9824561403</v>
      </c>
      <c r="J40" s="76">
        <v>25192.9824561403</v>
      </c>
      <c r="K40" s="76">
        <v>23111.1111111111</v>
      </c>
      <c r="L40" s="77">
        <v>19272.7272727273</v>
      </c>
      <c r="M40" s="77">
        <v>25133.3333333333</v>
      </c>
      <c r="N40" s="76">
        <v>25333.3333333333</v>
      </c>
      <c r="O40" s="76">
        <v>41492.7536231884</v>
      </c>
      <c r="P40" s="71">
        <f>MIN(D40:O40)</f>
        <v>19272.7272727273</v>
      </c>
      <c r="Q40" s="71">
        <f>MAX(D40:O40)</f>
        <v>66431.3725490196</v>
      </c>
      <c r="R40" s="71">
        <f>AVERAGE(D40:O40)</f>
        <v>36898.6656623216</v>
      </c>
    </row>
    <row r="41" spans="1:18">
      <c r="A41" s="11">
        <v>10</v>
      </c>
      <c r="B41" s="16" t="s">
        <v>59</v>
      </c>
      <c r="C41" s="111" t="s">
        <v>25</v>
      </c>
      <c r="D41" s="73">
        <v>28888.8888888889</v>
      </c>
      <c r="E41" s="73">
        <v>31960.7843137255</v>
      </c>
      <c r="F41" s="74">
        <v>36800</v>
      </c>
      <c r="G41" s="74">
        <v>32666.6666666667</v>
      </c>
      <c r="H41" s="75">
        <v>31777.7777777778</v>
      </c>
      <c r="I41" s="75">
        <v>29964.9122807018</v>
      </c>
      <c r="J41" s="76">
        <v>29964.9122807018</v>
      </c>
      <c r="K41" s="76">
        <v>31629.6296296296</v>
      </c>
      <c r="L41" s="77">
        <v>26848.4848484849</v>
      </c>
      <c r="M41" s="77">
        <v>26733.3333333333</v>
      </c>
      <c r="N41" s="76">
        <v>22090.9090909091</v>
      </c>
      <c r="O41" s="76">
        <v>26492.7536231884</v>
      </c>
      <c r="P41" s="71">
        <f>MIN(D41:O41)</f>
        <v>22090.9090909091</v>
      </c>
      <c r="Q41" s="71">
        <f>MAX(D41:O41)</f>
        <v>36800</v>
      </c>
      <c r="R41" s="71">
        <f>AVERAGE(D41:O41)</f>
        <v>29651.587727834</v>
      </c>
    </row>
    <row r="42" spans="1:18">
      <c r="A42" s="11">
        <v>11</v>
      </c>
      <c r="B42" s="16" t="s">
        <v>60</v>
      </c>
      <c r="C42" s="111" t="s">
        <v>25</v>
      </c>
      <c r="D42" s="73"/>
      <c r="E42" s="73"/>
      <c r="F42" s="74"/>
      <c r="G42" s="74"/>
      <c r="H42" s="75"/>
      <c r="I42" s="75"/>
      <c r="J42" s="76"/>
      <c r="K42" s="76"/>
      <c r="L42" s="77"/>
      <c r="M42" s="77"/>
      <c r="N42" s="76"/>
      <c r="O42" s="76"/>
      <c r="P42" s="71"/>
      <c r="Q42" s="71"/>
      <c r="R42" s="71"/>
    </row>
    <row r="43" spans="1:18">
      <c r="A43" s="11"/>
      <c r="B43" s="16" t="s">
        <v>61</v>
      </c>
      <c r="C43" s="72" t="s">
        <v>25</v>
      </c>
      <c r="D43" s="73">
        <v>22000</v>
      </c>
      <c r="E43" s="73">
        <v>24745.0980392157</v>
      </c>
      <c r="F43" s="74">
        <v>25500</v>
      </c>
      <c r="G43" s="74">
        <v>24666.6666666667</v>
      </c>
      <c r="H43" s="75">
        <v>24666.6666666667</v>
      </c>
      <c r="I43" s="75">
        <v>24596.4912280702</v>
      </c>
      <c r="J43" s="76">
        <v>24596.4912280702</v>
      </c>
      <c r="K43" s="76">
        <v>24666.6666666667</v>
      </c>
      <c r="L43" s="77">
        <v>22939.3939393939</v>
      </c>
      <c r="M43" s="77">
        <v>22666.6666666667</v>
      </c>
      <c r="N43" s="76">
        <v>22666.6666666667</v>
      </c>
      <c r="O43" s="76">
        <v>22666.6666666667</v>
      </c>
      <c r="P43" s="71">
        <f t="shared" ref="P43:P51" si="0">MIN(D43:O43)</f>
        <v>22000</v>
      </c>
      <c r="Q43" s="71">
        <f t="shared" ref="Q43:Q51" si="1">MAX(D43:O43)</f>
        <v>25500</v>
      </c>
      <c r="R43" s="71">
        <f t="shared" ref="R43:R51" si="2">AVERAGE(D43:O43)</f>
        <v>23864.7895362292</v>
      </c>
    </row>
    <row r="44" spans="1:18">
      <c r="A44" s="11"/>
      <c r="B44" s="16" t="s">
        <v>62</v>
      </c>
      <c r="C44" s="111" t="s">
        <v>25</v>
      </c>
      <c r="D44" s="73">
        <v>26666.6666666667</v>
      </c>
      <c r="E44" s="73">
        <v>29137.2549019608</v>
      </c>
      <c r="F44" s="74">
        <v>29100</v>
      </c>
      <c r="G44" s="74">
        <v>28666.6666666667</v>
      </c>
      <c r="H44" s="75">
        <v>27333.3333333333</v>
      </c>
      <c r="I44" s="75">
        <v>26596.4912280702</v>
      </c>
      <c r="J44" s="76">
        <v>26596.4912280702</v>
      </c>
      <c r="K44" s="76">
        <v>28666.6666666667</v>
      </c>
      <c r="L44" s="77">
        <v>27181.8181818182</v>
      </c>
      <c r="M44" s="77">
        <v>28000</v>
      </c>
      <c r="N44" s="76">
        <v>28000</v>
      </c>
      <c r="O44" s="76">
        <v>28695.652173913</v>
      </c>
      <c r="P44" s="71">
        <f t="shared" si="0"/>
        <v>26596.4912280702</v>
      </c>
      <c r="Q44" s="71">
        <f t="shared" si="1"/>
        <v>29137.2549019608</v>
      </c>
      <c r="R44" s="71">
        <f t="shared" si="2"/>
        <v>27886.7534205971</v>
      </c>
    </row>
    <row r="45" spans="1:18">
      <c r="A45" s="11">
        <v>12</v>
      </c>
      <c r="B45" s="16" t="s">
        <v>63</v>
      </c>
      <c r="C45" s="111" t="s">
        <v>25</v>
      </c>
      <c r="D45" s="73">
        <v>80000</v>
      </c>
      <c r="E45" s="73">
        <v>80000</v>
      </c>
      <c r="F45" s="74">
        <v>80000</v>
      </c>
      <c r="G45" s="74">
        <v>80000</v>
      </c>
      <c r="H45" s="75">
        <v>80000</v>
      </c>
      <c r="I45" s="75">
        <v>80000</v>
      </c>
      <c r="J45" s="76">
        <v>80000</v>
      </c>
      <c r="K45" s="76">
        <v>80000</v>
      </c>
      <c r="L45" s="77">
        <v>80000</v>
      </c>
      <c r="M45" s="77">
        <v>80000</v>
      </c>
      <c r="N45" s="76">
        <v>80000</v>
      </c>
      <c r="O45" s="76">
        <v>80000</v>
      </c>
      <c r="P45" s="71">
        <f t="shared" si="0"/>
        <v>80000</v>
      </c>
      <c r="Q45" s="71">
        <f t="shared" si="1"/>
        <v>80000</v>
      </c>
      <c r="R45" s="71">
        <f t="shared" si="2"/>
        <v>80000</v>
      </c>
    </row>
    <row r="46" spans="1:18">
      <c r="A46" s="11">
        <v>13</v>
      </c>
      <c r="B46" s="16" t="s">
        <v>64</v>
      </c>
      <c r="C46" s="72" t="s">
        <v>25</v>
      </c>
      <c r="D46" s="73">
        <v>8000</v>
      </c>
      <c r="E46" s="73">
        <v>8000</v>
      </c>
      <c r="F46" s="74">
        <v>8000</v>
      </c>
      <c r="G46" s="74">
        <v>8000</v>
      </c>
      <c r="H46" s="75">
        <v>8000</v>
      </c>
      <c r="I46" s="75">
        <v>8000</v>
      </c>
      <c r="J46" s="76">
        <v>8000</v>
      </c>
      <c r="K46" s="76">
        <v>8000</v>
      </c>
      <c r="L46" s="77">
        <v>8000</v>
      </c>
      <c r="M46" s="77">
        <v>8000</v>
      </c>
      <c r="N46" s="76">
        <v>8000</v>
      </c>
      <c r="O46" s="76">
        <v>8000</v>
      </c>
      <c r="P46" s="71">
        <f t="shared" si="0"/>
        <v>8000</v>
      </c>
      <c r="Q46" s="71">
        <f t="shared" si="1"/>
        <v>8000</v>
      </c>
      <c r="R46" s="71">
        <f t="shared" si="2"/>
        <v>8000</v>
      </c>
    </row>
    <row r="47" spans="1:18">
      <c r="A47" s="11">
        <v>14</v>
      </c>
      <c r="B47" s="16" t="s">
        <v>65</v>
      </c>
      <c r="C47" s="72" t="s">
        <v>66</v>
      </c>
      <c r="D47" s="73">
        <v>2333.33333333333</v>
      </c>
      <c r="E47" s="73">
        <v>2333.33333333333</v>
      </c>
      <c r="F47" s="74">
        <v>2340</v>
      </c>
      <c r="G47" s="74">
        <v>2333.33333333333</v>
      </c>
      <c r="H47" s="75">
        <v>2333.33333333333</v>
      </c>
      <c r="I47" s="75">
        <v>2329.82456140351</v>
      </c>
      <c r="J47" s="76">
        <v>2329.82456140351</v>
      </c>
      <c r="K47" s="76">
        <v>2333.33333333333</v>
      </c>
      <c r="L47" s="77">
        <v>2333.33333333333</v>
      </c>
      <c r="M47" s="77">
        <v>2333.33333333333</v>
      </c>
      <c r="N47" s="76">
        <v>2333.33333333333</v>
      </c>
      <c r="O47" s="76">
        <v>2333.33333333333</v>
      </c>
      <c r="P47" s="71">
        <f t="shared" si="0"/>
        <v>2329.82456140351</v>
      </c>
      <c r="Q47" s="71">
        <f t="shared" si="1"/>
        <v>2340</v>
      </c>
      <c r="R47" s="71">
        <f t="shared" si="2"/>
        <v>2333.30409356725</v>
      </c>
    </row>
    <row r="48" spans="1:18">
      <c r="A48" s="11">
        <v>15</v>
      </c>
      <c r="B48" s="110" t="s">
        <v>67</v>
      </c>
      <c r="C48" s="72" t="s">
        <v>25</v>
      </c>
      <c r="D48" s="73">
        <v>26000</v>
      </c>
      <c r="E48" s="73">
        <v>26000</v>
      </c>
      <c r="F48" s="74">
        <v>26000</v>
      </c>
      <c r="G48" s="74">
        <v>26947.3684210526</v>
      </c>
      <c r="H48" s="75">
        <v>28000</v>
      </c>
      <c r="I48" s="75">
        <v>28000</v>
      </c>
      <c r="J48" s="76">
        <v>28000</v>
      </c>
      <c r="K48" s="76">
        <v>28000</v>
      </c>
      <c r="L48" s="77">
        <v>28000</v>
      </c>
      <c r="M48" s="77">
        <v>28000</v>
      </c>
      <c r="N48" s="76">
        <v>28000</v>
      </c>
      <c r="O48" s="76">
        <v>28000</v>
      </c>
      <c r="P48" s="71">
        <f t="shared" si="0"/>
        <v>26000</v>
      </c>
      <c r="Q48" s="71">
        <f t="shared" si="1"/>
        <v>28000</v>
      </c>
      <c r="R48" s="71">
        <f t="shared" si="2"/>
        <v>27412.2807017544</v>
      </c>
    </row>
    <row r="49" spans="1:18">
      <c r="A49" s="11">
        <v>16</v>
      </c>
      <c r="B49" s="16" t="s">
        <v>68</v>
      </c>
      <c r="C49" s="72" t="s">
        <v>25</v>
      </c>
      <c r="D49" s="73">
        <v>22000</v>
      </c>
      <c r="E49" s="73">
        <v>22000</v>
      </c>
      <c r="F49" s="74">
        <v>22000</v>
      </c>
      <c r="G49" s="74">
        <v>22000</v>
      </c>
      <c r="H49" s="75">
        <v>22000</v>
      </c>
      <c r="I49" s="75">
        <v>22000</v>
      </c>
      <c r="J49" s="76">
        <v>22000</v>
      </c>
      <c r="K49" s="76">
        <v>22000</v>
      </c>
      <c r="L49" s="77">
        <v>22000</v>
      </c>
      <c r="M49" s="77">
        <v>22000</v>
      </c>
      <c r="N49" s="76">
        <v>22000</v>
      </c>
      <c r="O49" s="76">
        <v>22000</v>
      </c>
      <c r="P49" s="71">
        <f t="shared" si="0"/>
        <v>22000</v>
      </c>
      <c r="Q49" s="71">
        <f t="shared" si="1"/>
        <v>22000</v>
      </c>
      <c r="R49" s="71">
        <f t="shared" si="2"/>
        <v>22000</v>
      </c>
    </row>
    <row r="50" spans="1:18">
      <c r="A50" s="11">
        <v>17</v>
      </c>
      <c r="B50" s="110" t="s">
        <v>69</v>
      </c>
      <c r="C50" s="72" t="s">
        <v>25</v>
      </c>
      <c r="D50" s="73">
        <v>3666.66666666667</v>
      </c>
      <c r="E50" s="73">
        <v>3666.66666666667</v>
      </c>
      <c r="F50" s="74">
        <v>3700</v>
      </c>
      <c r="G50" s="74">
        <v>3666.66666666667</v>
      </c>
      <c r="H50" s="75">
        <v>3666.66666666667</v>
      </c>
      <c r="I50" s="75">
        <v>3666.66666666667</v>
      </c>
      <c r="J50" s="76">
        <v>3666.66666666667</v>
      </c>
      <c r="K50" s="76">
        <v>3666.66666666667</v>
      </c>
      <c r="L50" s="77">
        <v>3666.66666666667</v>
      </c>
      <c r="M50" s="77">
        <v>3666.66666666667</v>
      </c>
      <c r="N50" s="76">
        <v>3666.66666666667</v>
      </c>
      <c r="O50" s="76">
        <v>3666.66666666667</v>
      </c>
      <c r="P50" s="71">
        <f t="shared" si="0"/>
        <v>3666.66666666667</v>
      </c>
      <c r="Q50" s="71">
        <f t="shared" si="1"/>
        <v>3700</v>
      </c>
      <c r="R50" s="71">
        <f t="shared" si="2"/>
        <v>3669.44444444444</v>
      </c>
    </row>
    <row r="51" spans="1:18">
      <c r="A51" s="11">
        <v>18</v>
      </c>
      <c r="B51" s="22" t="s">
        <v>70</v>
      </c>
      <c r="C51" s="112" t="s">
        <v>25</v>
      </c>
      <c r="D51" s="73">
        <v>17000</v>
      </c>
      <c r="E51" s="73">
        <v>17000</v>
      </c>
      <c r="F51" s="74">
        <v>17000</v>
      </c>
      <c r="G51" s="74">
        <v>17000</v>
      </c>
      <c r="H51" s="75">
        <v>17000</v>
      </c>
      <c r="I51" s="75">
        <v>17000</v>
      </c>
      <c r="J51" s="76">
        <v>17000</v>
      </c>
      <c r="K51" s="76">
        <v>17000</v>
      </c>
      <c r="L51" s="77">
        <v>17000</v>
      </c>
      <c r="M51" s="77">
        <v>17000</v>
      </c>
      <c r="N51" s="76">
        <v>17000</v>
      </c>
      <c r="O51" s="76">
        <v>17000</v>
      </c>
      <c r="P51" s="71">
        <f t="shared" si="0"/>
        <v>17000</v>
      </c>
      <c r="Q51" s="71">
        <f t="shared" si="1"/>
        <v>17000</v>
      </c>
      <c r="R51" s="71">
        <f t="shared" si="2"/>
        <v>17000</v>
      </c>
    </row>
    <row r="52" spans="1:15">
      <c r="A52" s="24" t="s">
        <v>71</v>
      </c>
      <c r="B52" s="25"/>
      <c r="C52" s="26"/>
      <c r="D52" s="27"/>
      <c r="E52" s="27"/>
      <c r="F52" s="28"/>
      <c r="G52" s="29"/>
      <c r="H52" s="30"/>
      <c r="I52" s="27"/>
      <c r="J52" s="28"/>
      <c r="K52" s="29"/>
      <c r="L52" s="27"/>
      <c r="M52" s="27"/>
      <c r="N52" s="28"/>
      <c r="O52" s="28"/>
    </row>
    <row r="53" spans="1:15">
      <c r="A53" s="24"/>
      <c r="C53" s="26"/>
      <c r="D53" s="27"/>
      <c r="E53" s="27"/>
      <c r="F53" s="28"/>
      <c r="G53" s="29"/>
      <c r="H53" s="27"/>
      <c r="I53" s="27"/>
      <c r="J53" s="28"/>
      <c r="K53" s="29"/>
      <c r="L53" s="27"/>
      <c r="M53" s="27"/>
      <c r="N53" s="28"/>
      <c r="O53" s="28"/>
    </row>
    <row r="54" spans="1:15">
      <c r="A54" s="24"/>
      <c r="B54" s="25"/>
      <c r="C54" s="26"/>
      <c r="D54" s="27"/>
      <c r="E54" s="27"/>
      <c r="F54" s="28"/>
      <c r="G54" s="29"/>
      <c r="H54" s="27"/>
      <c r="I54" s="27"/>
      <c r="J54" s="28"/>
      <c r="K54" s="29"/>
      <c r="L54" s="27"/>
      <c r="M54" s="27"/>
      <c r="N54" s="28"/>
      <c r="O54" s="28"/>
    </row>
    <row r="55" spans="1:1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</row>
    <row r="56" spans="4:7">
      <c r="D56" s="30"/>
      <c r="E56" s="30"/>
      <c r="F56" s="58"/>
      <c r="G56" s="59"/>
    </row>
    <row r="57" spans="4:7">
      <c r="D57" s="30"/>
      <c r="E57" s="30"/>
      <c r="F57" s="58"/>
      <c r="G57" s="59"/>
    </row>
    <row r="58" spans="4:7">
      <c r="D58" s="30"/>
      <c r="E58" s="30"/>
      <c r="F58" s="58"/>
      <c r="G58" s="59"/>
    </row>
    <row r="59" spans="4:7">
      <c r="D59" s="30"/>
      <c r="E59" s="30"/>
      <c r="F59" s="58"/>
      <c r="G59" s="59"/>
    </row>
    <row r="60" spans="4:7">
      <c r="D60" s="30"/>
      <c r="E60" s="30"/>
      <c r="F60" s="58"/>
      <c r="G60" s="59"/>
    </row>
    <row r="61" spans="4:7">
      <c r="D61" s="30"/>
      <c r="E61" s="30"/>
      <c r="F61" s="58"/>
      <c r="G61" s="59"/>
    </row>
    <row r="62" spans="4:7">
      <c r="D62" s="30"/>
      <c r="E62" s="30"/>
      <c r="F62" s="58"/>
      <c r="G62" s="59"/>
    </row>
    <row r="63" spans="4:7">
      <c r="D63" s="30"/>
      <c r="E63" s="30"/>
      <c r="F63" s="58"/>
      <c r="G63" s="59"/>
    </row>
    <row r="64" spans="4:7">
      <c r="D64" s="30"/>
      <c r="E64" s="30"/>
      <c r="F64" s="58"/>
      <c r="G64" s="59"/>
    </row>
    <row r="65" spans="4:7">
      <c r="D65" s="30"/>
      <c r="E65" s="30"/>
      <c r="F65" s="58"/>
      <c r="G65" s="59"/>
    </row>
    <row r="66" spans="4:7">
      <c r="D66" s="30"/>
      <c r="E66" s="30"/>
      <c r="F66" s="58"/>
      <c r="G66" s="59"/>
    </row>
    <row r="67" spans="4:7">
      <c r="D67" s="30"/>
      <c r="E67" s="30"/>
      <c r="F67" s="58"/>
      <c r="G67" s="59"/>
    </row>
    <row r="68" spans="4:7">
      <c r="D68" s="30"/>
      <c r="E68" s="30"/>
      <c r="F68" s="58"/>
      <c r="G68" s="59"/>
    </row>
    <row r="69" spans="4:7">
      <c r="D69" s="30"/>
      <c r="E69" s="30"/>
      <c r="F69" s="58"/>
      <c r="G69" s="59"/>
    </row>
    <row r="70" spans="4:7">
      <c r="D70" s="30"/>
      <c r="E70" s="30"/>
      <c r="F70" s="58"/>
      <c r="G70" s="59"/>
    </row>
    <row r="71" spans="4:7">
      <c r="D71" s="30"/>
      <c r="E71" s="30"/>
      <c r="F71" s="58"/>
      <c r="G71" s="59"/>
    </row>
    <row r="72" spans="4:7">
      <c r="D72" s="30"/>
      <c r="E72" s="30"/>
      <c r="F72" s="58"/>
      <c r="G72" s="59"/>
    </row>
    <row r="73" spans="4:7">
      <c r="D73" s="30"/>
      <c r="E73" s="30"/>
      <c r="F73" s="58"/>
      <c r="G73" s="59"/>
    </row>
    <row r="74" spans="4:7">
      <c r="D74" s="30"/>
      <c r="E74" s="30"/>
      <c r="F74" s="58"/>
      <c r="G74" s="59"/>
    </row>
    <row r="75" spans="4:7">
      <c r="D75" s="30"/>
      <c r="E75" s="30"/>
      <c r="F75" s="58"/>
      <c r="G75" s="59"/>
    </row>
    <row r="76" spans="4:7">
      <c r="D76" s="30"/>
      <c r="E76" s="30"/>
      <c r="F76" s="58"/>
      <c r="G76" s="59"/>
    </row>
    <row r="77" spans="4:7">
      <c r="D77" s="30"/>
      <c r="E77" s="30"/>
      <c r="F77" s="58"/>
      <c r="G77" s="59"/>
    </row>
    <row r="78" spans="4:7">
      <c r="D78" s="30"/>
      <c r="E78" s="30"/>
      <c r="F78" s="58"/>
      <c r="G78" s="59"/>
    </row>
    <row r="79" spans="4:7">
      <c r="D79" s="30"/>
      <c r="E79" s="30"/>
      <c r="F79" s="58"/>
      <c r="G79" s="59"/>
    </row>
    <row r="80" spans="4:7">
      <c r="D80" s="30"/>
      <c r="E80" s="30"/>
      <c r="F80" s="58"/>
      <c r="G80" s="59"/>
    </row>
    <row r="81" spans="4:7">
      <c r="D81" s="30"/>
      <c r="E81" s="30"/>
      <c r="F81" s="58"/>
      <c r="G81" s="59"/>
    </row>
    <row r="82" spans="4:7">
      <c r="D82" s="30"/>
      <c r="E82" s="30"/>
      <c r="F82" s="58"/>
      <c r="G82" s="59"/>
    </row>
    <row r="83" spans="4:7">
      <c r="D83" s="30"/>
      <c r="E83" s="30"/>
      <c r="F83" s="58"/>
      <c r="G83" s="59"/>
    </row>
    <row r="84" spans="4:7">
      <c r="D84" s="30"/>
      <c r="E84" s="30"/>
      <c r="F84" s="58"/>
      <c r="G84" s="59"/>
    </row>
    <row r="85" spans="4:7">
      <c r="D85" s="30"/>
      <c r="E85" s="30"/>
      <c r="F85" s="58"/>
      <c r="G85" s="59"/>
    </row>
    <row r="86" spans="4:7">
      <c r="D86" s="30"/>
      <c r="E86" s="30"/>
      <c r="F86" s="58"/>
      <c r="G86" s="59"/>
    </row>
    <row r="87" spans="4:7">
      <c r="D87" s="30"/>
      <c r="E87" s="30"/>
      <c r="F87" s="58"/>
      <c r="G87" s="59"/>
    </row>
    <row r="88" spans="4:7">
      <c r="D88" s="30"/>
      <c r="E88" s="30"/>
      <c r="F88" s="58"/>
      <c r="G88" s="59"/>
    </row>
    <row r="89" spans="4:7">
      <c r="D89" s="30"/>
      <c r="E89" s="30"/>
      <c r="F89" s="58"/>
      <c r="G89" s="59"/>
    </row>
    <row r="90" spans="4:7">
      <c r="D90" s="30"/>
      <c r="E90" s="30"/>
      <c r="F90" s="58"/>
      <c r="G90" s="59"/>
    </row>
    <row r="91" spans="4:7">
      <c r="D91" s="30"/>
      <c r="E91" s="30"/>
      <c r="F91" s="58"/>
      <c r="G91" s="59"/>
    </row>
    <row r="92" spans="4:7">
      <c r="D92" s="30"/>
      <c r="E92" s="30"/>
      <c r="F92" s="58"/>
      <c r="G92" s="59"/>
    </row>
    <row r="93" spans="4:7">
      <c r="D93" s="30"/>
      <c r="E93" s="30"/>
      <c r="F93" s="58"/>
      <c r="G93" s="59"/>
    </row>
  </sheetData>
  <mergeCells count="4">
    <mergeCell ref="D4:O4"/>
    <mergeCell ref="A4:A5"/>
    <mergeCell ref="B4:B5"/>
    <mergeCell ref="C4:C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8"/>
  <sheetViews>
    <sheetView tabSelected="1" zoomScale="80" zoomScaleNormal="80" workbookViewId="0">
      <selection activeCell="O14" sqref="O14"/>
    </sheetView>
  </sheetViews>
  <sheetFormatPr defaultColWidth="9" defaultRowHeight="14.4"/>
  <cols>
    <col min="1" max="1" width="3.55555555555556" customWidth="1"/>
    <col min="2" max="2" width="28.8888888888889" customWidth="1"/>
    <col min="3" max="3" width="8.11111111111111" customWidth="1"/>
    <col min="4" max="7" width="11" customWidth="1"/>
    <col min="8" max="8" width="9.55555555555556" customWidth="1"/>
    <col min="9" max="9" width="10" customWidth="1"/>
    <col min="10" max="11" width="9.33333333333333" customWidth="1"/>
    <col min="12" max="13" width="9.55555555555556" customWidth="1"/>
    <col min="14" max="15" width="9.33333333333333" customWidth="1"/>
    <col min="16" max="16" width="14.1111111111111" customWidth="1"/>
    <col min="17" max="17" width="13.5555555555556" customWidth="1"/>
    <col min="18" max="18" width="15" customWidth="1"/>
  </cols>
  <sheetData>
    <row r="1" ht="15.6" spans="1: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0"/>
      <c r="M1" s="40"/>
      <c r="N1" s="40"/>
      <c r="O1" s="40"/>
    </row>
    <row r="2" ht="15.6" spans="1:15">
      <c r="A2" s="1" t="s">
        <v>111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ht="15.6" spans="1:15">
      <c r="A3" s="3"/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8">
      <c r="A4" s="5" t="s">
        <v>2</v>
      </c>
      <c r="B4" s="5" t="s">
        <v>3</v>
      </c>
      <c r="C4" s="5" t="s">
        <v>4</v>
      </c>
      <c r="D4" s="6" t="s">
        <v>73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41" t="s">
        <v>6</v>
      </c>
      <c r="Q4" s="41" t="s">
        <v>6</v>
      </c>
      <c r="R4" s="49" t="s">
        <v>6</v>
      </c>
    </row>
    <row r="5" spans="1:18">
      <c r="A5" s="5"/>
      <c r="B5" s="5"/>
      <c r="C5" s="5"/>
      <c r="D5" s="7" t="s">
        <v>7</v>
      </c>
      <c r="E5" s="7" t="s">
        <v>8</v>
      </c>
      <c r="F5" s="7" t="s">
        <v>9</v>
      </c>
      <c r="G5" s="7" t="s">
        <v>10</v>
      </c>
      <c r="H5" s="7" t="s">
        <v>11</v>
      </c>
      <c r="I5" s="7" t="s">
        <v>12</v>
      </c>
      <c r="J5" s="7" t="s">
        <v>13</v>
      </c>
      <c r="K5" s="7" t="s">
        <v>14</v>
      </c>
      <c r="L5" s="7" t="s">
        <v>15</v>
      </c>
      <c r="M5" s="7" t="s">
        <v>16</v>
      </c>
      <c r="N5" s="7" t="s">
        <v>17</v>
      </c>
      <c r="O5" s="7" t="s">
        <v>18</v>
      </c>
      <c r="P5" s="42" t="s">
        <v>19</v>
      </c>
      <c r="Q5" s="42" t="s">
        <v>20</v>
      </c>
      <c r="R5" s="50" t="s">
        <v>21</v>
      </c>
    </row>
    <row r="6" spans="1:18">
      <c r="A6" s="8"/>
      <c r="B6" s="9" t="s">
        <v>22</v>
      </c>
      <c r="C6" s="10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43"/>
      <c r="Q6" s="43"/>
      <c r="R6" s="43"/>
    </row>
    <row r="7" spans="1:18">
      <c r="A7" s="11">
        <v>1</v>
      </c>
      <c r="B7" s="12" t="s">
        <v>23</v>
      </c>
      <c r="C7" s="13"/>
      <c r="D7" s="14"/>
      <c r="E7" s="14"/>
      <c r="F7" s="14"/>
      <c r="G7" s="15"/>
      <c r="H7" s="14"/>
      <c r="I7" s="14"/>
      <c r="J7" s="14"/>
      <c r="K7" s="14"/>
      <c r="L7" s="14"/>
      <c r="M7" s="14"/>
      <c r="N7" s="14"/>
      <c r="O7" s="14"/>
      <c r="P7" s="44"/>
      <c r="Q7" s="44"/>
      <c r="R7" s="44"/>
    </row>
    <row r="8" spans="1:18">
      <c r="A8" s="11"/>
      <c r="B8" s="110" t="s">
        <v>24</v>
      </c>
      <c r="C8" s="115" t="s">
        <v>25</v>
      </c>
      <c r="D8" s="67">
        <v>12380.9523809524</v>
      </c>
      <c r="E8" s="67">
        <v>12500</v>
      </c>
      <c r="F8" s="68">
        <v>12500</v>
      </c>
      <c r="G8" s="68">
        <v>12500</v>
      </c>
      <c r="H8" s="69">
        <v>12500</v>
      </c>
      <c r="I8" s="69">
        <v>12500</v>
      </c>
      <c r="J8" s="45">
        <v>12500</v>
      </c>
      <c r="K8" s="45">
        <v>12227.2727272727</v>
      </c>
      <c r="L8" s="70">
        <v>12090.9090909091</v>
      </c>
      <c r="M8" s="70">
        <v>12438.0952380952</v>
      </c>
      <c r="N8" s="45">
        <v>12800</v>
      </c>
      <c r="O8" s="45">
        <v>12860</v>
      </c>
      <c r="P8" s="71">
        <f>MIN(D8:O8)</f>
        <v>12090.9090909091</v>
      </c>
      <c r="Q8" s="71">
        <f>MAX(D8:O8)</f>
        <v>12860</v>
      </c>
      <c r="R8" s="71">
        <f>AVERAGE(D8:O8)</f>
        <v>12483.1024531025</v>
      </c>
    </row>
    <row r="9" spans="1:18">
      <c r="A9" s="11"/>
      <c r="B9" s="110" t="s">
        <v>26</v>
      </c>
      <c r="C9" s="115" t="s">
        <v>25</v>
      </c>
      <c r="D9" s="67">
        <v>10380.9523809524</v>
      </c>
      <c r="E9" s="67">
        <v>10500</v>
      </c>
      <c r="F9" s="68">
        <v>10500</v>
      </c>
      <c r="G9" s="68">
        <v>10350</v>
      </c>
      <c r="H9" s="69">
        <v>10000</v>
      </c>
      <c r="I9" s="69">
        <v>10000</v>
      </c>
      <c r="J9" s="45">
        <v>9595.2380952381</v>
      </c>
      <c r="K9" s="45">
        <v>9636.36363636364</v>
      </c>
      <c r="L9" s="70">
        <v>10113.6363636364</v>
      </c>
      <c r="M9" s="70">
        <v>10500</v>
      </c>
      <c r="N9" s="45">
        <v>10500</v>
      </c>
      <c r="O9" s="45">
        <v>10850</v>
      </c>
      <c r="P9" s="71">
        <f>MIN(D9:O9)</f>
        <v>9595.2380952381</v>
      </c>
      <c r="Q9" s="71">
        <f>MAX(D9:O9)</f>
        <v>10850</v>
      </c>
      <c r="R9" s="71">
        <f>AVERAGE(D9:O9)</f>
        <v>10243.8492063492</v>
      </c>
    </row>
    <row r="10" spans="1:18">
      <c r="A10" s="11">
        <v>2</v>
      </c>
      <c r="B10" s="16" t="s">
        <v>27</v>
      </c>
      <c r="C10" s="17" t="s">
        <v>25</v>
      </c>
      <c r="D10" s="67">
        <v>13571.4285714286</v>
      </c>
      <c r="E10" s="67">
        <v>14000</v>
      </c>
      <c r="F10" s="68">
        <v>13809.5238095238</v>
      </c>
      <c r="G10" s="68">
        <v>14000</v>
      </c>
      <c r="H10" s="69">
        <v>14000</v>
      </c>
      <c r="I10" s="69">
        <v>14000</v>
      </c>
      <c r="J10" s="45">
        <v>13690.4761904762</v>
      </c>
      <c r="K10" s="45">
        <v>13500</v>
      </c>
      <c r="L10" s="70">
        <v>13500</v>
      </c>
      <c r="M10" s="70">
        <v>13500</v>
      </c>
      <c r="N10" s="45">
        <v>13500</v>
      </c>
      <c r="O10" s="45">
        <v>13500</v>
      </c>
      <c r="P10" s="71">
        <f>MIN(D10:O10)</f>
        <v>13500</v>
      </c>
      <c r="Q10" s="71">
        <f>MAX(D10:O10)</f>
        <v>14000</v>
      </c>
      <c r="R10" s="71">
        <f>AVERAGE(D10:O10)</f>
        <v>13714.2857142857</v>
      </c>
    </row>
    <row r="11" spans="1:18">
      <c r="A11" s="11">
        <v>3</v>
      </c>
      <c r="B11" s="110" t="s">
        <v>28</v>
      </c>
      <c r="C11" s="17"/>
      <c r="D11" s="67"/>
      <c r="E11" s="67"/>
      <c r="F11" s="68"/>
      <c r="G11" s="68"/>
      <c r="H11" s="69"/>
      <c r="I11" s="69"/>
      <c r="J11" s="45"/>
      <c r="K11" s="45"/>
      <c r="L11" s="70"/>
      <c r="M11" s="70"/>
      <c r="N11" s="45"/>
      <c r="O11" s="45"/>
      <c r="P11" s="71"/>
      <c r="Q11" s="71"/>
      <c r="R11" s="71"/>
    </row>
    <row r="12" spans="1:18">
      <c r="A12" s="11"/>
      <c r="B12" s="16" t="s">
        <v>29</v>
      </c>
      <c r="C12" s="17" t="s">
        <v>30</v>
      </c>
      <c r="D12" s="67">
        <v>16000</v>
      </c>
      <c r="E12" s="67">
        <v>16611.1111111111</v>
      </c>
      <c r="F12" s="68">
        <v>15976.9841269841</v>
      </c>
      <c r="G12" s="68">
        <v>17100</v>
      </c>
      <c r="H12" s="69">
        <v>15000</v>
      </c>
      <c r="I12" s="69">
        <v>14115.7894736842</v>
      </c>
      <c r="J12" s="45">
        <v>12338.0952380952</v>
      </c>
      <c r="K12" s="45">
        <v>12184.8484848485</v>
      </c>
      <c r="L12" s="70">
        <v>12086.3636363636</v>
      </c>
      <c r="M12" s="70">
        <v>12614.2857142857</v>
      </c>
      <c r="N12" s="45">
        <v>13919.0476190476</v>
      </c>
      <c r="O12" s="45">
        <v>14400</v>
      </c>
      <c r="P12" s="71">
        <f>MIN(D12:O12)</f>
        <v>12086.3636363636</v>
      </c>
      <c r="Q12" s="71">
        <f>MAX(D12:O12)</f>
        <v>17100</v>
      </c>
      <c r="R12" s="71">
        <f>AVERAGE(D12:O12)</f>
        <v>14362.2104503683</v>
      </c>
    </row>
    <row r="13" spans="1:18">
      <c r="A13" s="11"/>
      <c r="B13" s="110" t="s">
        <v>31</v>
      </c>
      <c r="C13" s="17" t="s">
        <v>30</v>
      </c>
      <c r="D13" s="67">
        <v>20000</v>
      </c>
      <c r="E13" s="67">
        <v>20000</v>
      </c>
      <c r="F13" s="68">
        <v>16750</v>
      </c>
      <c r="G13" s="68">
        <v>25000</v>
      </c>
      <c r="H13" s="69">
        <v>25000</v>
      </c>
      <c r="I13" s="69">
        <v>25000</v>
      </c>
      <c r="J13" s="45">
        <v>24500</v>
      </c>
      <c r="K13" s="45">
        <v>23500</v>
      </c>
      <c r="L13" s="70">
        <v>21500</v>
      </c>
      <c r="M13" s="70">
        <v>20250</v>
      </c>
      <c r="N13" s="45">
        <v>20000</v>
      </c>
      <c r="O13" s="45">
        <v>20000</v>
      </c>
      <c r="P13" s="71">
        <f>MIN(D13:O13)</f>
        <v>16750</v>
      </c>
      <c r="Q13" s="71">
        <f>MAX(D13:O13)</f>
        <v>25000</v>
      </c>
      <c r="R13" s="71">
        <f>AVERAGE(D13:O13)</f>
        <v>21791.6666666667</v>
      </c>
    </row>
    <row r="14" spans="1:18">
      <c r="A14" s="11"/>
      <c r="B14" s="110" t="s">
        <v>32</v>
      </c>
      <c r="C14" s="17" t="s">
        <v>30</v>
      </c>
      <c r="D14" s="67">
        <v>16000</v>
      </c>
      <c r="E14" s="67">
        <v>14000</v>
      </c>
      <c r="F14" s="68">
        <v>19238.0952380952</v>
      </c>
      <c r="G14" s="68">
        <v>24000</v>
      </c>
      <c r="H14" s="69">
        <v>23333.3333333333</v>
      </c>
      <c r="I14" s="69">
        <v>23000</v>
      </c>
      <c r="J14" s="45">
        <v>21761.9047619048</v>
      </c>
      <c r="K14" s="45">
        <v>21000</v>
      </c>
      <c r="L14" s="70">
        <v>21000</v>
      </c>
      <c r="M14" s="70">
        <v>21000</v>
      </c>
      <c r="N14" s="45">
        <v>21000</v>
      </c>
      <c r="O14" s="45">
        <v>21000</v>
      </c>
      <c r="P14" s="71">
        <f>MIN(D14:O14)</f>
        <v>14000</v>
      </c>
      <c r="Q14" s="71">
        <f>MAX(D14:O14)</f>
        <v>24000</v>
      </c>
      <c r="R14" s="71">
        <f>AVERAGE(D14:O14)</f>
        <v>20527.7777777778</v>
      </c>
    </row>
    <row r="15" spans="1:18">
      <c r="A15" s="11">
        <v>4</v>
      </c>
      <c r="B15" s="110" t="s">
        <v>33</v>
      </c>
      <c r="C15" s="17"/>
      <c r="D15" s="67"/>
      <c r="E15" s="67"/>
      <c r="F15" s="68"/>
      <c r="G15" s="68"/>
      <c r="H15" s="69"/>
      <c r="I15" s="69"/>
      <c r="J15" s="45"/>
      <c r="K15" s="45"/>
      <c r="L15" s="70"/>
      <c r="M15" s="70"/>
      <c r="N15" s="45"/>
      <c r="O15" s="45"/>
      <c r="P15" s="71"/>
      <c r="Q15" s="71"/>
      <c r="R15" s="71"/>
    </row>
    <row r="16" spans="1:18">
      <c r="A16" s="11"/>
      <c r="B16" s="110" t="s">
        <v>34</v>
      </c>
      <c r="C16" s="17" t="s">
        <v>25</v>
      </c>
      <c r="D16" s="67">
        <v>123333.333333333</v>
      </c>
      <c r="E16" s="67">
        <v>123333.333333333</v>
      </c>
      <c r="F16" s="68">
        <v>123333.333333333</v>
      </c>
      <c r="G16" s="68">
        <v>129333.333333333</v>
      </c>
      <c r="H16" s="69">
        <v>141333.333333333</v>
      </c>
      <c r="I16" s="69">
        <v>140000</v>
      </c>
      <c r="J16" s="45">
        <v>140000</v>
      </c>
      <c r="K16" s="45">
        <v>140000</v>
      </c>
      <c r="L16" s="70">
        <v>140000</v>
      </c>
      <c r="M16" s="70">
        <v>140317.46031746</v>
      </c>
      <c r="N16" s="45">
        <v>143333.333333333</v>
      </c>
      <c r="O16" s="45">
        <v>143333.333333333</v>
      </c>
      <c r="P16" s="71">
        <f t="shared" ref="P16:P22" si="0">MIN(D16:O16)</f>
        <v>123333.333333333</v>
      </c>
      <c r="Q16" s="71">
        <f t="shared" ref="Q16:Q22" si="1">MAX(D16:O16)</f>
        <v>143333.333333333</v>
      </c>
      <c r="R16" s="71">
        <f t="shared" ref="R16:R22" si="2">AVERAGE(D16:O16)</f>
        <v>135637.566137566</v>
      </c>
    </row>
    <row r="17" spans="1:18">
      <c r="A17" s="11"/>
      <c r="B17" s="110" t="s">
        <v>35</v>
      </c>
      <c r="C17" s="115" t="s">
        <v>25</v>
      </c>
      <c r="D17" s="67">
        <v>123333.333333333</v>
      </c>
      <c r="E17" s="67">
        <v>123333.333333333</v>
      </c>
      <c r="F17" s="68">
        <v>123333.333333333</v>
      </c>
      <c r="G17" s="68">
        <v>129333.333333333</v>
      </c>
      <c r="H17" s="69">
        <v>141333.333333333</v>
      </c>
      <c r="I17" s="69">
        <v>140000</v>
      </c>
      <c r="J17" s="45">
        <v>140000</v>
      </c>
      <c r="K17" s="45">
        <v>140000</v>
      </c>
      <c r="L17" s="70">
        <v>140000</v>
      </c>
      <c r="M17" s="70">
        <v>140317.46031746</v>
      </c>
      <c r="N17" s="45">
        <v>143333.333333333</v>
      </c>
      <c r="O17" s="45">
        <v>143333.333333333</v>
      </c>
      <c r="P17" s="71">
        <f t="shared" si="0"/>
        <v>123333.333333333</v>
      </c>
      <c r="Q17" s="71">
        <f t="shared" si="1"/>
        <v>143333.333333333</v>
      </c>
      <c r="R17" s="71">
        <f t="shared" si="2"/>
        <v>135637.566137566</v>
      </c>
    </row>
    <row r="18" spans="1:18">
      <c r="A18" s="11"/>
      <c r="B18" s="110" t="s">
        <v>36</v>
      </c>
      <c r="C18" s="115" t="s">
        <v>25</v>
      </c>
      <c r="D18" s="67">
        <v>123333.333333333</v>
      </c>
      <c r="E18" s="67">
        <v>123333.333333333</v>
      </c>
      <c r="F18" s="68">
        <v>123333.333333333</v>
      </c>
      <c r="G18" s="68">
        <v>129333.333333333</v>
      </c>
      <c r="H18" s="69">
        <v>141333.333333333</v>
      </c>
      <c r="I18" s="69">
        <v>140000</v>
      </c>
      <c r="J18" s="45">
        <v>140000</v>
      </c>
      <c r="K18" s="45">
        <v>140000</v>
      </c>
      <c r="L18" s="70">
        <v>140000</v>
      </c>
      <c r="M18" s="70">
        <v>140317.46031746</v>
      </c>
      <c r="N18" s="45">
        <v>143333.333333333</v>
      </c>
      <c r="O18" s="45">
        <v>143333.333333333</v>
      </c>
      <c r="P18" s="71">
        <f t="shared" si="0"/>
        <v>123333.333333333</v>
      </c>
      <c r="Q18" s="71">
        <f t="shared" si="1"/>
        <v>143333.333333333</v>
      </c>
      <c r="R18" s="71">
        <f t="shared" si="2"/>
        <v>135637.566137566</v>
      </c>
    </row>
    <row r="19" spans="1:18">
      <c r="A19" s="11"/>
      <c r="B19" s="110" t="s">
        <v>37</v>
      </c>
      <c r="C19" s="115" t="s">
        <v>25</v>
      </c>
      <c r="D19" s="67">
        <v>103333.333333333</v>
      </c>
      <c r="E19" s="67">
        <v>103333.333333333</v>
      </c>
      <c r="F19" s="68">
        <v>103333.333333333</v>
      </c>
      <c r="G19" s="68">
        <v>106333.333333333</v>
      </c>
      <c r="H19" s="69">
        <v>113333.333333333</v>
      </c>
      <c r="I19" s="69">
        <v>113333.333333333</v>
      </c>
      <c r="J19" s="45">
        <v>113333.333333333</v>
      </c>
      <c r="K19" s="45">
        <v>113333.333333333</v>
      </c>
      <c r="L19" s="70">
        <v>113333.333333333</v>
      </c>
      <c r="M19" s="70">
        <v>113650.793650794</v>
      </c>
      <c r="N19" s="45">
        <v>116666.666666667</v>
      </c>
      <c r="O19" s="45">
        <v>116666.666666667</v>
      </c>
      <c r="P19" s="71">
        <f t="shared" si="0"/>
        <v>103333.333333333</v>
      </c>
      <c r="Q19" s="71">
        <f t="shared" si="1"/>
        <v>116666.666666667</v>
      </c>
      <c r="R19" s="71">
        <f t="shared" si="2"/>
        <v>110832.010582011</v>
      </c>
    </row>
    <row r="20" spans="1:18">
      <c r="A20" s="11"/>
      <c r="B20" s="110" t="s">
        <v>38</v>
      </c>
      <c r="C20" s="17" t="s">
        <v>25</v>
      </c>
      <c r="D20" s="67">
        <v>113333.333333333</v>
      </c>
      <c r="E20" s="67">
        <v>113333.333333333</v>
      </c>
      <c r="F20" s="68">
        <v>113333.333333333</v>
      </c>
      <c r="G20" s="68">
        <v>116333.333333333</v>
      </c>
      <c r="H20" s="69">
        <v>123333.333333333</v>
      </c>
      <c r="I20" s="69">
        <v>123333.333333333</v>
      </c>
      <c r="J20" s="45">
        <v>123333.333333333</v>
      </c>
      <c r="K20" s="45">
        <v>123333.333333333</v>
      </c>
      <c r="L20" s="70">
        <v>123333.333333333</v>
      </c>
      <c r="M20" s="70">
        <v>123333.333333333</v>
      </c>
      <c r="N20" s="45">
        <v>123333.333333333</v>
      </c>
      <c r="O20" s="45">
        <v>123333.333333333</v>
      </c>
      <c r="P20" s="71">
        <f t="shared" si="0"/>
        <v>113333.333333333</v>
      </c>
      <c r="Q20" s="71">
        <f t="shared" si="1"/>
        <v>123333.333333333</v>
      </c>
      <c r="R20" s="71">
        <f t="shared" si="2"/>
        <v>120250</v>
      </c>
    </row>
    <row r="21" spans="1:18">
      <c r="A21" s="11"/>
      <c r="B21" s="110" t="s">
        <v>39</v>
      </c>
      <c r="C21" s="115" t="s">
        <v>25</v>
      </c>
      <c r="D21" s="67">
        <v>100000</v>
      </c>
      <c r="E21" s="67">
        <v>100000</v>
      </c>
      <c r="F21" s="67">
        <v>100000</v>
      </c>
      <c r="G21" s="67">
        <v>100000</v>
      </c>
      <c r="H21" s="67">
        <v>96666.6666666667</v>
      </c>
      <c r="I21" s="67">
        <v>95000</v>
      </c>
      <c r="J21" s="67">
        <v>95000</v>
      </c>
      <c r="K21" s="67">
        <v>95000</v>
      </c>
      <c r="L21" s="67">
        <v>95000</v>
      </c>
      <c r="M21" s="67">
        <v>95000</v>
      </c>
      <c r="N21" s="67">
        <v>95000</v>
      </c>
      <c r="O21" s="67">
        <v>95000</v>
      </c>
      <c r="P21" s="71">
        <f t="shared" si="0"/>
        <v>95000</v>
      </c>
      <c r="Q21" s="71">
        <f t="shared" si="1"/>
        <v>100000</v>
      </c>
      <c r="R21" s="71">
        <f t="shared" si="2"/>
        <v>96805.5555555556</v>
      </c>
    </row>
    <row r="22" spans="1:18">
      <c r="A22" s="11"/>
      <c r="B22" s="110" t="s">
        <v>40</v>
      </c>
      <c r="C22" s="115" t="s">
        <v>25</v>
      </c>
      <c r="D22" s="67">
        <v>123333.333333333</v>
      </c>
      <c r="E22" s="67">
        <v>123333.333333333</v>
      </c>
      <c r="F22" s="68">
        <v>123333.333333333</v>
      </c>
      <c r="G22" s="68">
        <v>129333.333333333</v>
      </c>
      <c r="H22" s="69">
        <v>141333.333333333</v>
      </c>
      <c r="I22" s="69">
        <v>140000</v>
      </c>
      <c r="J22" s="45">
        <v>140000</v>
      </c>
      <c r="K22" s="45">
        <v>140000</v>
      </c>
      <c r="L22" s="70">
        <v>140000</v>
      </c>
      <c r="M22" s="70">
        <v>140317.46031746</v>
      </c>
      <c r="N22" s="45">
        <v>143333.333333333</v>
      </c>
      <c r="O22" s="45">
        <v>143333.333333333</v>
      </c>
      <c r="P22" s="71">
        <f t="shared" si="0"/>
        <v>123333.333333333</v>
      </c>
      <c r="Q22" s="71">
        <f t="shared" si="1"/>
        <v>143333.333333333</v>
      </c>
      <c r="R22" s="71">
        <f t="shared" si="2"/>
        <v>135637.566137566</v>
      </c>
    </row>
    <row r="23" spans="1:18">
      <c r="A23" s="11">
        <v>5</v>
      </c>
      <c r="B23" s="16" t="s">
        <v>41</v>
      </c>
      <c r="C23" s="17"/>
      <c r="D23" s="67"/>
      <c r="E23" s="67"/>
      <c r="F23" s="68"/>
      <c r="G23" s="68"/>
      <c r="H23" s="69"/>
      <c r="I23" s="69"/>
      <c r="J23" s="45"/>
      <c r="K23" s="45"/>
      <c r="L23" s="70"/>
      <c r="M23" s="70"/>
      <c r="N23" s="45"/>
      <c r="O23" s="45"/>
      <c r="P23" s="71"/>
      <c r="Q23" s="71"/>
      <c r="R23" s="71"/>
    </row>
    <row r="24" spans="1:18">
      <c r="A24" s="11"/>
      <c r="B24" s="110" t="s">
        <v>42</v>
      </c>
      <c r="C24" s="17" t="s">
        <v>25</v>
      </c>
      <c r="D24" s="67">
        <v>37079.3650793651</v>
      </c>
      <c r="E24" s="67">
        <v>34000</v>
      </c>
      <c r="F24" s="68">
        <v>35047.619047619</v>
      </c>
      <c r="G24" s="68">
        <v>39100</v>
      </c>
      <c r="H24" s="69">
        <v>35022.2222222222</v>
      </c>
      <c r="I24" s="69">
        <v>36456.1403508772</v>
      </c>
      <c r="J24" s="45">
        <v>37111.1111111111</v>
      </c>
      <c r="K24" s="45">
        <v>36318.1818181818</v>
      </c>
      <c r="L24" s="70">
        <v>34606.0606060606</v>
      </c>
      <c r="M24" s="70">
        <v>32873.0158730159</v>
      </c>
      <c r="N24" s="45">
        <v>34000</v>
      </c>
      <c r="O24" s="45">
        <v>33391.6666666667</v>
      </c>
      <c r="P24" s="71">
        <f>MIN(D24:O24)</f>
        <v>32873.0158730159</v>
      </c>
      <c r="Q24" s="71">
        <f>MAX(D24:O24)</f>
        <v>39100</v>
      </c>
      <c r="R24" s="71">
        <f>AVERAGE(D24:O24)</f>
        <v>35417.11523126</v>
      </c>
    </row>
    <row r="25" spans="1:18">
      <c r="A25" s="11"/>
      <c r="B25" s="110" t="s">
        <v>43</v>
      </c>
      <c r="C25" s="17" t="s">
        <v>25</v>
      </c>
      <c r="D25" s="67">
        <v>66666.6666666667</v>
      </c>
      <c r="E25" s="67">
        <v>66666.6666666667</v>
      </c>
      <c r="F25" s="68">
        <v>66666.6666666667</v>
      </c>
      <c r="G25" s="68">
        <v>68166.6666666667</v>
      </c>
      <c r="H25" s="69">
        <v>71666.6666666667</v>
      </c>
      <c r="I25" s="69">
        <v>71666.6666666667</v>
      </c>
      <c r="J25" s="45">
        <v>71666.6666666667</v>
      </c>
      <c r="K25" s="45">
        <v>71666.6666666667</v>
      </c>
      <c r="L25" s="70">
        <v>71666.6666666667</v>
      </c>
      <c r="M25" s="70">
        <v>71666.6666666667</v>
      </c>
      <c r="N25" s="45">
        <v>71666.6666666667</v>
      </c>
      <c r="O25" s="45">
        <v>71666.6666666667</v>
      </c>
      <c r="P25" s="71">
        <f>MIN(D25:O25)</f>
        <v>66666.6666666667</v>
      </c>
      <c r="Q25" s="71">
        <f>MAX(D25:O25)</f>
        <v>71666.6666666667</v>
      </c>
      <c r="R25" s="71">
        <f>AVERAGE(D25:O25)</f>
        <v>70125</v>
      </c>
    </row>
    <row r="26" spans="1:18">
      <c r="A26" s="11">
        <v>6</v>
      </c>
      <c r="B26" s="110" t="s">
        <v>44</v>
      </c>
      <c r="C26" s="17"/>
      <c r="D26" s="67"/>
      <c r="E26" s="67"/>
      <c r="F26" s="68"/>
      <c r="G26" s="68"/>
      <c r="H26" s="69"/>
      <c r="I26" s="69"/>
      <c r="J26" s="45"/>
      <c r="K26" s="45"/>
      <c r="L26" s="70"/>
      <c r="M26" s="70"/>
      <c r="N26" s="45"/>
      <c r="O26" s="45"/>
      <c r="P26" s="71"/>
      <c r="Q26" s="71"/>
      <c r="R26" s="71"/>
    </row>
    <row r="27" spans="1:18">
      <c r="A27" s="11"/>
      <c r="B27" s="110" t="s">
        <v>45</v>
      </c>
      <c r="C27" s="17" t="s">
        <v>25</v>
      </c>
      <c r="D27" s="67">
        <v>22714.2857142857</v>
      </c>
      <c r="E27" s="67">
        <v>21277.7777777778</v>
      </c>
      <c r="F27" s="68">
        <v>24476.1904761905</v>
      </c>
      <c r="G27" s="68">
        <v>25216.6666666667</v>
      </c>
      <c r="H27" s="69">
        <v>27533.3333333333</v>
      </c>
      <c r="I27" s="69">
        <v>28578.947368421</v>
      </c>
      <c r="J27" s="45">
        <v>28365.0793650794</v>
      </c>
      <c r="K27" s="45">
        <v>29621.2121212121</v>
      </c>
      <c r="L27" s="70">
        <v>26954.5454545455</v>
      </c>
      <c r="M27" s="70">
        <v>25952.380952381</v>
      </c>
      <c r="N27" s="45">
        <v>28380.9523809524</v>
      </c>
      <c r="O27" s="45">
        <v>29738.3333333333</v>
      </c>
      <c r="P27" s="71">
        <f>MIN(D27:O27)</f>
        <v>21277.7777777778</v>
      </c>
      <c r="Q27" s="71">
        <f>MAX(D27:O27)</f>
        <v>29738.3333333333</v>
      </c>
      <c r="R27" s="71">
        <f>AVERAGE(D27:O27)</f>
        <v>26567.4754120149</v>
      </c>
    </row>
    <row r="28" spans="1:18">
      <c r="A28" s="11"/>
      <c r="B28" s="16" t="s">
        <v>46</v>
      </c>
      <c r="C28" s="115" t="s">
        <v>25</v>
      </c>
      <c r="D28" s="67">
        <v>49700</v>
      </c>
      <c r="E28" s="67">
        <v>49700</v>
      </c>
      <c r="F28" s="68">
        <v>49700</v>
      </c>
      <c r="G28" s="68">
        <v>51760</v>
      </c>
      <c r="H28" s="69">
        <v>60000</v>
      </c>
      <c r="I28" s="69">
        <v>60000</v>
      </c>
      <c r="J28" s="45">
        <v>60000</v>
      </c>
      <c r="K28" s="45">
        <v>60000</v>
      </c>
      <c r="L28" s="70">
        <v>60000</v>
      </c>
      <c r="M28" s="70">
        <v>60000</v>
      </c>
      <c r="N28" s="45">
        <v>54642.8571428571</v>
      </c>
      <c r="O28" s="45">
        <v>52500</v>
      </c>
      <c r="P28" s="71">
        <f>MIN(D28:O28)</f>
        <v>49700</v>
      </c>
      <c r="Q28" s="71">
        <f>MAX(D28:O28)</f>
        <v>60000</v>
      </c>
      <c r="R28" s="71">
        <f>AVERAGE(D28:O28)</f>
        <v>55666.9047619048</v>
      </c>
    </row>
    <row r="29" spans="1:18">
      <c r="A29" s="11">
        <v>7</v>
      </c>
      <c r="B29" s="16" t="s">
        <v>47</v>
      </c>
      <c r="C29" s="17"/>
      <c r="D29" s="67"/>
      <c r="E29" s="67"/>
      <c r="F29" s="68"/>
      <c r="G29" s="68"/>
      <c r="H29" s="69"/>
      <c r="I29" s="69"/>
      <c r="J29" s="45"/>
      <c r="K29" s="45"/>
      <c r="L29" s="70"/>
      <c r="M29" s="70"/>
      <c r="N29" s="45"/>
      <c r="O29" s="45"/>
      <c r="P29" s="71"/>
      <c r="Q29" s="71"/>
      <c r="R29" s="71"/>
    </row>
    <row r="30" spans="1:18">
      <c r="A30" s="11"/>
      <c r="B30" s="110" t="s">
        <v>48</v>
      </c>
      <c r="C30" s="17" t="s">
        <v>25</v>
      </c>
      <c r="D30" s="67">
        <v>12380.9523809524</v>
      </c>
      <c r="E30" s="67">
        <v>12500</v>
      </c>
      <c r="F30" s="68">
        <v>12500</v>
      </c>
      <c r="G30" s="68">
        <v>12500</v>
      </c>
      <c r="H30" s="69">
        <v>12500</v>
      </c>
      <c r="I30" s="69">
        <v>12500</v>
      </c>
      <c r="J30" s="45">
        <v>12500</v>
      </c>
      <c r="K30" s="45">
        <v>12863.6363636364</v>
      </c>
      <c r="L30" s="70">
        <v>13000</v>
      </c>
      <c r="M30" s="70">
        <v>13000</v>
      </c>
      <c r="N30" s="45">
        <v>13000</v>
      </c>
      <c r="O30" s="45">
        <v>13000</v>
      </c>
      <c r="P30" s="71">
        <f>MIN(D30:O30)</f>
        <v>12380.9523809524</v>
      </c>
      <c r="Q30" s="71">
        <f>MAX(D30:O30)</f>
        <v>13000</v>
      </c>
      <c r="R30" s="71">
        <f>AVERAGE(D30:O30)</f>
        <v>12687.0490620491</v>
      </c>
    </row>
    <row r="31" spans="1:18">
      <c r="A31" s="11"/>
      <c r="B31" s="110" t="s">
        <v>49</v>
      </c>
      <c r="C31" s="115" t="s">
        <v>25</v>
      </c>
      <c r="D31" s="67">
        <v>11880.9523809524</v>
      </c>
      <c r="E31" s="67">
        <v>12000</v>
      </c>
      <c r="F31" s="68">
        <v>12000</v>
      </c>
      <c r="G31" s="68">
        <v>12000</v>
      </c>
      <c r="H31" s="69">
        <v>12000</v>
      </c>
      <c r="I31" s="69">
        <v>12000</v>
      </c>
      <c r="J31" s="45">
        <v>12000</v>
      </c>
      <c r="K31" s="45">
        <v>12363.6363636364</v>
      </c>
      <c r="L31" s="70">
        <v>12500</v>
      </c>
      <c r="M31" s="70">
        <v>12500</v>
      </c>
      <c r="N31" s="45">
        <v>12500</v>
      </c>
      <c r="O31" s="45">
        <v>12500</v>
      </c>
      <c r="P31" s="71">
        <f>MIN(D31:O31)</f>
        <v>11880.9523809524</v>
      </c>
      <c r="Q31" s="71">
        <f>MAX(D31:O31)</f>
        <v>12500</v>
      </c>
      <c r="R31" s="71">
        <f>AVERAGE(D31:O31)</f>
        <v>12187.0490620491</v>
      </c>
    </row>
    <row r="32" spans="1:18">
      <c r="A32" s="11"/>
      <c r="B32" s="110" t="s">
        <v>50</v>
      </c>
      <c r="C32" s="17" t="s">
        <v>25</v>
      </c>
      <c r="D32" s="67">
        <v>11380.9523809524</v>
      </c>
      <c r="E32" s="67">
        <v>11500</v>
      </c>
      <c r="F32" s="68">
        <v>11500</v>
      </c>
      <c r="G32" s="68">
        <v>11500</v>
      </c>
      <c r="H32" s="69">
        <v>11500</v>
      </c>
      <c r="I32" s="69">
        <v>11500</v>
      </c>
      <c r="J32" s="45">
        <v>11500</v>
      </c>
      <c r="K32" s="45">
        <v>11863.6363636364</v>
      </c>
      <c r="L32" s="70">
        <v>12000</v>
      </c>
      <c r="M32" s="70">
        <v>12000</v>
      </c>
      <c r="N32" s="45">
        <v>12000</v>
      </c>
      <c r="O32" s="45">
        <v>12000</v>
      </c>
      <c r="P32" s="71">
        <f>MIN(D32:O32)</f>
        <v>11380.9523809524</v>
      </c>
      <c r="Q32" s="71">
        <f>MAX(D32:O32)</f>
        <v>12000</v>
      </c>
      <c r="R32" s="71">
        <f>AVERAGE(D32:O32)</f>
        <v>11687.0490620491</v>
      </c>
    </row>
    <row r="33" spans="1:18">
      <c r="A33" s="11">
        <v>8</v>
      </c>
      <c r="B33" s="16" t="s">
        <v>51</v>
      </c>
      <c r="C33" s="17"/>
      <c r="D33" s="67"/>
      <c r="E33" s="67"/>
      <c r="F33" s="68"/>
      <c r="G33" s="68"/>
      <c r="H33" s="69"/>
      <c r="I33" s="69"/>
      <c r="J33" s="45"/>
      <c r="K33" s="45"/>
      <c r="L33" s="70"/>
      <c r="M33" s="70"/>
      <c r="N33" s="45"/>
      <c r="O33" s="45"/>
      <c r="P33" s="71"/>
      <c r="Q33" s="71"/>
      <c r="R33" s="71"/>
    </row>
    <row r="34" spans="1:18">
      <c r="A34" s="11"/>
      <c r="B34" s="110" t="s">
        <v>52</v>
      </c>
      <c r="C34" s="115" t="s">
        <v>25</v>
      </c>
      <c r="D34" s="67">
        <v>20000</v>
      </c>
      <c r="E34" s="67">
        <v>20000</v>
      </c>
      <c r="F34" s="68">
        <v>20000</v>
      </c>
      <c r="G34" s="68">
        <v>20000</v>
      </c>
      <c r="H34" s="69">
        <v>20000</v>
      </c>
      <c r="I34" s="69">
        <v>20000</v>
      </c>
      <c r="J34" s="45">
        <v>20000</v>
      </c>
      <c r="K34" s="45">
        <v>17409.0909090909</v>
      </c>
      <c r="L34" s="70">
        <v>17000</v>
      </c>
      <c r="M34" s="70">
        <v>17000</v>
      </c>
      <c r="N34" s="45">
        <v>17000</v>
      </c>
      <c r="O34" s="45">
        <v>17000</v>
      </c>
      <c r="P34" s="71">
        <f>MIN(D34:O34)</f>
        <v>17000</v>
      </c>
      <c r="Q34" s="71">
        <f>MAX(D34:O34)</f>
        <v>20000</v>
      </c>
      <c r="R34" s="71">
        <f>AVERAGE(D34:O34)</f>
        <v>18784.0909090909</v>
      </c>
    </row>
    <row r="35" spans="1:18">
      <c r="A35" s="11"/>
      <c r="B35" s="110" t="s">
        <v>53</v>
      </c>
      <c r="C35" s="115" t="s">
        <v>25</v>
      </c>
      <c r="D35" s="67">
        <v>10000</v>
      </c>
      <c r="E35" s="67">
        <v>10500</v>
      </c>
      <c r="F35" s="68">
        <v>11000</v>
      </c>
      <c r="G35" s="68">
        <v>11800</v>
      </c>
      <c r="H35" s="69">
        <v>11800</v>
      </c>
      <c r="I35" s="69">
        <v>11800</v>
      </c>
      <c r="J35" s="69">
        <v>12276.1904761905</v>
      </c>
      <c r="K35" s="69">
        <v>12500</v>
      </c>
      <c r="L35" s="69">
        <v>12500</v>
      </c>
      <c r="M35" s="69">
        <v>12966.6666666667</v>
      </c>
      <c r="N35" s="69">
        <v>13923.8095238095</v>
      </c>
      <c r="O35" s="69">
        <v>14000</v>
      </c>
      <c r="P35" s="71">
        <f>MIN(D35:O35)</f>
        <v>10000</v>
      </c>
      <c r="Q35" s="71">
        <f>MAX(D35:O35)</f>
        <v>14000</v>
      </c>
      <c r="R35" s="71">
        <f>AVERAGE(D35:O35)</f>
        <v>12088.8888888889</v>
      </c>
    </row>
    <row r="36" spans="1:18">
      <c r="A36" s="11">
        <v>9</v>
      </c>
      <c r="B36" s="21" t="s">
        <v>112</v>
      </c>
      <c r="C36" s="17" t="s">
        <v>25</v>
      </c>
      <c r="D36" s="67">
        <v>7000</v>
      </c>
      <c r="E36" s="67">
        <v>7000</v>
      </c>
      <c r="F36" s="67">
        <v>7000</v>
      </c>
      <c r="G36" s="67">
        <v>7125</v>
      </c>
      <c r="H36" s="67">
        <v>7500</v>
      </c>
      <c r="I36" s="67">
        <v>7500</v>
      </c>
      <c r="J36" s="67">
        <v>7500</v>
      </c>
      <c r="K36" s="67">
        <v>7500</v>
      </c>
      <c r="L36" s="67">
        <v>7500</v>
      </c>
      <c r="M36" s="67">
        <v>7500</v>
      </c>
      <c r="N36" s="67">
        <v>7500</v>
      </c>
      <c r="O36" s="67">
        <v>7500</v>
      </c>
      <c r="P36" s="71">
        <f>MIN(D36:O36)</f>
        <v>7000</v>
      </c>
      <c r="Q36" s="71">
        <f>MAX(D36:O36)</f>
        <v>7500</v>
      </c>
      <c r="R36" s="71">
        <f>AVERAGE(D36:O36)</f>
        <v>7343.75</v>
      </c>
    </row>
    <row r="37" spans="1:18">
      <c r="A37" s="11">
        <v>10</v>
      </c>
      <c r="B37" s="16" t="s">
        <v>54</v>
      </c>
      <c r="C37" s="17"/>
      <c r="D37" s="67"/>
      <c r="E37" s="67"/>
      <c r="F37" s="68"/>
      <c r="G37" s="68"/>
      <c r="H37" s="69"/>
      <c r="I37" s="69"/>
      <c r="J37" s="45"/>
      <c r="K37" s="45"/>
      <c r="L37" s="70"/>
      <c r="M37" s="70"/>
      <c r="N37" s="45"/>
      <c r="O37" s="45"/>
      <c r="P37" s="71"/>
      <c r="Q37" s="71"/>
      <c r="R37" s="71"/>
    </row>
    <row r="38" spans="1:18">
      <c r="A38" s="11"/>
      <c r="B38" s="110" t="s">
        <v>55</v>
      </c>
      <c r="C38" s="115" t="s">
        <v>25</v>
      </c>
      <c r="D38" s="67">
        <v>23269.8412698413</v>
      </c>
      <c r="E38" s="67">
        <v>33666.6666666667</v>
      </c>
      <c r="F38" s="68">
        <v>42476.1904761905</v>
      </c>
      <c r="G38" s="68">
        <v>31733.3333333333</v>
      </c>
      <c r="H38" s="69">
        <v>38933.3333333333</v>
      </c>
      <c r="I38" s="69">
        <v>71754.3859649123</v>
      </c>
      <c r="J38" s="45">
        <v>81904.7619047619</v>
      </c>
      <c r="K38" s="45">
        <v>60424.2424242424</v>
      </c>
      <c r="L38" s="70">
        <v>55757.5757575758</v>
      </c>
      <c r="M38" s="70">
        <v>37396.8253968254</v>
      </c>
      <c r="N38" s="45">
        <v>28095.2380952381</v>
      </c>
      <c r="O38" s="45">
        <v>31466.6666666667</v>
      </c>
      <c r="P38" s="71">
        <f>MIN(D38:O38)</f>
        <v>23269.8412698413</v>
      </c>
      <c r="Q38" s="71">
        <f>MAX(D38:O38)</f>
        <v>81904.7619047619</v>
      </c>
      <c r="R38" s="71">
        <f>AVERAGE(D38:O38)</f>
        <v>44739.9217741323</v>
      </c>
    </row>
    <row r="39" spans="1:18">
      <c r="A39" s="11"/>
      <c r="B39" s="110" t="s">
        <v>56</v>
      </c>
      <c r="C39" s="115" t="s">
        <v>25</v>
      </c>
      <c r="D39" s="67">
        <v>23269.8412698413</v>
      </c>
      <c r="E39" s="67">
        <v>33666.6666666667</v>
      </c>
      <c r="F39" s="68">
        <v>42476.1904761905</v>
      </c>
      <c r="G39" s="68">
        <v>31733.3333333333</v>
      </c>
      <c r="H39" s="69">
        <v>38933.3333333333</v>
      </c>
      <c r="I39" s="69">
        <v>71754.3859649123</v>
      </c>
      <c r="J39" s="45">
        <v>81904.7619047619</v>
      </c>
      <c r="K39" s="45">
        <v>60424.2424242424</v>
      </c>
      <c r="L39" s="70">
        <v>55757.5757575758</v>
      </c>
      <c r="M39" s="70">
        <v>37396.8253968254</v>
      </c>
      <c r="N39" s="45">
        <v>28095.2380952381</v>
      </c>
      <c r="O39" s="45">
        <v>31466.6666666667</v>
      </c>
      <c r="P39" s="71">
        <f>MIN(D39:O39)</f>
        <v>23269.8412698413</v>
      </c>
      <c r="Q39" s="71">
        <f>MAX(D39:O39)</f>
        <v>81904.7619047619</v>
      </c>
      <c r="R39" s="71">
        <f>AVERAGE(D39:O39)</f>
        <v>44739.9217741323</v>
      </c>
    </row>
    <row r="40" spans="1:18">
      <c r="A40" s="11"/>
      <c r="B40" s="110" t="s">
        <v>57</v>
      </c>
      <c r="C40" s="115" t="s">
        <v>25</v>
      </c>
      <c r="D40" s="67">
        <v>37333.3333333333</v>
      </c>
      <c r="E40" s="67">
        <v>38222.2222222222</v>
      </c>
      <c r="F40" s="68">
        <v>46857.1428571429</v>
      </c>
      <c r="G40" s="68">
        <v>27600</v>
      </c>
      <c r="H40" s="69">
        <v>43066.6666666667</v>
      </c>
      <c r="I40" s="69">
        <v>85122.8070175438</v>
      </c>
      <c r="J40" s="45">
        <v>68952.3809523809</v>
      </c>
      <c r="K40" s="45">
        <v>43969.696969697</v>
      </c>
      <c r="L40" s="70">
        <v>55303.0303030303</v>
      </c>
      <c r="M40" s="70">
        <v>42190.4761904762</v>
      </c>
      <c r="N40" s="45">
        <v>31619.0476190476</v>
      </c>
      <c r="O40" s="45">
        <v>40300</v>
      </c>
      <c r="P40" s="71">
        <f>MIN(D40:O40)</f>
        <v>27600</v>
      </c>
      <c r="Q40" s="71">
        <f>MAX(D40:O40)</f>
        <v>85122.8070175438</v>
      </c>
      <c r="R40" s="71">
        <f>AVERAGE(D40:O40)</f>
        <v>46711.4003442951</v>
      </c>
    </row>
    <row r="41" spans="1:18">
      <c r="A41" s="11"/>
      <c r="B41" s="110" t="s">
        <v>58</v>
      </c>
      <c r="C41" s="115" t="s">
        <v>25</v>
      </c>
      <c r="D41" s="67">
        <v>39269.8412698413</v>
      </c>
      <c r="E41" s="67">
        <v>37333.3333333333</v>
      </c>
      <c r="F41" s="68">
        <v>38476.1904761905</v>
      </c>
      <c r="G41" s="68">
        <v>32633.3333333333</v>
      </c>
      <c r="H41" s="69">
        <v>36000</v>
      </c>
      <c r="I41" s="69">
        <v>63859.649122807</v>
      </c>
      <c r="J41" s="45">
        <v>63809.5238095238</v>
      </c>
      <c r="K41" s="45">
        <v>33696.9696969697</v>
      </c>
      <c r="L41" s="70">
        <v>37939.3939393939</v>
      </c>
      <c r="M41" s="70">
        <v>29904.7619047619</v>
      </c>
      <c r="N41" s="45">
        <v>22095.2380952381</v>
      </c>
      <c r="O41" s="45">
        <v>29966.6666666667</v>
      </c>
      <c r="P41" s="71">
        <f>MIN(D41:O41)</f>
        <v>22095.2380952381</v>
      </c>
      <c r="Q41" s="71">
        <f>MAX(D41:O41)</f>
        <v>63859.649122807</v>
      </c>
      <c r="R41" s="71">
        <f>AVERAGE(D41:O41)</f>
        <v>38748.741804005</v>
      </c>
    </row>
    <row r="42" spans="1:18">
      <c r="A42" s="11">
        <v>11</v>
      </c>
      <c r="B42" s="16" t="s">
        <v>59</v>
      </c>
      <c r="C42" s="115" t="s">
        <v>25</v>
      </c>
      <c r="D42" s="67">
        <v>28666.6666666667</v>
      </c>
      <c r="E42" s="67">
        <v>32629.6296296296</v>
      </c>
      <c r="F42" s="68">
        <v>34888.8888888889</v>
      </c>
      <c r="G42" s="68">
        <v>35400</v>
      </c>
      <c r="H42" s="69">
        <v>41600</v>
      </c>
      <c r="I42" s="69">
        <v>54000</v>
      </c>
      <c r="J42" s="45">
        <v>58380.9523809524</v>
      </c>
      <c r="K42" s="45">
        <v>35090.9090909091</v>
      </c>
      <c r="L42" s="70">
        <v>31545.4545454545</v>
      </c>
      <c r="M42" s="70">
        <v>31682.5396825397</v>
      </c>
      <c r="N42" s="45">
        <v>32222.2222222222</v>
      </c>
      <c r="O42" s="45">
        <v>33166.6666666667</v>
      </c>
      <c r="P42" s="71">
        <f>MIN(D42:O42)</f>
        <v>28666.6666666667</v>
      </c>
      <c r="Q42" s="71">
        <f>MAX(D42:O42)</f>
        <v>58380.9523809524</v>
      </c>
      <c r="R42" s="71">
        <f>AVERAGE(D42:O42)</f>
        <v>37439.4941478275</v>
      </c>
    </row>
    <row r="43" spans="1:18">
      <c r="A43" s="11">
        <v>12</v>
      </c>
      <c r="B43" s="16" t="s">
        <v>60</v>
      </c>
      <c r="C43" s="115" t="s">
        <v>25</v>
      </c>
      <c r="D43" s="67"/>
      <c r="E43" s="67"/>
      <c r="F43" s="68"/>
      <c r="G43" s="68"/>
      <c r="H43" s="69"/>
      <c r="I43" s="69"/>
      <c r="J43" s="45"/>
      <c r="K43" s="45"/>
      <c r="L43" s="70"/>
      <c r="M43" s="70"/>
      <c r="N43" s="45"/>
      <c r="O43" s="45"/>
      <c r="P43" s="71"/>
      <c r="Q43" s="71"/>
      <c r="R43" s="71"/>
    </row>
    <row r="44" spans="1:18">
      <c r="A44" s="11"/>
      <c r="B44" s="16" t="s">
        <v>61</v>
      </c>
      <c r="C44" s="17" t="s">
        <v>25</v>
      </c>
      <c r="D44" s="67">
        <v>22666.6666666667</v>
      </c>
      <c r="E44" s="67">
        <v>22666.6666666667</v>
      </c>
      <c r="F44" s="68">
        <v>24698.4126984127</v>
      </c>
      <c r="G44" s="68">
        <v>28000</v>
      </c>
      <c r="H44" s="69">
        <v>28000</v>
      </c>
      <c r="I44" s="69">
        <v>26105.2631578947</v>
      </c>
      <c r="J44" s="45">
        <v>22000</v>
      </c>
      <c r="K44" s="45">
        <v>20545.4545454545</v>
      </c>
      <c r="L44" s="70">
        <v>20000</v>
      </c>
      <c r="M44" s="70">
        <v>20000</v>
      </c>
      <c r="N44" s="45">
        <v>18920.6349206349</v>
      </c>
      <c r="O44" s="45">
        <v>18666.6666666667</v>
      </c>
      <c r="P44" s="71">
        <f t="shared" ref="P44:P54" si="3">MIN(D44:O44)</f>
        <v>18666.6666666667</v>
      </c>
      <c r="Q44" s="71">
        <f t="shared" ref="Q44:Q54" si="4">MAX(D44:O44)</f>
        <v>28000</v>
      </c>
      <c r="R44" s="71">
        <f t="shared" ref="R44:R54" si="5">AVERAGE(D44:O44)</f>
        <v>22689.1471101997</v>
      </c>
    </row>
    <row r="45" spans="1:18">
      <c r="A45" s="11"/>
      <c r="B45" s="16" t="s">
        <v>62</v>
      </c>
      <c r="C45" s="115" t="s">
        <v>25</v>
      </c>
      <c r="D45" s="67">
        <v>30000</v>
      </c>
      <c r="E45" s="67">
        <v>30000</v>
      </c>
      <c r="F45" s="68">
        <v>31809.5238095238</v>
      </c>
      <c r="G45" s="68">
        <v>34800</v>
      </c>
      <c r="H45" s="69">
        <v>33466.6666666667</v>
      </c>
      <c r="I45" s="69">
        <v>31473.6842105263</v>
      </c>
      <c r="J45" s="45">
        <v>28095.2380952381</v>
      </c>
      <c r="K45" s="45">
        <v>27727.2727272727</v>
      </c>
      <c r="L45" s="70">
        <v>27727.2727272727</v>
      </c>
      <c r="M45" s="70">
        <v>28000</v>
      </c>
      <c r="N45" s="45">
        <v>25714.2857142857</v>
      </c>
      <c r="O45" s="45">
        <v>25966.6666666667</v>
      </c>
      <c r="P45" s="71">
        <f t="shared" si="3"/>
        <v>25714.2857142857</v>
      </c>
      <c r="Q45" s="71">
        <f t="shared" si="4"/>
        <v>34800</v>
      </c>
      <c r="R45" s="71">
        <f t="shared" si="5"/>
        <v>29565.0508847877</v>
      </c>
    </row>
    <row r="46" spans="1:18">
      <c r="A46" s="11">
        <v>13</v>
      </c>
      <c r="B46" s="16" t="s">
        <v>63</v>
      </c>
      <c r="C46" s="115" t="s">
        <v>25</v>
      </c>
      <c r="D46" s="67">
        <v>80000</v>
      </c>
      <c r="E46" s="67">
        <v>80000</v>
      </c>
      <c r="F46" s="68">
        <v>80000</v>
      </c>
      <c r="G46" s="68">
        <v>80000</v>
      </c>
      <c r="H46" s="69">
        <v>80000</v>
      </c>
      <c r="I46" s="69">
        <v>80000</v>
      </c>
      <c r="J46" s="45">
        <v>80000</v>
      </c>
      <c r="K46" s="45">
        <v>80000</v>
      </c>
      <c r="L46" s="70">
        <v>80000</v>
      </c>
      <c r="M46" s="70">
        <v>76428.5714285714</v>
      </c>
      <c r="N46" s="45">
        <v>75000</v>
      </c>
      <c r="O46" s="45">
        <v>75000</v>
      </c>
      <c r="P46" s="71">
        <f t="shared" si="3"/>
        <v>75000</v>
      </c>
      <c r="Q46" s="71">
        <f t="shared" si="4"/>
        <v>80000</v>
      </c>
      <c r="R46" s="71">
        <f t="shared" si="5"/>
        <v>78869.0476190476</v>
      </c>
    </row>
    <row r="47" spans="1:18">
      <c r="A47" s="11">
        <v>14</v>
      </c>
      <c r="B47" s="16" t="s">
        <v>113</v>
      </c>
      <c r="C47" s="17"/>
      <c r="D47" s="67">
        <v>36000</v>
      </c>
      <c r="E47" s="67">
        <v>36000</v>
      </c>
      <c r="F47" s="68">
        <v>36000</v>
      </c>
      <c r="G47" s="68">
        <v>36000</v>
      </c>
      <c r="H47" s="69">
        <v>36000</v>
      </c>
      <c r="I47" s="69">
        <v>36000</v>
      </c>
      <c r="J47" s="45">
        <v>36000</v>
      </c>
      <c r="K47" s="45">
        <v>36000</v>
      </c>
      <c r="L47" s="70">
        <v>36000</v>
      </c>
      <c r="M47" s="70">
        <v>33333.3333333333</v>
      </c>
      <c r="N47" s="45">
        <v>28000</v>
      </c>
      <c r="O47" s="45">
        <v>28000</v>
      </c>
      <c r="P47" s="71">
        <f t="shared" si="3"/>
        <v>28000</v>
      </c>
      <c r="Q47" s="71">
        <f t="shared" si="4"/>
        <v>36000</v>
      </c>
      <c r="R47" s="71">
        <f t="shared" si="5"/>
        <v>34444.4444444444</v>
      </c>
    </row>
    <row r="48" spans="1:18">
      <c r="A48" s="11">
        <v>15</v>
      </c>
      <c r="B48" s="16" t="s">
        <v>64</v>
      </c>
      <c r="C48" s="17" t="s">
        <v>25</v>
      </c>
      <c r="D48" s="67">
        <v>8000</v>
      </c>
      <c r="E48" s="67">
        <v>8000</v>
      </c>
      <c r="F48" s="68">
        <v>8000</v>
      </c>
      <c r="G48" s="68">
        <v>8000</v>
      </c>
      <c r="H48" s="69">
        <v>8000</v>
      </c>
      <c r="I48" s="69">
        <v>8000</v>
      </c>
      <c r="J48" s="45">
        <v>8000</v>
      </c>
      <c r="K48" s="45">
        <v>8000</v>
      </c>
      <c r="L48" s="70">
        <v>8000</v>
      </c>
      <c r="M48" s="70">
        <v>8285.71428571429</v>
      </c>
      <c r="N48" s="45">
        <v>10000</v>
      </c>
      <c r="O48" s="45">
        <v>10000</v>
      </c>
      <c r="P48" s="71">
        <f t="shared" si="3"/>
        <v>8000</v>
      </c>
      <c r="Q48" s="71">
        <f t="shared" si="4"/>
        <v>10000</v>
      </c>
      <c r="R48" s="71">
        <f t="shared" si="5"/>
        <v>8357.14285714286</v>
      </c>
    </row>
    <row r="49" spans="1:18">
      <c r="A49" s="11">
        <v>16</v>
      </c>
      <c r="B49" s="16" t="s">
        <v>65</v>
      </c>
      <c r="C49" s="17" t="s">
        <v>66</v>
      </c>
      <c r="D49" s="67">
        <v>2333.33333333333</v>
      </c>
      <c r="E49" s="67">
        <v>2333.33333333333</v>
      </c>
      <c r="F49" s="68">
        <v>2333.33333333333</v>
      </c>
      <c r="G49" s="68">
        <v>2333.33333333333</v>
      </c>
      <c r="H49" s="69">
        <v>2333.33333333333</v>
      </c>
      <c r="I49" s="69">
        <v>2333.33333333333</v>
      </c>
      <c r="J49" s="45">
        <v>2746.03174603175</v>
      </c>
      <c r="K49" s="45">
        <v>3000</v>
      </c>
      <c r="L49" s="70">
        <v>3000</v>
      </c>
      <c r="M49" s="70">
        <v>3000</v>
      </c>
      <c r="N49" s="45">
        <v>3000</v>
      </c>
      <c r="O49" s="45">
        <v>3000</v>
      </c>
      <c r="P49" s="71">
        <f t="shared" si="3"/>
        <v>2333.33333333333</v>
      </c>
      <c r="Q49" s="71">
        <f t="shared" si="4"/>
        <v>3000</v>
      </c>
      <c r="R49" s="71">
        <f t="shared" si="5"/>
        <v>2645.50264550265</v>
      </c>
    </row>
    <row r="50" spans="1:18">
      <c r="A50" s="11">
        <v>17</v>
      </c>
      <c r="B50" s="16" t="s">
        <v>114</v>
      </c>
      <c r="C50" s="17" t="s">
        <v>25</v>
      </c>
      <c r="D50" s="67">
        <v>47000</v>
      </c>
      <c r="E50" s="67">
        <v>47000</v>
      </c>
      <c r="F50" s="68">
        <v>47000</v>
      </c>
      <c r="G50" s="68">
        <v>47000</v>
      </c>
      <c r="H50" s="69">
        <v>47000</v>
      </c>
      <c r="I50" s="69">
        <v>47000</v>
      </c>
      <c r="J50" s="45">
        <v>47000</v>
      </c>
      <c r="K50" s="45">
        <v>47000</v>
      </c>
      <c r="L50" s="70">
        <v>47000</v>
      </c>
      <c r="M50" s="70">
        <v>47476.1904761905</v>
      </c>
      <c r="N50" s="45">
        <v>52000</v>
      </c>
      <c r="O50" s="45">
        <v>52000</v>
      </c>
      <c r="P50" s="71">
        <f t="shared" si="3"/>
        <v>47000</v>
      </c>
      <c r="Q50" s="71">
        <f t="shared" si="4"/>
        <v>52000</v>
      </c>
      <c r="R50" s="71">
        <f t="shared" si="5"/>
        <v>47873.0158730159</v>
      </c>
    </row>
    <row r="51" spans="1:18">
      <c r="A51" s="11">
        <v>18</v>
      </c>
      <c r="B51" s="16" t="s">
        <v>67</v>
      </c>
      <c r="C51" s="17" t="s">
        <v>25</v>
      </c>
      <c r="D51" s="67">
        <v>28000</v>
      </c>
      <c r="E51" s="67">
        <v>28000</v>
      </c>
      <c r="F51" s="68">
        <v>28000</v>
      </c>
      <c r="G51" s="68">
        <v>28000</v>
      </c>
      <c r="H51" s="69">
        <v>28000</v>
      </c>
      <c r="I51" s="69">
        <v>28000</v>
      </c>
      <c r="J51" s="45">
        <v>28000</v>
      </c>
      <c r="K51" s="45">
        <v>28000</v>
      </c>
      <c r="L51" s="70">
        <v>28000</v>
      </c>
      <c r="M51" s="70">
        <v>28000</v>
      </c>
      <c r="N51" s="45">
        <v>28000</v>
      </c>
      <c r="O51" s="45">
        <v>28000</v>
      </c>
      <c r="P51" s="71">
        <f t="shared" si="3"/>
        <v>28000</v>
      </c>
      <c r="Q51" s="71">
        <f t="shared" si="4"/>
        <v>28000</v>
      </c>
      <c r="R51" s="71">
        <f t="shared" si="5"/>
        <v>28000</v>
      </c>
    </row>
    <row r="52" spans="1:18">
      <c r="A52" s="11">
        <v>19</v>
      </c>
      <c r="B52" s="16" t="s">
        <v>68</v>
      </c>
      <c r="C52" s="17" t="s">
        <v>25</v>
      </c>
      <c r="D52" s="67">
        <v>22000</v>
      </c>
      <c r="E52" s="67">
        <v>22000</v>
      </c>
      <c r="F52" s="67">
        <v>22000</v>
      </c>
      <c r="G52" s="67">
        <v>22000</v>
      </c>
      <c r="H52" s="67">
        <v>22000</v>
      </c>
      <c r="I52" s="67">
        <v>22000</v>
      </c>
      <c r="J52" s="67">
        <v>22000</v>
      </c>
      <c r="K52" s="67">
        <v>22000</v>
      </c>
      <c r="L52" s="67">
        <v>22000</v>
      </c>
      <c r="M52" s="67">
        <v>22000</v>
      </c>
      <c r="N52" s="67">
        <v>22000</v>
      </c>
      <c r="O52" s="67">
        <v>22000</v>
      </c>
      <c r="P52" s="71">
        <f t="shared" si="3"/>
        <v>22000</v>
      </c>
      <c r="Q52" s="71">
        <f t="shared" si="4"/>
        <v>22000</v>
      </c>
      <c r="R52" s="71">
        <f t="shared" si="5"/>
        <v>22000</v>
      </c>
    </row>
    <row r="53" spans="1:18">
      <c r="A53" s="11">
        <v>20</v>
      </c>
      <c r="B53" s="110" t="s">
        <v>69</v>
      </c>
      <c r="C53" s="17" t="s">
        <v>25</v>
      </c>
      <c r="D53" s="67">
        <v>3666.66666666667</v>
      </c>
      <c r="E53" s="67">
        <v>3666.66666666667</v>
      </c>
      <c r="F53" s="67">
        <v>3666.66666666667</v>
      </c>
      <c r="G53" s="67">
        <v>3666.66666666667</v>
      </c>
      <c r="H53" s="67">
        <v>3666.66666666667</v>
      </c>
      <c r="I53" s="67">
        <v>3666.66666666667</v>
      </c>
      <c r="J53" s="67">
        <v>3666.66666666667</v>
      </c>
      <c r="K53" s="67">
        <v>3666.66666666667</v>
      </c>
      <c r="L53" s="67">
        <v>3666.66666666667</v>
      </c>
      <c r="M53" s="67">
        <v>3666.66666666667</v>
      </c>
      <c r="N53" s="67">
        <v>3666.66666666667</v>
      </c>
      <c r="O53" s="67">
        <v>3666.66666666667</v>
      </c>
      <c r="P53" s="71">
        <f t="shared" si="3"/>
        <v>3666.66666666667</v>
      </c>
      <c r="Q53" s="71">
        <f t="shared" si="4"/>
        <v>3666.66666666667</v>
      </c>
      <c r="R53" s="71">
        <f t="shared" si="5"/>
        <v>3666.66666666667</v>
      </c>
    </row>
    <row r="54" spans="1:18">
      <c r="A54" s="11">
        <v>21</v>
      </c>
      <c r="B54" s="22" t="s">
        <v>70</v>
      </c>
      <c r="C54" s="112" t="s">
        <v>25</v>
      </c>
      <c r="D54" s="67">
        <v>17000</v>
      </c>
      <c r="E54" s="67">
        <v>17000</v>
      </c>
      <c r="F54" s="67">
        <v>17000</v>
      </c>
      <c r="G54" s="67">
        <v>17000</v>
      </c>
      <c r="H54" s="67">
        <v>17000</v>
      </c>
      <c r="I54" s="67">
        <v>17000</v>
      </c>
      <c r="J54" s="67">
        <v>17000</v>
      </c>
      <c r="K54" s="67">
        <v>17000</v>
      </c>
      <c r="L54" s="67">
        <v>17000</v>
      </c>
      <c r="M54" s="67">
        <v>17000</v>
      </c>
      <c r="N54" s="67">
        <v>17000</v>
      </c>
      <c r="O54" s="67">
        <v>17000</v>
      </c>
      <c r="P54" s="71">
        <f t="shared" si="3"/>
        <v>17000</v>
      </c>
      <c r="Q54" s="71">
        <f t="shared" si="4"/>
        <v>17000</v>
      </c>
      <c r="R54" s="71">
        <f t="shared" si="5"/>
        <v>17000</v>
      </c>
    </row>
    <row r="55" spans="1:15">
      <c r="A55" s="24" t="s">
        <v>71</v>
      </c>
      <c r="B55" s="25"/>
      <c r="C55" s="26"/>
      <c r="D55" s="27"/>
      <c r="E55" s="27"/>
      <c r="F55" s="28"/>
      <c r="G55" s="29"/>
      <c r="H55" s="30"/>
      <c r="I55" s="27"/>
      <c r="J55" s="28"/>
      <c r="K55" s="29"/>
      <c r="L55" s="27"/>
      <c r="M55" s="27"/>
      <c r="N55" s="28"/>
      <c r="O55" s="28"/>
    </row>
    <row r="56" spans="1:15">
      <c r="A56" s="24"/>
      <c r="C56" s="26"/>
      <c r="D56" s="27"/>
      <c r="E56" s="27"/>
      <c r="F56" s="28"/>
      <c r="G56" s="29"/>
      <c r="H56" s="27"/>
      <c r="I56" s="27"/>
      <c r="J56" s="28"/>
      <c r="K56" s="29"/>
      <c r="L56" s="27"/>
      <c r="M56" s="27"/>
      <c r="N56" s="28"/>
      <c r="O56" s="28"/>
    </row>
    <row r="57" spans="1:15">
      <c r="A57" s="24"/>
      <c r="B57" s="25"/>
      <c r="C57" s="26"/>
      <c r="D57" s="27"/>
      <c r="E57" s="27"/>
      <c r="F57" s="28"/>
      <c r="G57" s="29"/>
      <c r="H57" s="27"/>
      <c r="I57" s="27"/>
      <c r="J57" s="28"/>
      <c r="K57" s="29"/>
      <c r="L57" s="27"/>
      <c r="M57" s="27"/>
      <c r="N57" s="28"/>
      <c r="O57" s="28"/>
    </row>
    <row r="58" spans="1:1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</row>
    <row r="59" ht="15.6" spans="1:15">
      <c r="A59" s="32"/>
      <c r="B59" s="33"/>
      <c r="C59" s="34"/>
      <c r="D59" s="35"/>
      <c r="E59" s="35"/>
      <c r="F59" s="36"/>
      <c r="G59" s="37"/>
      <c r="H59" s="35"/>
      <c r="I59" s="35"/>
      <c r="J59" s="36"/>
      <c r="K59" s="37"/>
      <c r="L59" s="35"/>
      <c r="M59" s="35"/>
      <c r="N59" s="36"/>
      <c r="O59" s="36"/>
    </row>
    <row r="60" ht="15.6" spans="1: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48"/>
      <c r="M60" s="48"/>
      <c r="N60" s="48"/>
      <c r="O60" s="48"/>
    </row>
    <row r="61" ht="15.6" spans="1: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48"/>
      <c r="M61" s="48"/>
      <c r="N61" s="48"/>
      <c r="O61" s="48"/>
    </row>
    <row r="62" ht="15.6" spans="1: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48"/>
      <c r="M62" s="48"/>
      <c r="N62" s="48"/>
      <c r="O62" s="48"/>
    </row>
    <row r="63" spans="1:15">
      <c r="A63" s="38"/>
      <c r="B63" s="38"/>
      <c r="C63" s="38"/>
      <c r="D63" s="4"/>
      <c r="E63" s="4"/>
      <c r="F63" s="4"/>
      <c r="G63" s="4"/>
      <c r="H63" s="39"/>
      <c r="I63" s="39"/>
      <c r="J63" s="4"/>
      <c r="K63" s="4"/>
      <c r="L63" s="4"/>
      <c r="M63" s="4"/>
      <c r="N63" s="4"/>
      <c r="O63" s="4"/>
    </row>
    <row r="64" spans="1:15">
      <c r="A64" s="38"/>
      <c r="B64" s="38"/>
      <c r="C64" s="38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>
      <c r="A65" s="38"/>
      <c r="B65" s="51"/>
      <c r="C65" s="38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>
      <c r="A66" s="52"/>
      <c r="B66" s="53"/>
      <c r="C66" s="52"/>
      <c r="D66" s="54"/>
      <c r="E66" s="54"/>
      <c r="F66" s="54"/>
      <c r="G66" s="55"/>
      <c r="H66" s="54"/>
      <c r="I66" s="54"/>
      <c r="J66" s="54"/>
      <c r="K66" s="54"/>
      <c r="L66" s="54"/>
      <c r="M66" s="54"/>
      <c r="N66" s="54"/>
      <c r="O66" s="54"/>
    </row>
    <row r="67" spans="1:15">
      <c r="A67" s="52"/>
      <c r="B67" s="56"/>
      <c r="C67" s="57"/>
      <c r="D67" s="30"/>
      <c r="E67" s="30"/>
      <c r="F67" s="58"/>
      <c r="G67" s="59"/>
      <c r="H67" s="30"/>
      <c r="I67" s="30"/>
      <c r="J67" s="58"/>
      <c r="K67" s="63"/>
      <c r="L67" s="64"/>
      <c r="M67" s="64"/>
      <c r="N67" s="58"/>
      <c r="O67" s="58"/>
    </row>
    <row r="68" spans="1:15">
      <c r="A68" s="52"/>
      <c r="B68" s="56"/>
      <c r="C68" s="57"/>
      <c r="D68" s="30"/>
      <c r="E68" s="30"/>
      <c r="F68" s="58"/>
      <c r="G68" s="59"/>
      <c r="H68" s="30"/>
      <c r="I68" s="30"/>
      <c r="J68" s="58"/>
      <c r="K68" s="63"/>
      <c r="L68" s="64"/>
      <c r="M68" s="64"/>
      <c r="N68" s="58"/>
      <c r="O68" s="58"/>
    </row>
    <row r="69" ht="15.6" spans="1:15">
      <c r="A69" s="52"/>
      <c r="B69" s="56"/>
      <c r="C69" s="57"/>
      <c r="D69" s="60"/>
      <c r="E69" s="60"/>
      <c r="F69" s="61"/>
      <c r="G69" s="62"/>
      <c r="H69" s="60"/>
      <c r="I69" s="60"/>
      <c r="J69" s="61"/>
      <c r="K69" s="65"/>
      <c r="L69" s="66"/>
      <c r="M69" s="66"/>
      <c r="N69" s="61"/>
      <c r="O69" s="61"/>
    </row>
    <row r="70" spans="1:15">
      <c r="A70" s="52"/>
      <c r="B70" s="56"/>
      <c r="C70" s="57"/>
      <c r="D70" s="30"/>
      <c r="E70" s="30"/>
      <c r="F70" s="58"/>
      <c r="G70" s="59"/>
      <c r="H70" s="30"/>
      <c r="I70" s="30"/>
      <c r="J70" s="58"/>
      <c r="K70" s="63"/>
      <c r="L70" s="64"/>
      <c r="M70" s="64"/>
      <c r="N70" s="58"/>
      <c r="O70" s="58"/>
    </row>
    <row r="71" spans="1:15">
      <c r="A71" s="52"/>
      <c r="B71" s="56"/>
      <c r="C71" s="57"/>
      <c r="D71" s="30"/>
      <c r="E71" s="30"/>
      <c r="F71" s="58"/>
      <c r="G71" s="59"/>
      <c r="H71" s="30"/>
      <c r="I71" s="30"/>
      <c r="J71" s="58"/>
      <c r="K71" s="63"/>
      <c r="L71" s="64"/>
      <c r="M71" s="64"/>
      <c r="N71" s="58"/>
      <c r="O71" s="58"/>
    </row>
    <row r="72" spans="1:15">
      <c r="A72" s="52"/>
      <c r="B72" s="56"/>
      <c r="C72" s="57"/>
      <c r="D72" s="30"/>
      <c r="E72" s="30"/>
      <c r="F72" s="58"/>
      <c r="G72" s="59"/>
      <c r="H72" s="30"/>
      <c r="I72" s="30"/>
      <c r="J72" s="58"/>
      <c r="K72" s="63"/>
      <c r="L72" s="64"/>
      <c r="M72" s="64"/>
      <c r="N72" s="58"/>
      <c r="O72" s="58"/>
    </row>
    <row r="73" spans="1:15">
      <c r="A73" s="52"/>
      <c r="B73" s="56"/>
      <c r="C73" s="57"/>
      <c r="D73" s="30"/>
      <c r="E73" s="30"/>
      <c r="F73" s="58"/>
      <c r="G73" s="59"/>
      <c r="H73" s="30"/>
      <c r="I73" s="30"/>
      <c r="J73" s="58"/>
      <c r="K73" s="63"/>
      <c r="L73" s="64"/>
      <c r="M73" s="64"/>
      <c r="N73" s="58"/>
      <c r="O73" s="58"/>
    </row>
    <row r="74" spans="1:15">
      <c r="A74" s="52"/>
      <c r="B74" s="56"/>
      <c r="C74" s="57"/>
      <c r="D74" s="30"/>
      <c r="E74" s="30"/>
      <c r="F74" s="58"/>
      <c r="G74" s="59"/>
      <c r="H74" s="30"/>
      <c r="I74" s="30"/>
      <c r="J74" s="58"/>
      <c r="K74" s="63"/>
      <c r="L74" s="64"/>
      <c r="M74" s="64"/>
      <c r="N74" s="58"/>
      <c r="O74" s="58"/>
    </row>
    <row r="75" spans="1:15">
      <c r="A75" s="52"/>
      <c r="B75" s="56"/>
      <c r="C75" s="57"/>
      <c r="D75" s="30"/>
      <c r="E75" s="30"/>
      <c r="F75" s="58"/>
      <c r="G75" s="59"/>
      <c r="H75" s="30"/>
      <c r="I75" s="30"/>
      <c r="J75" s="58"/>
      <c r="K75" s="63"/>
      <c r="L75" s="64"/>
      <c r="M75" s="64"/>
      <c r="N75" s="58"/>
      <c r="O75" s="58"/>
    </row>
    <row r="76" spans="1:15">
      <c r="A76" s="52"/>
      <c r="B76" s="56"/>
      <c r="C76" s="57"/>
      <c r="D76" s="30"/>
      <c r="E76" s="30"/>
      <c r="F76" s="58"/>
      <c r="G76" s="59"/>
      <c r="H76" s="30"/>
      <c r="I76" s="30"/>
      <c r="J76" s="58"/>
      <c r="K76" s="59"/>
      <c r="L76" s="64"/>
      <c r="M76" s="64"/>
      <c r="N76" s="58"/>
      <c r="O76" s="58"/>
    </row>
    <row r="77" spans="1:15">
      <c r="A77" s="52"/>
      <c r="B77" s="56"/>
      <c r="C77" s="57"/>
      <c r="D77" s="30"/>
      <c r="E77" s="30"/>
      <c r="F77" s="58"/>
      <c r="G77" s="59"/>
      <c r="H77" s="30"/>
      <c r="I77" s="30"/>
      <c r="J77" s="58"/>
      <c r="K77" s="59"/>
      <c r="L77" s="64"/>
      <c r="M77" s="64"/>
      <c r="N77" s="58"/>
      <c r="O77" s="58"/>
    </row>
    <row r="78" spans="1:15">
      <c r="A78" s="52"/>
      <c r="B78" s="56"/>
      <c r="C78" s="57"/>
      <c r="D78" s="30"/>
      <c r="E78" s="30"/>
      <c r="F78" s="58"/>
      <c r="G78" s="59"/>
      <c r="H78" s="30"/>
      <c r="I78" s="30"/>
      <c r="J78" s="58"/>
      <c r="K78" s="63"/>
      <c r="L78" s="64"/>
      <c r="M78" s="64"/>
      <c r="N78" s="58"/>
      <c r="O78" s="58"/>
    </row>
    <row r="79" spans="1:15">
      <c r="A79" s="52"/>
      <c r="B79" s="56"/>
      <c r="C79" s="57"/>
      <c r="D79" s="30"/>
      <c r="E79" s="30"/>
      <c r="F79" s="58"/>
      <c r="G79" s="59"/>
      <c r="H79" s="30"/>
      <c r="I79" s="30"/>
      <c r="J79" s="58"/>
      <c r="K79" s="63"/>
      <c r="L79" s="64"/>
      <c r="M79" s="64"/>
      <c r="N79" s="58"/>
      <c r="O79" s="58"/>
    </row>
    <row r="80" spans="1:15">
      <c r="A80" s="52"/>
      <c r="B80" s="56"/>
      <c r="C80" s="57"/>
      <c r="D80" s="30"/>
      <c r="E80" s="30"/>
      <c r="F80" s="58"/>
      <c r="G80" s="59"/>
      <c r="H80" s="30"/>
      <c r="I80" s="30"/>
      <c r="J80" s="58"/>
      <c r="K80" s="63"/>
      <c r="L80" s="64"/>
      <c r="M80" s="64"/>
      <c r="N80" s="58"/>
      <c r="O80" s="58"/>
    </row>
    <row r="81" spans="1:15">
      <c r="A81" s="52"/>
      <c r="B81" s="56"/>
      <c r="C81" s="57"/>
      <c r="D81" s="30"/>
      <c r="E81" s="30"/>
      <c r="F81" s="58"/>
      <c r="G81" s="59"/>
      <c r="H81" s="30"/>
      <c r="I81" s="30"/>
      <c r="J81" s="58"/>
      <c r="K81" s="59"/>
      <c r="L81" s="64"/>
      <c r="M81" s="64"/>
      <c r="N81" s="58"/>
      <c r="O81" s="58"/>
    </row>
    <row r="82" spans="1:15">
      <c r="A82" s="52"/>
      <c r="B82" s="56"/>
      <c r="C82" s="57"/>
      <c r="D82" s="30"/>
      <c r="E82" s="30"/>
      <c r="F82" s="58"/>
      <c r="G82" s="59"/>
      <c r="H82" s="30"/>
      <c r="I82" s="30"/>
      <c r="J82" s="58"/>
      <c r="K82" s="59"/>
      <c r="L82" s="64"/>
      <c r="M82" s="64"/>
      <c r="N82" s="58"/>
      <c r="O82" s="58"/>
    </row>
    <row r="83" spans="1:15">
      <c r="A83" s="52"/>
      <c r="B83" s="56"/>
      <c r="C83" s="57"/>
      <c r="D83" s="30"/>
      <c r="E83" s="30"/>
      <c r="F83" s="58"/>
      <c r="G83" s="59"/>
      <c r="H83" s="30"/>
      <c r="I83" s="30"/>
      <c r="J83" s="58"/>
      <c r="K83" s="59"/>
      <c r="L83" s="64"/>
      <c r="M83" s="64"/>
      <c r="N83" s="58"/>
      <c r="O83" s="58"/>
    </row>
    <row r="84" spans="1:15">
      <c r="A84" s="52"/>
      <c r="B84" s="56"/>
      <c r="C84" s="57"/>
      <c r="D84" s="30"/>
      <c r="E84" s="30"/>
      <c r="F84" s="58"/>
      <c r="G84" s="59"/>
      <c r="H84" s="30"/>
      <c r="I84" s="30"/>
      <c r="J84" s="58"/>
      <c r="K84" s="59"/>
      <c r="L84" s="64"/>
      <c r="M84" s="64"/>
      <c r="N84" s="58"/>
      <c r="O84" s="58"/>
    </row>
    <row r="85" spans="1:15">
      <c r="A85" s="52"/>
      <c r="B85" s="56"/>
      <c r="C85" s="57"/>
      <c r="D85" s="30"/>
      <c r="E85" s="30"/>
      <c r="F85" s="58"/>
      <c r="G85" s="59"/>
      <c r="H85" s="30"/>
      <c r="I85" s="30"/>
      <c r="J85" s="58"/>
      <c r="K85" s="59"/>
      <c r="L85" s="64"/>
      <c r="M85" s="64"/>
      <c r="N85" s="58"/>
      <c r="O85" s="58"/>
    </row>
    <row r="86" spans="1:15">
      <c r="A86" s="52"/>
      <c r="B86" s="56"/>
      <c r="C86" s="57"/>
      <c r="D86" s="30"/>
      <c r="E86" s="30"/>
      <c r="F86" s="58"/>
      <c r="G86" s="59"/>
      <c r="H86" s="30"/>
      <c r="I86" s="30"/>
      <c r="J86" s="58"/>
      <c r="K86" s="59"/>
      <c r="L86" s="64"/>
      <c r="M86" s="64"/>
      <c r="N86" s="58"/>
      <c r="O86" s="58"/>
    </row>
    <row r="87" spans="1:15">
      <c r="A87" s="52"/>
      <c r="B87" s="56"/>
      <c r="C87" s="57"/>
      <c r="D87" s="30"/>
      <c r="E87" s="30"/>
      <c r="F87" s="58"/>
      <c r="G87" s="59"/>
      <c r="H87" s="30"/>
      <c r="I87" s="30"/>
      <c r="J87" s="58"/>
      <c r="K87" s="59"/>
      <c r="L87" s="64"/>
      <c r="M87" s="64"/>
      <c r="N87" s="58"/>
      <c r="O87" s="58"/>
    </row>
    <row r="88" spans="1:15">
      <c r="A88" s="52"/>
      <c r="B88" s="56"/>
      <c r="C88" s="57"/>
      <c r="D88" s="30"/>
      <c r="E88" s="30"/>
      <c r="F88" s="58"/>
      <c r="G88" s="59"/>
      <c r="H88" s="30"/>
      <c r="I88" s="30"/>
      <c r="J88" s="58"/>
      <c r="K88" s="59"/>
      <c r="L88" s="64"/>
      <c r="M88" s="64"/>
      <c r="N88" s="58"/>
      <c r="O88" s="58"/>
    </row>
    <row r="89" spans="1:15">
      <c r="A89" s="52"/>
      <c r="B89" s="56"/>
      <c r="C89" s="57"/>
      <c r="D89" s="30"/>
      <c r="E89" s="30"/>
      <c r="F89" s="58"/>
      <c r="G89" s="59"/>
      <c r="H89" s="30"/>
      <c r="I89" s="30"/>
      <c r="J89" s="58"/>
      <c r="K89" s="59"/>
      <c r="L89" s="64"/>
      <c r="M89" s="64"/>
      <c r="N89" s="58"/>
      <c r="O89" s="58"/>
    </row>
    <row r="90" spans="1:15">
      <c r="A90" s="52"/>
      <c r="B90" s="56"/>
      <c r="C90" s="57"/>
      <c r="D90" s="30"/>
      <c r="E90" s="30"/>
      <c r="F90" s="58"/>
      <c r="G90" s="59"/>
      <c r="H90" s="30"/>
      <c r="I90" s="30"/>
      <c r="J90" s="58"/>
      <c r="K90" s="59"/>
      <c r="L90" s="64"/>
      <c r="M90" s="64"/>
      <c r="N90" s="58"/>
      <c r="O90" s="58"/>
    </row>
    <row r="91" spans="1:15">
      <c r="A91" s="52"/>
      <c r="B91" s="56"/>
      <c r="C91" s="57"/>
      <c r="D91" s="30"/>
      <c r="E91" s="30"/>
      <c r="F91" s="58"/>
      <c r="G91" s="59"/>
      <c r="H91" s="30"/>
      <c r="I91" s="30"/>
      <c r="J91" s="58"/>
      <c r="K91" s="59"/>
      <c r="L91" s="64"/>
      <c r="M91" s="64"/>
      <c r="N91" s="58"/>
      <c r="O91" s="58"/>
    </row>
    <row r="92" spans="1:15">
      <c r="A92" s="52"/>
      <c r="B92" s="56"/>
      <c r="C92" s="57"/>
      <c r="D92" s="30"/>
      <c r="E92" s="30"/>
      <c r="F92" s="58"/>
      <c r="G92" s="59"/>
      <c r="H92" s="30"/>
      <c r="I92" s="30"/>
      <c r="J92" s="58"/>
      <c r="K92" s="59"/>
      <c r="L92" s="64"/>
      <c r="M92" s="64"/>
      <c r="N92" s="58"/>
      <c r="O92" s="58"/>
    </row>
    <row r="93" spans="1:15">
      <c r="A93" s="52"/>
      <c r="B93" s="56"/>
      <c r="C93" s="57"/>
      <c r="D93" s="30"/>
      <c r="E93" s="30"/>
      <c r="F93" s="58"/>
      <c r="G93" s="59"/>
      <c r="H93" s="30"/>
      <c r="I93" s="30"/>
      <c r="J93" s="58"/>
      <c r="K93" s="59"/>
      <c r="L93" s="64"/>
      <c r="M93" s="64"/>
      <c r="N93" s="58"/>
      <c r="O93" s="58"/>
    </row>
    <row r="94" spans="1:15">
      <c r="A94" s="52"/>
      <c r="B94" s="56"/>
      <c r="C94" s="57"/>
      <c r="D94" s="30"/>
      <c r="E94" s="30"/>
      <c r="F94" s="58"/>
      <c r="G94" s="59"/>
      <c r="H94" s="30"/>
      <c r="I94" s="30"/>
      <c r="J94" s="58"/>
      <c r="K94" s="59"/>
      <c r="L94" s="64"/>
      <c r="M94" s="64"/>
      <c r="N94" s="58"/>
      <c r="O94" s="58"/>
    </row>
    <row r="95" spans="1:15">
      <c r="A95" s="52"/>
      <c r="B95" s="56"/>
      <c r="C95" s="57"/>
      <c r="D95" s="30"/>
      <c r="E95" s="30"/>
      <c r="F95" s="58"/>
      <c r="G95" s="59"/>
      <c r="H95" s="30"/>
      <c r="I95" s="30"/>
      <c r="J95" s="58"/>
      <c r="K95" s="59"/>
      <c r="L95" s="64"/>
      <c r="M95" s="64"/>
      <c r="N95" s="58"/>
      <c r="O95" s="58"/>
    </row>
    <row r="96" spans="1:15">
      <c r="A96" s="52"/>
      <c r="B96" s="56"/>
      <c r="C96" s="57"/>
      <c r="D96" s="30"/>
      <c r="E96" s="30"/>
      <c r="F96" s="58"/>
      <c r="G96" s="59"/>
      <c r="H96" s="30"/>
      <c r="I96" s="30"/>
      <c r="J96" s="58"/>
      <c r="K96" s="59"/>
      <c r="L96" s="64"/>
      <c r="M96" s="64"/>
      <c r="N96" s="58"/>
      <c r="O96" s="58"/>
    </row>
    <row r="97" spans="1:15">
      <c r="A97" s="52"/>
      <c r="B97" s="56"/>
      <c r="C97" s="57"/>
      <c r="D97" s="30"/>
      <c r="E97" s="30"/>
      <c r="F97" s="58"/>
      <c r="G97" s="59"/>
      <c r="H97" s="30"/>
      <c r="I97" s="30"/>
      <c r="J97" s="58"/>
      <c r="K97" s="59"/>
      <c r="L97" s="64"/>
      <c r="M97" s="64"/>
      <c r="N97" s="58"/>
      <c r="O97" s="58"/>
    </row>
    <row r="98" spans="1:15">
      <c r="A98" s="52"/>
      <c r="B98" s="56"/>
      <c r="C98" s="57"/>
      <c r="D98" s="30"/>
      <c r="E98" s="30"/>
      <c r="F98" s="58"/>
      <c r="G98" s="59"/>
      <c r="H98" s="30"/>
      <c r="I98" s="30"/>
      <c r="J98" s="58"/>
      <c r="K98" s="59"/>
      <c r="L98" s="64"/>
      <c r="M98" s="64"/>
      <c r="N98" s="58"/>
      <c r="O98" s="58"/>
    </row>
    <row r="99" spans="1:15">
      <c r="A99" s="52"/>
      <c r="B99" s="56"/>
      <c r="C99" s="57"/>
      <c r="D99" s="30"/>
      <c r="E99" s="30"/>
      <c r="F99" s="58"/>
      <c r="G99" s="59"/>
      <c r="H99" s="30"/>
      <c r="I99" s="30"/>
      <c r="J99" s="58"/>
      <c r="K99" s="59"/>
      <c r="L99" s="64"/>
      <c r="M99" s="64"/>
      <c r="N99" s="58"/>
      <c r="O99" s="58"/>
    </row>
    <row r="100" spans="1:15">
      <c r="A100" s="52"/>
      <c r="B100" s="56"/>
      <c r="C100" s="57"/>
      <c r="D100" s="30"/>
      <c r="E100" s="30"/>
      <c r="F100" s="58"/>
      <c r="G100" s="59"/>
      <c r="H100" s="30"/>
      <c r="I100" s="30"/>
      <c r="J100" s="58"/>
      <c r="K100" s="59"/>
      <c r="L100" s="64"/>
      <c r="M100" s="64"/>
      <c r="N100" s="58"/>
      <c r="O100" s="58"/>
    </row>
    <row r="101" spans="1:15">
      <c r="A101" s="52"/>
      <c r="B101" s="56"/>
      <c r="C101" s="57"/>
      <c r="D101" s="30"/>
      <c r="E101" s="30"/>
      <c r="F101" s="58"/>
      <c r="G101" s="59"/>
      <c r="H101" s="30"/>
      <c r="I101" s="30"/>
      <c r="J101" s="58"/>
      <c r="K101" s="59"/>
      <c r="L101" s="64"/>
      <c r="M101" s="64"/>
      <c r="N101" s="58"/>
      <c r="O101" s="58"/>
    </row>
    <row r="102" spans="1:15">
      <c r="A102" s="52"/>
      <c r="B102" s="56"/>
      <c r="C102" s="57"/>
      <c r="D102" s="30"/>
      <c r="E102" s="30"/>
      <c r="F102" s="58"/>
      <c r="G102" s="59"/>
      <c r="H102" s="30"/>
      <c r="I102" s="30"/>
      <c r="J102" s="58"/>
      <c r="K102" s="59"/>
      <c r="L102" s="64"/>
      <c r="M102" s="64"/>
      <c r="N102" s="58"/>
      <c r="O102" s="58"/>
    </row>
    <row r="103" spans="1:15">
      <c r="A103" s="52"/>
      <c r="B103" s="56"/>
      <c r="C103" s="57"/>
      <c r="D103" s="30"/>
      <c r="E103" s="30"/>
      <c r="F103" s="58"/>
      <c r="G103" s="59"/>
      <c r="H103" s="30"/>
      <c r="I103" s="30"/>
      <c r="J103" s="58"/>
      <c r="K103" s="59"/>
      <c r="L103" s="64"/>
      <c r="M103" s="64"/>
      <c r="N103" s="58"/>
      <c r="O103" s="58"/>
    </row>
    <row r="104" spans="1:15">
      <c r="A104" s="52"/>
      <c r="B104" s="56"/>
      <c r="C104" s="57"/>
      <c r="D104" s="30"/>
      <c r="E104" s="30"/>
      <c r="F104" s="58"/>
      <c r="G104" s="59"/>
      <c r="H104" s="30"/>
      <c r="I104" s="30"/>
      <c r="J104" s="58"/>
      <c r="K104" s="59"/>
      <c r="L104" s="64"/>
      <c r="M104" s="64"/>
      <c r="N104" s="58"/>
      <c r="O104" s="58"/>
    </row>
    <row r="105" spans="1:15">
      <c r="A105" s="52"/>
      <c r="B105" s="56"/>
      <c r="C105" s="57"/>
      <c r="D105" s="30"/>
      <c r="E105" s="30"/>
      <c r="F105" s="58"/>
      <c r="G105" s="59"/>
      <c r="H105" s="30"/>
      <c r="I105" s="30"/>
      <c r="J105" s="58"/>
      <c r="K105" s="59"/>
      <c r="L105" s="64"/>
      <c r="M105" s="64"/>
      <c r="N105" s="58"/>
      <c r="O105" s="58"/>
    </row>
    <row r="106" spans="1:15">
      <c r="A106" s="52"/>
      <c r="B106" s="56"/>
      <c r="C106" s="57"/>
      <c r="D106" s="30"/>
      <c r="E106" s="30"/>
      <c r="F106" s="58"/>
      <c r="G106" s="59"/>
      <c r="H106" s="30"/>
      <c r="I106" s="30"/>
      <c r="J106" s="58"/>
      <c r="K106" s="59"/>
      <c r="L106" s="64"/>
      <c r="M106" s="64"/>
      <c r="N106" s="58"/>
      <c r="O106" s="58"/>
    </row>
    <row r="107" spans="1:15">
      <c r="A107" s="52"/>
      <c r="B107" s="56"/>
      <c r="C107" s="57"/>
      <c r="D107" s="30"/>
      <c r="E107" s="30"/>
      <c r="F107" s="58"/>
      <c r="G107" s="59"/>
      <c r="H107" s="30"/>
      <c r="I107" s="30"/>
      <c r="J107" s="58"/>
      <c r="K107" s="59"/>
      <c r="L107" s="64"/>
      <c r="M107" s="64"/>
      <c r="N107" s="58"/>
      <c r="O107" s="58"/>
    </row>
    <row r="108" spans="1:15">
      <c r="A108" s="52"/>
      <c r="B108" s="56"/>
      <c r="C108" s="57"/>
      <c r="D108" s="30"/>
      <c r="E108" s="30"/>
      <c r="F108" s="58"/>
      <c r="G108" s="59"/>
      <c r="H108" s="30"/>
      <c r="I108" s="30"/>
      <c r="J108" s="58"/>
      <c r="K108" s="63"/>
      <c r="L108" s="64"/>
      <c r="M108" s="64"/>
      <c r="N108" s="58"/>
      <c r="O108" s="58"/>
    </row>
    <row r="109" spans="1:15">
      <c r="A109" s="52"/>
      <c r="B109" s="56"/>
      <c r="C109" s="57"/>
      <c r="D109" s="30"/>
      <c r="E109" s="30"/>
      <c r="F109" s="58"/>
      <c r="G109" s="59"/>
      <c r="H109" s="30"/>
      <c r="I109" s="30"/>
      <c r="J109" s="58"/>
      <c r="K109" s="63"/>
      <c r="L109" s="64"/>
      <c r="M109" s="64"/>
      <c r="N109" s="58"/>
      <c r="O109" s="58"/>
    </row>
    <row r="110" spans="1:15">
      <c r="A110" s="52"/>
      <c r="B110" s="56"/>
      <c r="C110" s="57"/>
      <c r="D110" s="30"/>
      <c r="E110" s="30"/>
      <c r="F110" s="58"/>
      <c r="G110" s="59"/>
      <c r="H110" s="30"/>
      <c r="I110" s="30"/>
      <c r="J110" s="58"/>
      <c r="K110" s="63"/>
      <c r="L110" s="64"/>
      <c r="M110" s="64"/>
      <c r="N110" s="58"/>
      <c r="O110" s="58"/>
    </row>
    <row r="111" spans="1:15">
      <c r="A111" s="52"/>
      <c r="B111" s="56"/>
      <c r="C111" s="57"/>
      <c r="D111" s="30"/>
      <c r="E111" s="30"/>
      <c r="F111" s="58"/>
      <c r="G111" s="59"/>
      <c r="H111" s="30"/>
      <c r="I111" s="30"/>
      <c r="J111" s="58"/>
      <c r="K111" s="63"/>
      <c r="L111" s="64"/>
      <c r="M111" s="64"/>
      <c r="N111" s="58"/>
      <c r="O111" s="58"/>
    </row>
    <row r="112" spans="1:15">
      <c r="A112" s="52"/>
      <c r="B112" s="56"/>
      <c r="C112" s="57"/>
      <c r="D112" s="30"/>
      <c r="E112" s="30"/>
      <c r="F112" s="58"/>
      <c r="G112" s="59"/>
      <c r="H112" s="30"/>
      <c r="I112" s="30"/>
      <c r="J112" s="58"/>
      <c r="K112" s="63"/>
      <c r="L112" s="64"/>
      <c r="M112" s="64"/>
      <c r="N112" s="58"/>
      <c r="O112" s="58"/>
    </row>
    <row r="113" spans="1:15">
      <c r="A113" s="52"/>
      <c r="B113" s="56"/>
      <c r="C113" s="57"/>
      <c r="D113" s="30"/>
      <c r="E113" s="30"/>
      <c r="F113" s="58"/>
      <c r="G113" s="59"/>
      <c r="H113" s="30"/>
      <c r="I113" s="30"/>
      <c r="J113" s="58"/>
      <c r="K113" s="63"/>
      <c r="L113" s="64"/>
      <c r="M113" s="64"/>
      <c r="N113" s="58"/>
      <c r="O113" s="58"/>
    </row>
    <row r="122" spans="4:7">
      <c r="D122" s="30"/>
      <c r="E122" s="30"/>
      <c r="F122" s="58"/>
      <c r="G122" s="59"/>
    </row>
    <row r="123" spans="4:7">
      <c r="D123" s="30"/>
      <c r="E123" s="30"/>
      <c r="F123" s="58"/>
      <c r="G123" s="59"/>
    </row>
    <row r="124" ht="15.6" spans="4:7">
      <c r="D124" s="60"/>
      <c r="E124" s="60"/>
      <c r="F124" s="61"/>
      <c r="G124" s="62"/>
    </row>
    <row r="125" spans="4:7">
      <c r="D125" s="30"/>
      <c r="E125" s="30"/>
      <c r="F125" s="58"/>
      <c r="G125" s="59"/>
    </row>
    <row r="126" spans="4:7">
      <c r="D126" s="30"/>
      <c r="E126" s="30"/>
      <c r="F126" s="58"/>
      <c r="G126" s="59"/>
    </row>
    <row r="127" spans="4:7">
      <c r="D127" s="30"/>
      <c r="E127" s="30"/>
      <c r="F127" s="58"/>
      <c r="G127" s="59"/>
    </row>
    <row r="128" spans="4:7">
      <c r="D128" s="30"/>
      <c r="E128" s="30"/>
      <c r="F128" s="58"/>
      <c r="G128" s="59"/>
    </row>
    <row r="129" spans="4:7">
      <c r="D129" s="30"/>
      <c r="E129" s="30"/>
      <c r="F129" s="58"/>
      <c r="G129" s="59"/>
    </row>
    <row r="130" spans="4:7">
      <c r="D130" s="30"/>
      <c r="E130" s="30"/>
      <c r="F130" s="58"/>
      <c r="G130" s="59"/>
    </row>
    <row r="131" spans="4:7">
      <c r="D131" s="30"/>
      <c r="E131" s="30"/>
      <c r="F131" s="58"/>
      <c r="G131" s="59"/>
    </row>
    <row r="132" spans="4:7">
      <c r="D132" s="30"/>
      <c r="E132" s="30"/>
      <c r="F132" s="58"/>
      <c r="G132" s="59"/>
    </row>
    <row r="133" spans="4:7">
      <c r="D133" s="30"/>
      <c r="E133" s="30"/>
      <c r="F133" s="58"/>
      <c r="G133" s="59"/>
    </row>
    <row r="134" spans="4:7">
      <c r="D134" s="30"/>
      <c r="E134" s="30"/>
      <c r="F134" s="58"/>
      <c r="G134" s="59"/>
    </row>
    <row r="135" spans="4:7">
      <c r="D135" s="30"/>
      <c r="E135" s="30"/>
      <c r="F135" s="58"/>
      <c r="G135" s="59"/>
    </row>
    <row r="136" spans="4:7">
      <c r="D136" s="30"/>
      <c r="E136" s="30"/>
      <c r="F136" s="58"/>
      <c r="G136" s="59"/>
    </row>
    <row r="137" spans="4:7">
      <c r="D137" s="30"/>
      <c r="E137" s="30"/>
      <c r="F137" s="58"/>
      <c r="G137" s="59"/>
    </row>
    <row r="138" spans="4:7">
      <c r="D138" s="30"/>
      <c r="E138" s="30"/>
      <c r="F138" s="58"/>
      <c r="G138" s="59"/>
    </row>
    <row r="139" spans="4:7">
      <c r="D139" s="30"/>
      <c r="E139" s="30"/>
      <c r="F139" s="58"/>
      <c r="G139" s="59"/>
    </row>
    <row r="140" spans="4:7">
      <c r="D140" s="30"/>
      <c r="E140" s="30"/>
      <c r="F140" s="58"/>
      <c r="G140" s="59"/>
    </row>
    <row r="141" spans="4:7">
      <c r="D141" s="30"/>
      <c r="E141" s="30"/>
      <c r="F141" s="58"/>
      <c r="G141" s="59"/>
    </row>
    <row r="142" spans="4:7">
      <c r="D142" s="30"/>
      <c r="E142" s="30"/>
      <c r="F142" s="58"/>
      <c r="G142" s="59"/>
    </row>
    <row r="143" spans="4:7">
      <c r="D143" s="30"/>
      <c r="E143" s="30"/>
      <c r="F143" s="58"/>
      <c r="G143" s="59"/>
    </row>
    <row r="144" spans="4:7">
      <c r="D144" s="30"/>
      <c r="E144" s="30"/>
      <c r="F144" s="58"/>
      <c r="G144" s="59"/>
    </row>
    <row r="145" spans="4:7">
      <c r="D145" s="30"/>
      <c r="E145" s="30"/>
      <c r="F145" s="58"/>
      <c r="G145" s="59"/>
    </row>
    <row r="146" spans="4:7">
      <c r="D146" s="30"/>
      <c r="E146" s="30"/>
      <c r="F146" s="58"/>
      <c r="G146" s="59"/>
    </row>
    <row r="147" spans="4:7">
      <c r="D147" s="30"/>
      <c r="E147" s="30"/>
      <c r="F147" s="58"/>
      <c r="G147" s="59"/>
    </row>
    <row r="148" spans="4:7">
      <c r="D148" s="30"/>
      <c r="E148" s="30"/>
      <c r="F148" s="58"/>
      <c r="G148" s="59"/>
    </row>
    <row r="149" spans="4:7">
      <c r="D149" s="30"/>
      <c r="E149" s="30"/>
      <c r="F149" s="58"/>
      <c r="G149" s="59"/>
    </row>
    <row r="150" spans="4:7">
      <c r="D150" s="30"/>
      <c r="E150" s="30"/>
      <c r="F150" s="58"/>
      <c r="G150" s="59"/>
    </row>
    <row r="151" spans="4:7">
      <c r="D151" s="30"/>
      <c r="E151" s="30"/>
      <c r="F151" s="58"/>
      <c r="G151" s="59"/>
    </row>
    <row r="152" spans="4:7">
      <c r="D152" s="30"/>
      <c r="E152" s="30"/>
      <c r="F152" s="58"/>
      <c r="G152" s="59"/>
    </row>
    <row r="153" spans="4:7">
      <c r="D153" s="30"/>
      <c r="E153" s="30"/>
      <c r="F153" s="58"/>
      <c r="G153" s="59"/>
    </row>
    <row r="154" spans="4:7">
      <c r="D154" s="30"/>
      <c r="E154" s="30"/>
      <c r="F154" s="58"/>
      <c r="G154" s="59"/>
    </row>
    <row r="155" spans="4:7">
      <c r="D155" s="30"/>
      <c r="E155" s="30"/>
      <c r="F155" s="58"/>
      <c r="G155" s="59"/>
    </row>
    <row r="156" spans="4:7">
      <c r="D156" s="30"/>
      <c r="E156" s="30"/>
      <c r="F156" s="58"/>
      <c r="G156" s="59"/>
    </row>
    <row r="157" spans="4:7">
      <c r="D157" s="30"/>
      <c r="E157" s="30"/>
      <c r="F157" s="58"/>
      <c r="G157" s="59"/>
    </row>
    <row r="158" spans="4:7">
      <c r="D158" s="30"/>
      <c r="E158" s="30"/>
      <c r="F158" s="58"/>
      <c r="G158" s="59"/>
    </row>
    <row r="159" spans="4:7">
      <c r="D159" s="30"/>
      <c r="E159" s="30"/>
      <c r="F159" s="58"/>
      <c r="G159" s="59"/>
    </row>
    <row r="160" spans="4:7">
      <c r="D160" s="30"/>
      <c r="E160" s="30"/>
      <c r="F160" s="58"/>
      <c r="G160" s="59"/>
    </row>
    <row r="161" spans="4:7">
      <c r="D161" s="30"/>
      <c r="E161" s="30"/>
      <c r="F161" s="58"/>
      <c r="G161" s="59"/>
    </row>
    <row r="162" spans="4:7">
      <c r="D162" s="30"/>
      <c r="E162" s="30"/>
      <c r="F162" s="58"/>
      <c r="G162" s="59"/>
    </row>
    <row r="163" spans="4:7">
      <c r="D163" s="30"/>
      <c r="E163" s="30"/>
      <c r="F163" s="58"/>
      <c r="G163" s="59"/>
    </row>
    <row r="164" spans="4:7">
      <c r="D164" s="30"/>
      <c r="E164" s="30"/>
      <c r="F164" s="58"/>
      <c r="G164" s="59"/>
    </row>
    <row r="165" spans="4:7">
      <c r="D165" s="30"/>
      <c r="E165" s="30"/>
      <c r="F165" s="58"/>
      <c r="G165" s="59"/>
    </row>
    <row r="166" spans="4:7">
      <c r="D166" s="30"/>
      <c r="E166" s="30"/>
      <c r="F166" s="58"/>
      <c r="G166" s="59"/>
    </row>
    <row r="167" spans="4:7">
      <c r="D167" s="30"/>
      <c r="E167" s="30"/>
      <c r="F167" s="58"/>
      <c r="G167" s="59"/>
    </row>
    <row r="168" spans="4:7">
      <c r="D168" s="30"/>
      <c r="E168" s="30"/>
      <c r="F168" s="58"/>
      <c r="G168" s="59"/>
    </row>
  </sheetData>
  <mergeCells count="16">
    <mergeCell ref="D4:O4"/>
    <mergeCell ref="L60:O60"/>
    <mergeCell ref="L61:O61"/>
    <mergeCell ref="L62:O62"/>
    <mergeCell ref="D63:E63"/>
    <mergeCell ref="F63:G63"/>
    <mergeCell ref="H63:I63"/>
    <mergeCell ref="J63:K63"/>
    <mergeCell ref="L63:M63"/>
    <mergeCell ref="N63:O63"/>
    <mergeCell ref="A4:A5"/>
    <mergeCell ref="A63:A64"/>
    <mergeCell ref="B4:B5"/>
    <mergeCell ref="B63:B64"/>
    <mergeCell ref="C4:C5"/>
    <mergeCell ref="C63:C64"/>
  </mergeCells>
  <pageMargins left="0.45" right="0.45" top="0.75" bottom="0.75" header="0.3" footer="0.3"/>
  <pageSetup paperSize="10000" scale="60" orientation="landscape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8"/>
  <sheetViews>
    <sheetView zoomScale="80" zoomScaleNormal="80" workbookViewId="0">
      <selection activeCell="Q17" sqref="Q17"/>
    </sheetView>
  </sheetViews>
  <sheetFormatPr defaultColWidth="9" defaultRowHeight="14.4"/>
  <cols>
    <col min="1" max="1" width="3.55555555555556" customWidth="1"/>
    <col min="2" max="2" width="28.8888888888889" customWidth="1"/>
    <col min="3" max="3" width="8.11111111111111" customWidth="1"/>
    <col min="4" max="7" width="11" customWidth="1"/>
    <col min="8" max="8" width="9.55555555555556" customWidth="1"/>
    <col min="9" max="9" width="10" customWidth="1"/>
    <col min="10" max="11" width="9.33333333333333" customWidth="1"/>
    <col min="12" max="13" width="9.55555555555556" customWidth="1"/>
    <col min="14" max="15" width="9.33333333333333" customWidth="1"/>
    <col min="16" max="16" width="14.1111111111111" customWidth="1"/>
    <col min="17" max="17" width="13.5555555555556" customWidth="1"/>
    <col min="18" max="18" width="15" customWidth="1"/>
  </cols>
  <sheetData>
    <row r="1" ht="15.6" spans="1: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0"/>
      <c r="M1" s="40"/>
      <c r="N1" s="40"/>
      <c r="O1" s="40"/>
    </row>
    <row r="2" ht="15.6" spans="1:15">
      <c r="A2" s="1" t="s">
        <v>115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ht="15.6" spans="1:15">
      <c r="A3" s="3"/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8">
      <c r="A4" s="5" t="s">
        <v>2</v>
      </c>
      <c r="B4" s="5" t="s">
        <v>3</v>
      </c>
      <c r="C4" s="5" t="s">
        <v>4</v>
      </c>
      <c r="D4" s="6" t="s">
        <v>73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41" t="s">
        <v>6</v>
      </c>
      <c r="Q4" s="41" t="s">
        <v>6</v>
      </c>
      <c r="R4" s="49" t="s">
        <v>6</v>
      </c>
    </row>
    <row r="5" spans="1:18">
      <c r="A5" s="5"/>
      <c r="B5" s="5"/>
      <c r="C5" s="5"/>
      <c r="D5" s="7" t="s">
        <v>7</v>
      </c>
      <c r="E5" s="7" t="s">
        <v>8</v>
      </c>
      <c r="F5" s="7" t="s">
        <v>9</v>
      </c>
      <c r="G5" s="7" t="s">
        <v>10</v>
      </c>
      <c r="H5" s="7" t="s">
        <v>11</v>
      </c>
      <c r="I5" s="7" t="s">
        <v>12</v>
      </c>
      <c r="J5" s="7" t="s">
        <v>13</v>
      </c>
      <c r="K5" s="7" t="s">
        <v>14</v>
      </c>
      <c r="L5" s="7" t="s">
        <v>15</v>
      </c>
      <c r="M5" s="7" t="s">
        <v>16</v>
      </c>
      <c r="N5" s="7" t="s">
        <v>17</v>
      </c>
      <c r="O5" s="7" t="s">
        <v>18</v>
      </c>
      <c r="P5" s="42" t="s">
        <v>19</v>
      </c>
      <c r="Q5" s="42" t="s">
        <v>20</v>
      </c>
      <c r="R5" s="50" t="s">
        <v>21</v>
      </c>
    </row>
    <row r="6" spans="1:18">
      <c r="A6" s="8"/>
      <c r="B6" s="9" t="s">
        <v>22</v>
      </c>
      <c r="C6" s="10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43"/>
      <c r="Q6" s="43"/>
      <c r="R6" s="43"/>
    </row>
    <row r="7" spans="1:18">
      <c r="A7" s="11">
        <v>1</v>
      </c>
      <c r="B7" s="12" t="s">
        <v>23</v>
      </c>
      <c r="C7" s="13"/>
      <c r="D7" s="14"/>
      <c r="E7" s="14"/>
      <c r="F7" s="14"/>
      <c r="G7" s="15"/>
      <c r="H7" s="14"/>
      <c r="I7" s="14"/>
      <c r="J7" s="14"/>
      <c r="K7" s="14"/>
      <c r="L7" s="14"/>
      <c r="M7" s="14"/>
      <c r="N7" s="14"/>
      <c r="O7" s="14"/>
      <c r="P7" s="44"/>
      <c r="Q7" s="44"/>
      <c r="R7" s="44"/>
    </row>
    <row r="8" spans="1:18">
      <c r="A8" s="11"/>
      <c r="B8" s="110" t="s">
        <v>24</v>
      </c>
      <c r="C8" s="115" t="s">
        <v>25</v>
      </c>
      <c r="D8" s="18">
        <v>13365.2173913043</v>
      </c>
      <c r="E8" s="18">
        <v>11287.5</v>
      </c>
      <c r="F8" s="19">
        <v>10956.5476190476</v>
      </c>
      <c r="G8" s="19">
        <v>11109.375</v>
      </c>
      <c r="H8" s="20">
        <v>11272.7272727273</v>
      </c>
      <c r="I8" s="20">
        <v>11500</v>
      </c>
      <c r="J8" s="45">
        <v>11312.5</v>
      </c>
      <c r="K8" s="45">
        <v>11264.7058823529</v>
      </c>
      <c r="L8" s="46">
        <v>12350</v>
      </c>
      <c r="M8" s="46">
        <v>13261.3636363636</v>
      </c>
      <c r="N8" s="45">
        <v>13250</v>
      </c>
      <c r="O8" s="45">
        <v>13250</v>
      </c>
      <c r="P8" s="47">
        <f>MIN(D8:O8)</f>
        <v>10956.5476190476</v>
      </c>
      <c r="Q8" s="47">
        <f>MAX(D8:O8)</f>
        <v>13365.2173913043</v>
      </c>
      <c r="R8" s="47">
        <f>AVERAGE(D8:O8)</f>
        <v>12014.994733483</v>
      </c>
    </row>
    <row r="9" spans="1:18">
      <c r="A9" s="11"/>
      <c r="B9" s="110" t="s">
        <v>26</v>
      </c>
      <c r="C9" s="115" t="s">
        <v>25</v>
      </c>
      <c r="D9" s="18">
        <v>11500</v>
      </c>
      <c r="E9" s="18">
        <v>12500</v>
      </c>
      <c r="F9" s="19">
        <v>11852.380952381</v>
      </c>
      <c r="G9" s="19">
        <v>12212.5</v>
      </c>
      <c r="H9" s="20">
        <v>12068.1818181818</v>
      </c>
      <c r="I9" s="20">
        <v>12000</v>
      </c>
      <c r="J9" s="45">
        <v>12000</v>
      </c>
      <c r="K9" s="45">
        <v>12000</v>
      </c>
      <c r="L9" s="46">
        <v>13550</v>
      </c>
      <c r="M9" s="46">
        <v>14000</v>
      </c>
      <c r="N9" s="45">
        <v>14000</v>
      </c>
      <c r="O9" s="45">
        <v>14000</v>
      </c>
      <c r="P9" s="47">
        <f>MIN(D9:O9)</f>
        <v>11500</v>
      </c>
      <c r="Q9" s="47">
        <f>MAX(D9:O9)</f>
        <v>14000</v>
      </c>
      <c r="R9" s="47">
        <f>AVERAGE(D9:O9)</f>
        <v>12640.2552308802</v>
      </c>
    </row>
    <row r="10" spans="1:18">
      <c r="A10" s="11">
        <v>2</v>
      </c>
      <c r="B10" s="16" t="s">
        <v>27</v>
      </c>
      <c r="C10" s="17" t="s">
        <v>25</v>
      </c>
      <c r="D10" s="18">
        <v>13500</v>
      </c>
      <c r="E10" s="18">
        <v>13500</v>
      </c>
      <c r="F10" s="19">
        <v>13500</v>
      </c>
      <c r="G10" s="19">
        <v>13500</v>
      </c>
      <c r="H10" s="20">
        <v>13909.0909090909</v>
      </c>
      <c r="I10" s="20">
        <v>14000</v>
      </c>
      <c r="J10" s="45">
        <v>13812.5</v>
      </c>
      <c r="K10" s="45">
        <v>13750</v>
      </c>
      <c r="L10" s="46">
        <v>14025</v>
      </c>
      <c r="M10" s="46">
        <v>15090.9090909091</v>
      </c>
      <c r="N10" s="45">
        <v>16720.5882352941</v>
      </c>
      <c r="O10" s="45">
        <v>16825</v>
      </c>
      <c r="P10" s="47">
        <f>MIN(D10:O10)</f>
        <v>13500</v>
      </c>
      <c r="Q10" s="47">
        <f>MAX(D10:O10)</f>
        <v>16825</v>
      </c>
      <c r="R10" s="47">
        <f>AVERAGE(D10:O10)</f>
        <v>14344.4240196078</v>
      </c>
    </row>
    <row r="11" spans="1:18">
      <c r="A11" s="11">
        <v>3</v>
      </c>
      <c r="B11" s="110" t="s">
        <v>28</v>
      </c>
      <c r="C11" s="17"/>
      <c r="D11" s="18"/>
      <c r="E11" s="18"/>
      <c r="F11" s="19"/>
      <c r="G11" s="19"/>
      <c r="H11" s="20"/>
      <c r="I11" s="20"/>
      <c r="J11" s="45"/>
      <c r="K11" s="45"/>
      <c r="L11" s="46"/>
      <c r="M11" s="46"/>
      <c r="N11" s="45"/>
      <c r="O11" s="45"/>
      <c r="P11" s="47"/>
      <c r="Q11" s="47"/>
      <c r="R11" s="47"/>
    </row>
    <row r="12" spans="1:18">
      <c r="A12" s="11"/>
      <c r="B12" s="16" t="s">
        <v>29</v>
      </c>
      <c r="C12" s="17" t="s">
        <v>30</v>
      </c>
      <c r="D12" s="18">
        <v>14400</v>
      </c>
      <c r="E12" s="18">
        <v>14240</v>
      </c>
      <c r="F12" s="19">
        <v>13404.7619047619</v>
      </c>
      <c r="G12" s="19">
        <v>13471.875</v>
      </c>
      <c r="H12" s="20">
        <v>14000</v>
      </c>
      <c r="I12" s="20">
        <v>14000</v>
      </c>
      <c r="J12" s="45">
        <v>14000</v>
      </c>
      <c r="K12" s="45">
        <v>14000</v>
      </c>
      <c r="L12" s="46">
        <v>14000</v>
      </c>
      <c r="M12" s="46">
        <v>14250</v>
      </c>
      <c r="N12" s="45">
        <v>14250</v>
      </c>
      <c r="O12" s="45">
        <v>14250</v>
      </c>
      <c r="P12" s="47">
        <f>MIN(D12:O12)</f>
        <v>13404.7619047619</v>
      </c>
      <c r="Q12" s="47">
        <f>MAX(D12:O12)</f>
        <v>14400</v>
      </c>
      <c r="R12" s="47">
        <f>AVERAGE(D12:O12)</f>
        <v>14022.2197420635</v>
      </c>
    </row>
    <row r="13" spans="1:18">
      <c r="A13" s="11"/>
      <c r="B13" s="110" t="s">
        <v>31</v>
      </c>
      <c r="C13" s="17" t="s">
        <v>30</v>
      </c>
      <c r="D13" s="18">
        <v>14466.6666666667</v>
      </c>
      <c r="E13" s="18">
        <v>14925</v>
      </c>
      <c r="F13" s="19">
        <v>14000</v>
      </c>
      <c r="G13" s="19">
        <v>14000</v>
      </c>
      <c r="H13" s="20">
        <v>14000</v>
      </c>
      <c r="I13" s="20">
        <v>14000</v>
      </c>
      <c r="J13" s="45">
        <v>14037.5</v>
      </c>
      <c r="K13" s="45">
        <v>14250</v>
      </c>
      <c r="L13" s="46">
        <v>14250</v>
      </c>
      <c r="M13" s="46">
        <v>14250</v>
      </c>
      <c r="N13" s="45">
        <v>14250</v>
      </c>
      <c r="O13" s="45">
        <v>14250</v>
      </c>
      <c r="P13" s="47">
        <f>MIN(D13:O13)</f>
        <v>14000</v>
      </c>
      <c r="Q13" s="47">
        <f>MAX(D13:O13)</f>
        <v>14925</v>
      </c>
      <c r="R13" s="47">
        <f>AVERAGE(D13:O13)</f>
        <v>14223.2638888889</v>
      </c>
    </row>
    <row r="14" spans="1:18">
      <c r="A14" s="11"/>
      <c r="B14" s="110" t="s">
        <v>32</v>
      </c>
      <c r="C14" s="17" t="s">
        <v>30</v>
      </c>
      <c r="D14" s="18">
        <v>20173.9130434783</v>
      </c>
      <c r="E14" s="18">
        <v>20700</v>
      </c>
      <c r="F14" s="19">
        <v>19916.6666666667</v>
      </c>
      <c r="G14" s="19">
        <v>20000</v>
      </c>
      <c r="H14" s="20">
        <v>20000</v>
      </c>
      <c r="I14" s="20">
        <v>20000</v>
      </c>
      <c r="J14" s="45">
        <v>20000</v>
      </c>
      <c r="K14" s="45">
        <v>20000</v>
      </c>
      <c r="L14" s="46">
        <v>20000</v>
      </c>
      <c r="M14" s="46">
        <v>20000</v>
      </c>
      <c r="N14" s="45">
        <v>20000</v>
      </c>
      <c r="O14" s="45">
        <v>20000</v>
      </c>
      <c r="P14" s="47">
        <f>MIN(D14:O14)</f>
        <v>19916.6666666667</v>
      </c>
      <c r="Q14" s="47">
        <f>MAX(D14:O14)</f>
        <v>20700</v>
      </c>
      <c r="R14" s="47">
        <f>AVERAGE(D14:O14)</f>
        <v>20065.8816425121</v>
      </c>
    </row>
    <row r="15" spans="1:18">
      <c r="A15" s="11">
        <v>4</v>
      </c>
      <c r="B15" s="110" t="s">
        <v>33</v>
      </c>
      <c r="C15" s="17"/>
      <c r="D15" s="18"/>
      <c r="E15" s="18"/>
      <c r="F15" s="19"/>
      <c r="G15" s="19"/>
      <c r="H15" s="20"/>
      <c r="I15" s="20"/>
      <c r="J15" s="45"/>
      <c r="K15" s="45"/>
      <c r="L15" s="46"/>
      <c r="M15" s="46"/>
      <c r="N15" s="45"/>
      <c r="O15" s="45"/>
      <c r="P15" s="47"/>
      <c r="Q15" s="47"/>
      <c r="R15" s="47"/>
    </row>
    <row r="16" spans="1:18">
      <c r="A16" s="11"/>
      <c r="B16" s="110" t="s">
        <v>34</v>
      </c>
      <c r="C16" s="17" t="s">
        <v>25</v>
      </c>
      <c r="D16" s="18">
        <v>137173.913043478</v>
      </c>
      <c r="E16" s="18">
        <v>142500</v>
      </c>
      <c r="F16" s="19">
        <v>142500</v>
      </c>
      <c r="G16" s="19">
        <v>146875</v>
      </c>
      <c r="H16" s="20">
        <v>144261.363636364</v>
      </c>
      <c r="I16" s="20">
        <v>143214.285714286</v>
      </c>
      <c r="J16" s="45">
        <v>142500</v>
      </c>
      <c r="K16" s="45">
        <v>142500</v>
      </c>
      <c r="L16" s="46">
        <v>142500</v>
      </c>
      <c r="M16" s="46">
        <v>142500</v>
      </c>
      <c r="N16" s="45">
        <v>142500</v>
      </c>
      <c r="O16" s="45">
        <v>142500</v>
      </c>
      <c r="P16" s="47">
        <f t="shared" ref="P16:P22" si="0">MIN(D16:O16)</f>
        <v>137173.913043478</v>
      </c>
      <c r="Q16" s="47">
        <f t="shared" ref="Q16:Q22" si="1">MAX(D16:O16)</f>
        <v>146875</v>
      </c>
      <c r="R16" s="47">
        <f t="shared" ref="R16:R22" si="2">AVERAGE(D16:O16)</f>
        <v>142627.046866177</v>
      </c>
    </row>
    <row r="17" spans="1:18">
      <c r="A17" s="11"/>
      <c r="B17" s="110" t="s">
        <v>35</v>
      </c>
      <c r="C17" s="115" t="s">
        <v>25</v>
      </c>
      <c r="D17" s="18">
        <v>137173.913043478</v>
      </c>
      <c r="E17" s="18">
        <v>142500</v>
      </c>
      <c r="F17" s="19">
        <v>142500</v>
      </c>
      <c r="G17" s="19">
        <v>146875</v>
      </c>
      <c r="H17" s="20">
        <v>144261.363636364</v>
      </c>
      <c r="I17" s="20">
        <v>143214.285714286</v>
      </c>
      <c r="J17" s="45">
        <v>142500</v>
      </c>
      <c r="K17" s="45">
        <v>142500</v>
      </c>
      <c r="L17" s="46">
        <v>142500</v>
      </c>
      <c r="M17" s="46">
        <v>142500</v>
      </c>
      <c r="N17" s="45">
        <v>142500</v>
      </c>
      <c r="O17" s="45">
        <v>142500</v>
      </c>
      <c r="P17" s="47">
        <f t="shared" si="0"/>
        <v>137173.913043478</v>
      </c>
      <c r="Q17" s="47">
        <f t="shared" si="1"/>
        <v>146875</v>
      </c>
      <c r="R17" s="47">
        <f t="shared" si="2"/>
        <v>142627.046866177</v>
      </c>
    </row>
    <row r="18" spans="1:18">
      <c r="A18" s="11"/>
      <c r="B18" s="110" t="s">
        <v>36</v>
      </c>
      <c r="C18" s="115" t="s">
        <v>25</v>
      </c>
      <c r="D18" s="18">
        <v>137173.913043478</v>
      </c>
      <c r="E18" s="18">
        <v>142500</v>
      </c>
      <c r="F18" s="19">
        <v>142500</v>
      </c>
      <c r="G18" s="19">
        <v>146875</v>
      </c>
      <c r="H18" s="20">
        <v>144261.363636364</v>
      </c>
      <c r="I18" s="20">
        <v>143214.285714286</v>
      </c>
      <c r="J18" s="45">
        <v>142500</v>
      </c>
      <c r="K18" s="45">
        <v>142500</v>
      </c>
      <c r="L18" s="46">
        <v>142500</v>
      </c>
      <c r="M18" s="46">
        <v>142500</v>
      </c>
      <c r="N18" s="45">
        <v>142500</v>
      </c>
      <c r="O18" s="45">
        <v>142500</v>
      </c>
      <c r="P18" s="47">
        <f t="shared" si="0"/>
        <v>137173.913043478</v>
      </c>
      <c r="Q18" s="47">
        <f t="shared" si="1"/>
        <v>146875</v>
      </c>
      <c r="R18" s="47">
        <f t="shared" si="2"/>
        <v>142627.046866177</v>
      </c>
    </row>
    <row r="19" spans="1:18">
      <c r="A19" s="11"/>
      <c r="B19" s="110" t="s">
        <v>37</v>
      </c>
      <c r="C19" s="115" t="s">
        <v>25</v>
      </c>
      <c r="D19" s="18">
        <v>110000</v>
      </c>
      <c r="E19" s="18">
        <v>120000</v>
      </c>
      <c r="F19" s="19">
        <v>120000</v>
      </c>
      <c r="G19" s="19">
        <v>123125</v>
      </c>
      <c r="H19" s="20">
        <v>119147.727272727</v>
      </c>
      <c r="I19" s="20">
        <v>117142.857142857</v>
      </c>
      <c r="J19" s="45">
        <v>115000</v>
      </c>
      <c r="K19" s="45">
        <v>115000</v>
      </c>
      <c r="L19" s="46">
        <v>115000</v>
      </c>
      <c r="M19" s="46">
        <v>115000</v>
      </c>
      <c r="N19" s="45">
        <v>115000</v>
      </c>
      <c r="O19" s="45">
        <v>115000</v>
      </c>
      <c r="P19" s="47">
        <f t="shared" si="0"/>
        <v>110000</v>
      </c>
      <c r="Q19" s="47">
        <f t="shared" si="1"/>
        <v>123125</v>
      </c>
      <c r="R19" s="47">
        <f t="shared" si="2"/>
        <v>116617.965367965</v>
      </c>
    </row>
    <row r="20" spans="1:18">
      <c r="A20" s="11"/>
      <c r="B20" s="110" t="s">
        <v>38</v>
      </c>
      <c r="C20" s="17" t="s">
        <v>25</v>
      </c>
      <c r="D20" s="18">
        <v>120000</v>
      </c>
      <c r="E20" s="18">
        <v>125000</v>
      </c>
      <c r="F20" s="19">
        <v>125000</v>
      </c>
      <c r="G20" s="19">
        <v>128125</v>
      </c>
      <c r="H20" s="20">
        <v>121761.363636364</v>
      </c>
      <c r="I20" s="20">
        <v>118571.428571429</v>
      </c>
      <c r="J20" s="45">
        <v>115000</v>
      </c>
      <c r="K20" s="45">
        <v>115000</v>
      </c>
      <c r="L20" s="46">
        <v>115000</v>
      </c>
      <c r="M20" s="46">
        <v>115000</v>
      </c>
      <c r="N20" s="45">
        <v>115000</v>
      </c>
      <c r="O20" s="45">
        <v>115000</v>
      </c>
      <c r="P20" s="47">
        <f t="shared" si="0"/>
        <v>115000</v>
      </c>
      <c r="Q20" s="47">
        <f t="shared" si="1"/>
        <v>128125</v>
      </c>
      <c r="R20" s="47">
        <f t="shared" si="2"/>
        <v>119038.149350649</v>
      </c>
    </row>
    <row r="21" spans="1:18">
      <c r="A21" s="11"/>
      <c r="B21" s="110" t="s">
        <v>39</v>
      </c>
      <c r="C21" s="115" t="s">
        <v>25</v>
      </c>
      <c r="D21" s="18">
        <v>95000</v>
      </c>
      <c r="E21" s="18">
        <v>95000</v>
      </c>
      <c r="F21" s="18">
        <v>95000</v>
      </c>
      <c r="G21" s="18">
        <v>95000</v>
      </c>
      <c r="H21" s="18">
        <v>95000</v>
      </c>
      <c r="I21" s="18">
        <v>92857.1428571429</v>
      </c>
      <c r="J21" s="18">
        <v>90000</v>
      </c>
      <c r="K21" s="18">
        <v>90000</v>
      </c>
      <c r="L21" s="18">
        <v>90000</v>
      </c>
      <c r="M21" s="18">
        <v>90000</v>
      </c>
      <c r="N21" s="18">
        <v>90000</v>
      </c>
      <c r="O21" s="18">
        <v>90000</v>
      </c>
      <c r="P21" s="47">
        <f t="shared" si="0"/>
        <v>90000</v>
      </c>
      <c r="Q21" s="47">
        <f t="shared" si="1"/>
        <v>95000</v>
      </c>
      <c r="R21" s="47">
        <f t="shared" si="2"/>
        <v>92321.4285714286</v>
      </c>
    </row>
    <row r="22" spans="1:18">
      <c r="A22" s="11"/>
      <c r="B22" s="110" t="s">
        <v>40</v>
      </c>
      <c r="C22" s="115" t="s">
        <v>25</v>
      </c>
      <c r="D22" s="18">
        <v>137173.913043478</v>
      </c>
      <c r="E22" s="18">
        <v>142500</v>
      </c>
      <c r="F22" s="19">
        <v>142500</v>
      </c>
      <c r="G22" s="19">
        <v>146875</v>
      </c>
      <c r="H22" s="20">
        <v>144261.363636364</v>
      </c>
      <c r="I22" s="20">
        <v>143214.285714286</v>
      </c>
      <c r="J22" s="45">
        <v>142500</v>
      </c>
      <c r="K22" s="45">
        <v>142500</v>
      </c>
      <c r="L22" s="46">
        <v>142500</v>
      </c>
      <c r="M22" s="46">
        <v>142500</v>
      </c>
      <c r="N22" s="45">
        <v>142500</v>
      </c>
      <c r="O22" s="45">
        <v>142500</v>
      </c>
      <c r="P22" s="47">
        <f t="shared" si="0"/>
        <v>137173.913043478</v>
      </c>
      <c r="Q22" s="47">
        <f t="shared" si="1"/>
        <v>146875</v>
      </c>
      <c r="R22" s="47">
        <f t="shared" si="2"/>
        <v>142627.046866177</v>
      </c>
    </row>
    <row r="23" spans="1:18">
      <c r="A23" s="11">
        <v>5</v>
      </c>
      <c r="B23" s="16" t="s">
        <v>41</v>
      </c>
      <c r="C23" s="17"/>
      <c r="D23" s="18"/>
      <c r="E23" s="18"/>
      <c r="F23" s="19"/>
      <c r="G23" s="19"/>
      <c r="H23" s="20"/>
      <c r="I23" s="20"/>
      <c r="J23" s="45"/>
      <c r="K23" s="45"/>
      <c r="L23" s="46"/>
      <c r="M23" s="46"/>
      <c r="N23" s="45"/>
      <c r="O23" s="45"/>
      <c r="P23" s="47"/>
      <c r="Q23" s="47"/>
      <c r="R23" s="47"/>
    </row>
    <row r="24" spans="1:18">
      <c r="A24" s="11"/>
      <c r="B24" s="110" t="s">
        <v>42</v>
      </c>
      <c r="C24" s="17" t="s">
        <v>25</v>
      </c>
      <c r="D24" s="18">
        <v>32608.6956521739</v>
      </c>
      <c r="E24" s="18">
        <v>33725</v>
      </c>
      <c r="F24" s="19">
        <v>33500</v>
      </c>
      <c r="G24" s="19">
        <v>35468.75</v>
      </c>
      <c r="H24" s="20">
        <v>35863.6363636364</v>
      </c>
      <c r="I24" s="20">
        <v>37666.6666666667</v>
      </c>
      <c r="J24" s="45">
        <v>39700</v>
      </c>
      <c r="K24" s="45">
        <v>37852.9411764706</v>
      </c>
      <c r="L24" s="46">
        <v>36850</v>
      </c>
      <c r="M24" s="46">
        <v>36659.0909090909</v>
      </c>
      <c r="N24" s="45">
        <v>35617.6470588235</v>
      </c>
      <c r="O24" s="45">
        <v>34500</v>
      </c>
      <c r="P24" s="47">
        <f>MIN(D24:O24)</f>
        <v>32608.6956521739</v>
      </c>
      <c r="Q24" s="47">
        <f>MAX(D24:O24)</f>
        <v>39700</v>
      </c>
      <c r="R24" s="47">
        <f>AVERAGE(D24:O24)</f>
        <v>35834.3689855718</v>
      </c>
    </row>
    <row r="25" spans="1:18">
      <c r="A25" s="11"/>
      <c r="B25" s="110" t="s">
        <v>43</v>
      </c>
      <c r="C25" s="17" t="s">
        <v>25</v>
      </c>
      <c r="D25" s="18">
        <v>70000</v>
      </c>
      <c r="E25" s="18">
        <v>72500</v>
      </c>
      <c r="F25" s="19">
        <v>72500</v>
      </c>
      <c r="G25" s="19">
        <v>72500</v>
      </c>
      <c r="H25" s="20">
        <v>72500</v>
      </c>
      <c r="I25" s="20">
        <v>72500</v>
      </c>
      <c r="J25" s="45">
        <v>72500</v>
      </c>
      <c r="K25" s="45">
        <v>72500</v>
      </c>
      <c r="L25" s="46">
        <v>72500</v>
      </c>
      <c r="M25" s="46">
        <v>72500</v>
      </c>
      <c r="N25" s="45">
        <v>72500</v>
      </c>
      <c r="O25" s="45">
        <v>72500</v>
      </c>
      <c r="P25" s="47">
        <f>MIN(D25:O25)</f>
        <v>70000</v>
      </c>
      <c r="Q25" s="47">
        <f>MAX(D25:O25)</f>
        <v>72500</v>
      </c>
      <c r="R25" s="47">
        <f>AVERAGE(D25:O25)</f>
        <v>72291.6666666667</v>
      </c>
    </row>
    <row r="26" spans="1:18">
      <c r="A26" s="11">
        <v>6</v>
      </c>
      <c r="B26" s="110" t="s">
        <v>44</v>
      </c>
      <c r="C26" s="17"/>
      <c r="D26" s="18"/>
      <c r="E26" s="18"/>
      <c r="F26" s="19"/>
      <c r="G26" s="19"/>
      <c r="H26" s="20"/>
      <c r="I26" s="20"/>
      <c r="J26" s="45"/>
      <c r="K26" s="45"/>
      <c r="L26" s="46"/>
      <c r="M26" s="46"/>
      <c r="N26" s="45"/>
      <c r="O26" s="45"/>
      <c r="P26" s="47"/>
      <c r="Q26" s="47"/>
      <c r="R26" s="47"/>
    </row>
    <row r="27" spans="1:18">
      <c r="A27" s="11"/>
      <c r="B27" s="110" t="s">
        <v>45</v>
      </c>
      <c r="C27" s="17" t="s">
        <v>25</v>
      </c>
      <c r="D27" s="18">
        <v>27217.3913043478</v>
      </c>
      <c r="E27" s="18">
        <v>26825</v>
      </c>
      <c r="F27" s="19">
        <v>28428.5714285714</v>
      </c>
      <c r="G27" s="19">
        <v>27281.25</v>
      </c>
      <c r="H27" s="20">
        <v>30068.1818181818</v>
      </c>
      <c r="I27" s="20">
        <v>30452.380952381</v>
      </c>
      <c r="J27" s="45">
        <v>30900</v>
      </c>
      <c r="K27" s="45">
        <v>30500</v>
      </c>
      <c r="L27" s="46">
        <v>26750</v>
      </c>
      <c r="M27" s="46">
        <v>24977.2727272727</v>
      </c>
      <c r="N27" s="45">
        <v>27661.7647058824</v>
      </c>
      <c r="O27" s="45">
        <v>27600</v>
      </c>
      <c r="P27" s="47">
        <f>MIN(D27:O27)</f>
        <v>24977.2727272727</v>
      </c>
      <c r="Q27" s="47">
        <f>MAX(D27:O27)</f>
        <v>30900</v>
      </c>
      <c r="R27" s="47">
        <f>AVERAGE(D27:O27)</f>
        <v>28221.8177447198</v>
      </c>
    </row>
    <row r="28" spans="1:18">
      <c r="A28" s="11"/>
      <c r="B28" s="16" t="s">
        <v>46</v>
      </c>
      <c r="C28" s="115" t="s">
        <v>25</v>
      </c>
      <c r="D28" s="18">
        <v>52500</v>
      </c>
      <c r="E28" s="18">
        <v>52500</v>
      </c>
      <c r="F28" s="19">
        <v>52500</v>
      </c>
      <c r="G28" s="19">
        <v>52500</v>
      </c>
      <c r="H28" s="20">
        <v>52500</v>
      </c>
      <c r="I28" s="20">
        <v>52500</v>
      </c>
      <c r="J28" s="45">
        <v>52500</v>
      </c>
      <c r="K28" s="45">
        <v>52500</v>
      </c>
      <c r="L28" s="46">
        <v>52500</v>
      </c>
      <c r="M28" s="46">
        <v>52500</v>
      </c>
      <c r="N28" s="45">
        <v>52500</v>
      </c>
      <c r="O28" s="45">
        <v>52500</v>
      </c>
      <c r="P28" s="47">
        <f>MIN(D28:O28)</f>
        <v>52500</v>
      </c>
      <c r="Q28" s="47">
        <f>MAX(D28:O28)</f>
        <v>52500</v>
      </c>
      <c r="R28" s="47">
        <f>AVERAGE(D28:O28)</f>
        <v>52500</v>
      </c>
    </row>
    <row r="29" spans="1:18">
      <c r="A29" s="11">
        <v>7</v>
      </c>
      <c r="B29" s="16" t="s">
        <v>47</v>
      </c>
      <c r="C29" s="17"/>
      <c r="D29" s="18"/>
      <c r="E29" s="18"/>
      <c r="F29" s="19"/>
      <c r="G29" s="19"/>
      <c r="H29" s="20"/>
      <c r="I29" s="20"/>
      <c r="J29" s="45"/>
      <c r="K29" s="45"/>
      <c r="L29" s="46"/>
      <c r="M29" s="46"/>
      <c r="N29" s="45"/>
      <c r="O29" s="45"/>
      <c r="P29" s="47"/>
      <c r="Q29" s="47"/>
      <c r="R29" s="47"/>
    </row>
    <row r="30" spans="1:18">
      <c r="A30" s="11"/>
      <c r="B30" s="110" t="s">
        <v>48</v>
      </c>
      <c r="C30" s="17" t="s">
        <v>25</v>
      </c>
      <c r="D30" s="18">
        <v>13000</v>
      </c>
      <c r="E30" s="18">
        <v>13000</v>
      </c>
      <c r="F30" s="19">
        <v>13000</v>
      </c>
      <c r="G30" s="19">
        <v>13000</v>
      </c>
      <c r="H30" s="20">
        <v>13000</v>
      </c>
      <c r="I30" s="20">
        <v>13071.4285714286</v>
      </c>
      <c r="J30" s="45">
        <v>13250</v>
      </c>
      <c r="K30" s="45">
        <v>13250</v>
      </c>
      <c r="L30" s="46">
        <v>13250</v>
      </c>
      <c r="M30" s="46">
        <v>13250</v>
      </c>
      <c r="N30" s="45">
        <v>13250</v>
      </c>
      <c r="O30" s="45">
        <v>13250</v>
      </c>
      <c r="P30" s="47">
        <f>MIN(D30:O30)</f>
        <v>13000</v>
      </c>
      <c r="Q30" s="47">
        <f>MAX(D30:O30)</f>
        <v>13250</v>
      </c>
      <c r="R30" s="47">
        <f>AVERAGE(D30:O30)</f>
        <v>13130.9523809524</v>
      </c>
    </row>
    <row r="31" spans="1:18">
      <c r="A31" s="11"/>
      <c r="B31" s="110" t="s">
        <v>49</v>
      </c>
      <c r="C31" s="115" t="s">
        <v>25</v>
      </c>
      <c r="D31" s="18">
        <v>12500</v>
      </c>
      <c r="E31" s="18">
        <v>12500</v>
      </c>
      <c r="F31" s="19">
        <v>12500</v>
      </c>
      <c r="G31" s="19">
        <v>12500</v>
      </c>
      <c r="H31" s="20">
        <v>12500</v>
      </c>
      <c r="I31" s="20">
        <v>12571.4285714286</v>
      </c>
      <c r="J31" s="45">
        <v>12750</v>
      </c>
      <c r="K31" s="45">
        <v>12750</v>
      </c>
      <c r="L31" s="46">
        <v>12275</v>
      </c>
      <c r="M31" s="46">
        <v>12250</v>
      </c>
      <c r="N31" s="45">
        <v>12250</v>
      </c>
      <c r="O31" s="45">
        <v>12250</v>
      </c>
      <c r="P31" s="47">
        <f>MIN(D31:O31)</f>
        <v>12250</v>
      </c>
      <c r="Q31" s="47">
        <f>MAX(D31:O31)</f>
        <v>12750</v>
      </c>
      <c r="R31" s="47">
        <f>AVERAGE(D31:O31)</f>
        <v>12466.369047619</v>
      </c>
    </row>
    <row r="32" spans="1:18">
      <c r="A32" s="11"/>
      <c r="B32" s="110" t="s">
        <v>50</v>
      </c>
      <c r="C32" s="17" t="s">
        <v>25</v>
      </c>
      <c r="D32" s="18">
        <v>12000</v>
      </c>
      <c r="E32" s="18">
        <v>12000</v>
      </c>
      <c r="F32" s="19">
        <v>12000</v>
      </c>
      <c r="G32" s="19">
        <v>12000</v>
      </c>
      <c r="H32" s="20">
        <v>12000</v>
      </c>
      <c r="I32" s="20">
        <v>12000</v>
      </c>
      <c r="J32" s="45">
        <v>12000</v>
      </c>
      <c r="K32" s="45">
        <v>12000</v>
      </c>
      <c r="L32" s="46">
        <v>12000</v>
      </c>
      <c r="M32" s="46">
        <v>12000</v>
      </c>
      <c r="N32" s="45">
        <v>12000</v>
      </c>
      <c r="O32" s="45">
        <v>12000</v>
      </c>
      <c r="P32" s="47">
        <f>MIN(D32:O32)</f>
        <v>12000</v>
      </c>
      <c r="Q32" s="47">
        <f>MAX(D32:O32)</f>
        <v>12000</v>
      </c>
      <c r="R32" s="47">
        <f>AVERAGE(D32:O32)</f>
        <v>12000</v>
      </c>
    </row>
    <row r="33" spans="1:18">
      <c r="A33" s="11">
        <v>8</v>
      </c>
      <c r="B33" s="16" t="s">
        <v>51</v>
      </c>
      <c r="C33" s="17"/>
      <c r="D33" s="18"/>
      <c r="E33" s="18"/>
      <c r="F33" s="19"/>
      <c r="G33" s="19"/>
      <c r="H33" s="20"/>
      <c r="I33" s="20"/>
      <c r="J33" s="45"/>
      <c r="K33" s="45"/>
      <c r="L33" s="46"/>
      <c r="M33" s="46"/>
      <c r="N33" s="45"/>
      <c r="O33" s="45"/>
      <c r="P33" s="47"/>
      <c r="Q33" s="47"/>
      <c r="R33" s="47"/>
    </row>
    <row r="34" spans="1:18">
      <c r="A34" s="11"/>
      <c r="B34" s="110" t="s">
        <v>52</v>
      </c>
      <c r="C34" s="115" t="s">
        <v>25</v>
      </c>
      <c r="D34" s="18">
        <v>17000</v>
      </c>
      <c r="E34" s="18">
        <v>17000</v>
      </c>
      <c r="F34" s="19">
        <v>17000</v>
      </c>
      <c r="G34" s="19">
        <v>17000</v>
      </c>
      <c r="H34" s="20">
        <v>17000</v>
      </c>
      <c r="I34" s="20">
        <v>17000</v>
      </c>
      <c r="J34" s="45">
        <v>17000</v>
      </c>
      <c r="K34" s="45">
        <v>17000</v>
      </c>
      <c r="L34" s="46">
        <v>18800</v>
      </c>
      <c r="M34" s="46">
        <v>20000</v>
      </c>
      <c r="N34" s="45">
        <v>20000</v>
      </c>
      <c r="O34" s="45">
        <v>20000</v>
      </c>
      <c r="P34" s="47">
        <f>MIN(D34:O34)</f>
        <v>17000</v>
      </c>
      <c r="Q34" s="47">
        <f>MAX(D34:O34)</f>
        <v>20000</v>
      </c>
      <c r="R34" s="47">
        <f>AVERAGE(D34:O34)</f>
        <v>17900</v>
      </c>
    </row>
    <row r="35" spans="1:18">
      <c r="A35" s="11"/>
      <c r="B35" s="110" t="s">
        <v>53</v>
      </c>
      <c r="C35" s="115" t="s">
        <v>25</v>
      </c>
      <c r="D35" s="18">
        <v>14000</v>
      </c>
      <c r="E35" s="18">
        <v>13450</v>
      </c>
      <c r="F35" s="19">
        <v>12047.619047619</v>
      </c>
      <c r="G35" s="19">
        <v>12000</v>
      </c>
      <c r="H35" s="20">
        <v>12000</v>
      </c>
      <c r="I35" s="20">
        <v>12000</v>
      </c>
      <c r="J35" s="20">
        <v>12000</v>
      </c>
      <c r="K35" s="20">
        <v>12000</v>
      </c>
      <c r="L35" s="20">
        <v>11700</v>
      </c>
      <c r="M35" s="20">
        <v>11295.4545454545</v>
      </c>
      <c r="N35" s="20">
        <v>12845.5882352941</v>
      </c>
      <c r="O35" s="20">
        <v>13000</v>
      </c>
      <c r="P35" s="47">
        <f>MIN(D35:O35)</f>
        <v>11295.4545454545</v>
      </c>
      <c r="Q35" s="47">
        <f>MAX(D35:O35)</f>
        <v>14000</v>
      </c>
      <c r="R35" s="47">
        <f>AVERAGE(D35:O35)</f>
        <v>12361.555152364</v>
      </c>
    </row>
    <row r="36" spans="1:18">
      <c r="A36" s="11">
        <v>9</v>
      </c>
      <c r="B36" s="21" t="s">
        <v>112</v>
      </c>
      <c r="C36" s="17" t="s">
        <v>25</v>
      </c>
      <c r="D36" s="18">
        <v>7500</v>
      </c>
      <c r="E36" s="18">
        <v>7500</v>
      </c>
      <c r="F36" s="18">
        <v>7500</v>
      </c>
      <c r="G36" s="18">
        <v>7500</v>
      </c>
      <c r="H36" s="18">
        <v>7500</v>
      </c>
      <c r="I36" s="18">
        <v>7500</v>
      </c>
      <c r="J36" s="18">
        <v>7500</v>
      </c>
      <c r="K36" s="18">
        <v>7500</v>
      </c>
      <c r="L36" s="18">
        <v>7500</v>
      </c>
      <c r="M36" s="18">
        <v>7500</v>
      </c>
      <c r="N36" s="18">
        <v>9779.41176470588</v>
      </c>
      <c r="O36" s="18">
        <v>10000</v>
      </c>
      <c r="P36" s="47">
        <f>MIN(D36:O36)</f>
        <v>7500</v>
      </c>
      <c r="Q36" s="47">
        <f>MAX(D36:O36)</f>
        <v>10000</v>
      </c>
      <c r="R36" s="47">
        <f>AVERAGE(D36:O36)</f>
        <v>7898.28431372549</v>
      </c>
    </row>
    <row r="37" spans="1:18">
      <c r="A37" s="11">
        <v>10</v>
      </c>
      <c r="B37" s="16" t="s">
        <v>54</v>
      </c>
      <c r="C37" s="17"/>
      <c r="D37" s="18"/>
      <c r="E37" s="18"/>
      <c r="F37" s="19"/>
      <c r="G37" s="19"/>
      <c r="H37" s="20"/>
      <c r="I37" s="20"/>
      <c r="J37" s="45"/>
      <c r="K37" s="45"/>
      <c r="L37" s="46"/>
      <c r="M37" s="46"/>
      <c r="N37" s="45"/>
      <c r="O37" s="45"/>
      <c r="P37" s="47"/>
      <c r="Q37" s="47"/>
      <c r="R37" s="47"/>
    </row>
    <row r="38" spans="1:18">
      <c r="A38" s="11"/>
      <c r="B38" s="110" t="s">
        <v>55</v>
      </c>
      <c r="C38" s="115" t="s">
        <v>25</v>
      </c>
      <c r="D38" s="18">
        <v>33304.347826087</v>
      </c>
      <c r="E38" s="18">
        <v>39800</v>
      </c>
      <c r="F38" s="19">
        <v>29190.4761904762</v>
      </c>
      <c r="G38" s="19">
        <v>26218.75</v>
      </c>
      <c r="H38" s="20">
        <v>31090.9090909091</v>
      </c>
      <c r="I38" s="20">
        <v>34095.2380952381</v>
      </c>
      <c r="J38" s="45">
        <v>36175</v>
      </c>
      <c r="K38" s="45">
        <v>29029.4117647059</v>
      </c>
      <c r="L38" s="46">
        <v>32525</v>
      </c>
      <c r="M38" s="46">
        <v>37954.5454545455</v>
      </c>
      <c r="N38" s="45">
        <v>55985.2941176471</v>
      </c>
      <c r="O38" s="45">
        <v>57000</v>
      </c>
      <c r="P38" s="47">
        <f>MIN(D38:O38)</f>
        <v>26218.75</v>
      </c>
      <c r="Q38" s="47">
        <f>MAX(D38:O38)</f>
        <v>57000</v>
      </c>
      <c r="R38" s="47">
        <f>AVERAGE(D38:O38)</f>
        <v>36864.0810449674</v>
      </c>
    </row>
    <row r="39" spans="1:18">
      <c r="A39" s="11"/>
      <c r="B39" s="110" t="s">
        <v>56</v>
      </c>
      <c r="C39" s="115" t="s">
        <v>25</v>
      </c>
      <c r="D39" s="18">
        <v>35391.3043478261</v>
      </c>
      <c r="E39" s="18">
        <v>42600</v>
      </c>
      <c r="F39" s="19">
        <v>32916.6666666667</v>
      </c>
      <c r="G39" s="19">
        <v>25890.625</v>
      </c>
      <c r="H39" s="20">
        <v>21363.6363636364</v>
      </c>
      <c r="I39" s="20">
        <v>23309.5238095238</v>
      </c>
      <c r="J39" s="45">
        <v>25550</v>
      </c>
      <c r="K39" s="45">
        <v>26794.1176470588</v>
      </c>
      <c r="L39" s="46">
        <v>26875</v>
      </c>
      <c r="M39" s="46">
        <v>37022.7272727273</v>
      </c>
      <c r="N39" s="45">
        <v>64514.7058823529</v>
      </c>
      <c r="O39" s="45">
        <v>63600</v>
      </c>
      <c r="P39" s="47">
        <f>MIN(D39:O39)</f>
        <v>21363.6363636364</v>
      </c>
      <c r="Q39" s="47">
        <f>MAX(D39:O39)</f>
        <v>64514.7058823529</v>
      </c>
      <c r="R39" s="47">
        <f>AVERAGE(D39:O39)</f>
        <v>35485.6922491493</v>
      </c>
    </row>
    <row r="40" spans="1:18">
      <c r="A40" s="11"/>
      <c r="B40" s="110" t="s">
        <v>57</v>
      </c>
      <c r="C40" s="115" t="s">
        <v>25</v>
      </c>
      <c r="D40" s="18">
        <v>53086.9565217391</v>
      </c>
      <c r="E40" s="18">
        <v>57925</v>
      </c>
      <c r="F40" s="19">
        <v>59132.1428571429</v>
      </c>
      <c r="G40" s="19">
        <v>27703.125</v>
      </c>
      <c r="H40" s="20">
        <v>29500</v>
      </c>
      <c r="I40" s="20">
        <v>31619.0476190476</v>
      </c>
      <c r="J40" s="45">
        <v>25225</v>
      </c>
      <c r="K40" s="45">
        <v>32882.3529411765</v>
      </c>
      <c r="L40" s="46">
        <v>27025</v>
      </c>
      <c r="M40" s="46">
        <v>50818.1818181818</v>
      </c>
      <c r="N40" s="45">
        <v>81058.8235294118</v>
      </c>
      <c r="O40" s="45">
        <v>80225</v>
      </c>
      <c r="P40" s="47">
        <f>MIN(D40:O40)</f>
        <v>25225</v>
      </c>
      <c r="Q40" s="47">
        <f>MAX(D40:O40)</f>
        <v>81058.8235294118</v>
      </c>
      <c r="R40" s="47">
        <f>AVERAGE(D40:O40)</f>
        <v>46350.0525238916</v>
      </c>
    </row>
    <row r="41" spans="1:18">
      <c r="A41" s="11"/>
      <c r="B41" s="110" t="s">
        <v>58</v>
      </c>
      <c r="C41" s="115" t="s">
        <v>25</v>
      </c>
      <c r="D41" s="18">
        <v>42086.9565217391</v>
      </c>
      <c r="E41" s="18">
        <v>36425</v>
      </c>
      <c r="F41" s="19">
        <v>37809.5238095238</v>
      </c>
      <c r="G41" s="19">
        <v>24375</v>
      </c>
      <c r="H41" s="20">
        <v>22159.0909090909</v>
      </c>
      <c r="I41" s="20">
        <v>21714.2857142857</v>
      </c>
      <c r="J41" s="45">
        <v>26725</v>
      </c>
      <c r="K41" s="45">
        <v>25617.6470588235</v>
      </c>
      <c r="L41" s="46">
        <v>21750</v>
      </c>
      <c r="M41" s="46">
        <v>32568.1818181818</v>
      </c>
      <c r="N41" s="45">
        <v>46602.9411764706</v>
      </c>
      <c r="O41" s="45">
        <v>39750</v>
      </c>
      <c r="P41" s="47">
        <f>MIN(D41:O41)</f>
        <v>21714.2857142857</v>
      </c>
      <c r="Q41" s="47">
        <f>MAX(D41:O41)</f>
        <v>46602.9411764706</v>
      </c>
      <c r="R41" s="47">
        <f>AVERAGE(D41:O41)</f>
        <v>31465.3022506763</v>
      </c>
    </row>
    <row r="42" spans="1:18">
      <c r="A42" s="11">
        <v>11</v>
      </c>
      <c r="B42" s="16" t="s">
        <v>59</v>
      </c>
      <c r="C42" s="115" t="s">
        <v>25</v>
      </c>
      <c r="D42" s="18">
        <v>40000</v>
      </c>
      <c r="E42" s="18">
        <v>40387.5</v>
      </c>
      <c r="F42" s="19">
        <v>32869.0476190476</v>
      </c>
      <c r="G42" s="19">
        <v>32859.375</v>
      </c>
      <c r="H42" s="20">
        <v>38768.1818181818</v>
      </c>
      <c r="I42" s="20">
        <v>39500</v>
      </c>
      <c r="J42" s="45">
        <v>33075</v>
      </c>
      <c r="K42" s="45">
        <v>25852.9411764706</v>
      </c>
      <c r="L42" s="46">
        <v>24775</v>
      </c>
      <c r="M42" s="46">
        <v>24181.8181818182</v>
      </c>
      <c r="N42" s="45">
        <v>29191.1764705882</v>
      </c>
      <c r="O42" s="45">
        <v>32400</v>
      </c>
      <c r="P42" s="47">
        <f>MIN(D42:O42)</f>
        <v>24181.8181818182</v>
      </c>
      <c r="Q42" s="47">
        <f>MAX(D42:O42)</f>
        <v>40387.5</v>
      </c>
      <c r="R42" s="47">
        <f>AVERAGE(D42:O42)</f>
        <v>32821.6700221755</v>
      </c>
    </row>
    <row r="43" spans="1:18">
      <c r="A43" s="11">
        <v>12</v>
      </c>
      <c r="B43" s="16" t="s">
        <v>60</v>
      </c>
      <c r="C43" s="115" t="s">
        <v>25</v>
      </c>
      <c r="D43" s="18"/>
      <c r="E43" s="18"/>
      <c r="F43" s="19"/>
      <c r="G43" s="19"/>
      <c r="H43" s="20"/>
      <c r="I43" s="20"/>
      <c r="J43" s="45"/>
      <c r="K43" s="45"/>
      <c r="L43" s="46"/>
      <c r="M43" s="46"/>
      <c r="N43" s="45"/>
      <c r="O43" s="45"/>
      <c r="P43" s="47"/>
      <c r="Q43" s="47"/>
      <c r="R43" s="47"/>
    </row>
    <row r="44" spans="1:18">
      <c r="A44" s="11"/>
      <c r="B44" s="16" t="s">
        <v>61</v>
      </c>
      <c r="C44" s="17" t="s">
        <v>25</v>
      </c>
      <c r="D44" s="18">
        <v>22000</v>
      </c>
      <c r="E44" s="18">
        <v>23300</v>
      </c>
      <c r="F44" s="19">
        <v>26523.8095238095</v>
      </c>
      <c r="G44" s="19">
        <v>26000</v>
      </c>
      <c r="H44" s="20">
        <v>27727.2727272727</v>
      </c>
      <c r="I44" s="20">
        <v>29714.2857142857</v>
      </c>
      <c r="J44" s="45">
        <v>33175</v>
      </c>
      <c r="K44" s="45">
        <v>33852.9411764706</v>
      </c>
      <c r="L44" s="46">
        <v>31100</v>
      </c>
      <c r="M44" s="46">
        <v>31045.4545454545</v>
      </c>
      <c r="N44" s="45">
        <v>32000</v>
      </c>
      <c r="O44" s="45">
        <v>32750</v>
      </c>
      <c r="P44" s="47">
        <f t="shared" ref="P44:P54" si="3">MIN(D44:O44)</f>
        <v>22000</v>
      </c>
      <c r="Q44" s="47">
        <f t="shared" ref="Q44:Q54" si="4">MAX(D44:O44)</f>
        <v>33852.9411764706</v>
      </c>
      <c r="R44" s="47">
        <f t="shared" ref="R44:R54" si="5">AVERAGE(D44:O44)</f>
        <v>29099.0636406078</v>
      </c>
    </row>
    <row r="45" spans="1:18">
      <c r="A45" s="11"/>
      <c r="B45" s="16" t="s">
        <v>62</v>
      </c>
      <c r="C45" s="115" t="s">
        <v>25</v>
      </c>
      <c r="D45" s="18">
        <v>27043.4782608696</v>
      </c>
      <c r="E45" s="18">
        <v>29350</v>
      </c>
      <c r="F45" s="19">
        <v>32604.7619047619</v>
      </c>
      <c r="G45" s="19">
        <v>32250</v>
      </c>
      <c r="H45" s="20">
        <v>35500</v>
      </c>
      <c r="I45" s="20">
        <v>35285.7142857143</v>
      </c>
      <c r="J45" s="45">
        <v>38075</v>
      </c>
      <c r="K45" s="45">
        <v>35764.7058823529</v>
      </c>
      <c r="L45" s="46">
        <v>35350</v>
      </c>
      <c r="M45" s="46">
        <v>35659.0909090909</v>
      </c>
      <c r="N45" s="45">
        <v>34985.2941176471</v>
      </c>
      <c r="O45" s="45">
        <v>36225</v>
      </c>
      <c r="P45" s="47">
        <f t="shared" si="3"/>
        <v>27043.4782608696</v>
      </c>
      <c r="Q45" s="47">
        <f t="shared" si="4"/>
        <v>38075</v>
      </c>
      <c r="R45" s="47">
        <f t="shared" si="5"/>
        <v>34007.7537800364</v>
      </c>
    </row>
    <row r="46" spans="1:18">
      <c r="A46" s="11">
        <v>13</v>
      </c>
      <c r="B46" s="16" t="s">
        <v>63</v>
      </c>
      <c r="C46" s="115" t="s">
        <v>25</v>
      </c>
      <c r="D46" s="18">
        <v>75000</v>
      </c>
      <c r="E46" s="18">
        <v>75000</v>
      </c>
      <c r="F46" s="19">
        <v>75000</v>
      </c>
      <c r="G46" s="19">
        <v>75000</v>
      </c>
      <c r="H46" s="20">
        <v>75000</v>
      </c>
      <c r="I46" s="20">
        <v>75000</v>
      </c>
      <c r="J46" s="45">
        <v>75000</v>
      </c>
      <c r="K46" s="45">
        <v>75000</v>
      </c>
      <c r="L46" s="46">
        <v>75000</v>
      </c>
      <c r="M46" s="46">
        <v>75000</v>
      </c>
      <c r="N46" s="45">
        <v>75000</v>
      </c>
      <c r="O46" s="45">
        <v>75000</v>
      </c>
      <c r="P46" s="47">
        <f t="shared" si="3"/>
        <v>75000</v>
      </c>
      <c r="Q46" s="47">
        <f t="shared" si="4"/>
        <v>75000</v>
      </c>
      <c r="R46" s="47">
        <f t="shared" si="5"/>
        <v>75000</v>
      </c>
    </row>
    <row r="47" spans="1:18">
      <c r="A47" s="11">
        <v>14</v>
      </c>
      <c r="B47" s="16" t="s">
        <v>113</v>
      </c>
      <c r="C47" s="17"/>
      <c r="D47" s="18">
        <v>26666.6666666667</v>
      </c>
      <c r="E47" s="18">
        <v>27000</v>
      </c>
      <c r="F47" s="19">
        <v>27000</v>
      </c>
      <c r="G47" s="19">
        <v>27000</v>
      </c>
      <c r="H47" s="20">
        <v>27000</v>
      </c>
      <c r="I47" s="20">
        <v>27000</v>
      </c>
      <c r="J47" s="45">
        <v>27000</v>
      </c>
      <c r="K47" s="45">
        <v>27000</v>
      </c>
      <c r="L47" s="46">
        <v>27000</v>
      </c>
      <c r="M47" s="46">
        <v>27000</v>
      </c>
      <c r="N47" s="45">
        <v>27000</v>
      </c>
      <c r="O47" s="45">
        <v>27000</v>
      </c>
      <c r="P47" s="47">
        <f t="shared" si="3"/>
        <v>26666.6666666667</v>
      </c>
      <c r="Q47" s="47">
        <f t="shared" si="4"/>
        <v>27000</v>
      </c>
      <c r="R47" s="47">
        <f t="shared" si="5"/>
        <v>26972.2222222222</v>
      </c>
    </row>
    <row r="48" spans="1:18">
      <c r="A48" s="11">
        <v>15</v>
      </c>
      <c r="B48" s="16" t="s">
        <v>64</v>
      </c>
      <c r="C48" s="17" t="s">
        <v>25</v>
      </c>
      <c r="D48" s="18">
        <v>10000</v>
      </c>
      <c r="E48" s="18">
        <v>10000</v>
      </c>
      <c r="F48" s="19">
        <v>10000</v>
      </c>
      <c r="G48" s="19">
        <v>10000</v>
      </c>
      <c r="H48" s="20">
        <v>10000</v>
      </c>
      <c r="I48" s="20">
        <v>10000</v>
      </c>
      <c r="J48" s="45">
        <v>10000</v>
      </c>
      <c r="K48" s="45">
        <v>10000</v>
      </c>
      <c r="L48" s="46">
        <v>10000</v>
      </c>
      <c r="M48" s="46">
        <v>10000</v>
      </c>
      <c r="N48" s="45">
        <v>10000</v>
      </c>
      <c r="O48" s="45">
        <v>10000</v>
      </c>
      <c r="P48" s="47">
        <f t="shared" si="3"/>
        <v>10000</v>
      </c>
      <c r="Q48" s="47">
        <f t="shared" si="4"/>
        <v>10000</v>
      </c>
      <c r="R48" s="47">
        <f t="shared" si="5"/>
        <v>10000</v>
      </c>
    </row>
    <row r="49" spans="1:18">
      <c r="A49" s="11">
        <v>16</v>
      </c>
      <c r="B49" s="16" t="s">
        <v>65</v>
      </c>
      <c r="C49" s="17" t="s">
        <v>66</v>
      </c>
      <c r="D49" s="18">
        <v>3000</v>
      </c>
      <c r="E49" s="18">
        <v>3000</v>
      </c>
      <c r="F49" s="19">
        <v>3000</v>
      </c>
      <c r="G49" s="19">
        <v>3000</v>
      </c>
      <c r="H49" s="20">
        <v>3000</v>
      </c>
      <c r="I49" s="20">
        <v>3000</v>
      </c>
      <c r="J49" s="45">
        <v>3000</v>
      </c>
      <c r="K49" s="45">
        <v>3000</v>
      </c>
      <c r="L49" s="46">
        <v>3000</v>
      </c>
      <c r="M49" s="46">
        <v>3000</v>
      </c>
      <c r="N49" s="45">
        <v>3000</v>
      </c>
      <c r="O49" s="45">
        <v>3000</v>
      </c>
      <c r="P49" s="47">
        <f t="shared" si="3"/>
        <v>3000</v>
      </c>
      <c r="Q49" s="47">
        <f t="shared" si="4"/>
        <v>3000</v>
      </c>
      <c r="R49" s="47">
        <f t="shared" si="5"/>
        <v>3000</v>
      </c>
    </row>
    <row r="50" spans="1:18">
      <c r="A50" s="11">
        <v>17</v>
      </c>
      <c r="B50" s="16" t="s">
        <v>114</v>
      </c>
      <c r="C50" s="17" t="s">
        <v>25</v>
      </c>
      <c r="D50" s="18">
        <v>52000</v>
      </c>
      <c r="E50" s="18">
        <v>52000</v>
      </c>
      <c r="F50" s="19">
        <v>52000</v>
      </c>
      <c r="G50" s="19">
        <v>52000</v>
      </c>
      <c r="H50" s="20">
        <v>52000</v>
      </c>
      <c r="I50" s="20">
        <v>52000</v>
      </c>
      <c r="J50" s="45">
        <v>52000</v>
      </c>
      <c r="K50" s="45">
        <v>52000</v>
      </c>
      <c r="L50" s="46">
        <v>52000</v>
      </c>
      <c r="M50" s="46">
        <v>52000</v>
      </c>
      <c r="N50" s="45">
        <v>52000</v>
      </c>
      <c r="O50" s="45">
        <v>52000</v>
      </c>
      <c r="P50" s="47">
        <f t="shared" si="3"/>
        <v>52000</v>
      </c>
      <c r="Q50" s="47">
        <f t="shared" si="4"/>
        <v>52000</v>
      </c>
      <c r="R50" s="47">
        <f t="shared" si="5"/>
        <v>52000</v>
      </c>
    </row>
    <row r="51" spans="1:18">
      <c r="A51" s="11">
        <v>18</v>
      </c>
      <c r="B51" s="16" t="s">
        <v>67</v>
      </c>
      <c r="C51" s="17" t="s">
        <v>25</v>
      </c>
      <c r="D51" s="18">
        <v>28000</v>
      </c>
      <c r="E51" s="18">
        <v>28000</v>
      </c>
      <c r="F51" s="19">
        <v>28000</v>
      </c>
      <c r="G51" s="19">
        <v>28000</v>
      </c>
      <c r="H51" s="20">
        <v>28000</v>
      </c>
      <c r="I51" s="20">
        <v>28000</v>
      </c>
      <c r="J51" s="45">
        <v>28000</v>
      </c>
      <c r="K51" s="45">
        <v>28000</v>
      </c>
      <c r="L51" s="46">
        <v>28000</v>
      </c>
      <c r="M51" s="46">
        <v>28000</v>
      </c>
      <c r="N51" s="45">
        <v>28000</v>
      </c>
      <c r="O51" s="45">
        <v>28000</v>
      </c>
      <c r="P51" s="47">
        <f t="shared" si="3"/>
        <v>28000</v>
      </c>
      <c r="Q51" s="47">
        <f t="shared" si="4"/>
        <v>28000</v>
      </c>
      <c r="R51" s="47">
        <f t="shared" si="5"/>
        <v>28000</v>
      </c>
    </row>
    <row r="52" spans="1:18">
      <c r="A52" s="11">
        <v>19</v>
      </c>
      <c r="B52" s="16" t="s">
        <v>68</v>
      </c>
      <c r="C52" s="17" t="s">
        <v>25</v>
      </c>
      <c r="D52" s="18">
        <v>22000</v>
      </c>
      <c r="E52" s="18">
        <v>22000</v>
      </c>
      <c r="F52" s="18">
        <v>22000</v>
      </c>
      <c r="G52" s="18">
        <v>22375</v>
      </c>
      <c r="H52" s="18">
        <v>24000</v>
      </c>
      <c r="I52" s="18">
        <v>24000</v>
      </c>
      <c r="J52" s="18">
        <v>24000</v>
      </c>
      <c r="K52" s="18">
        <v>24000</v>
      </c>
      <c r="L52" s="18">
        <v>24000</v>
      </c>
      <c r="M52" s="18">
        <v>24000</v>
      </c>
      <c r="N52" s="18">
        <v>24000</v>
      </c>
      <c r="O52" s="18">
        <v>24000</v>
      </c>
      <c r="P52" s="47">
        <f t="shared" si="3"/>
        <v>22000</v>
      </c>
      <c r="Q52" s="47">
        <f t="shared" si="4"/>
        <v>24000</v>
      </c>
      <c r="R52" s="47">
        <f t="shared" si="5"/>
        <v>23364.5833333333</v>
      </c>
    </row>
    <row r="53" spans="1:18">
      <c r="A53" s="11">
        <v>20</v>
      </c>
      <c r="B53" s="110" t="s">
        <v>69</v>
      </c>
      <c r="C53" s="17" t="s">
        <v>25</v>
      </c>
      <c r="D53" s="18">
        <v>3666.66666666667</v>
      </c>
      <c r="E53" s="18">
        <v>3750</v>
      </c>
      <c r="F53" s="18">
        <v>3750</v>
      </c>
      <c r="G53" s="18">
        <v>3750</v>
      </c>
      <c r="H53" s="18">
        <v>3750</v>
      </c>
      <c r="I53" s="18">
        <v>3750</v>
      </c>
      <c r="J53" s="18">
        <v>3750</v>
      </c>
      <c r="K53" s="18">
        <v>3750</v>
      </c>
      <c r="L53" s="18">
        <v>3750</v>
      </c>
      <c r="M53" s="18">
        <v>3750</v>
      </c>
      <c r="N53" s="18">
        <v>3750</v>
      </c>
      <c r="O53" s="18">
        <v>3750</v>
      </c>
      <c r="P53" s="47">
        <f t="shared" si="3"/>
        <v>3666.66666666667</v>
      </c>
      <c r="Q53" s="47">
        <f t="shared" si="4"/>
        <v>3750</v>
      </c>
      <c r="R53" s="47">
        <f t="shared" si="5"/>
        <v>3743.05555555556</v>
      </c>
    </row>
    <row r="54" spans="1:18">
      <c r="A54" s="11">
        <v>21</v>
      </c>
      <c r="B54" s="22" t="s">
        <v>70</v>
      </c>
      <c r="C54" s="112" t="s">
        <v>25</v>
      </c>
      <c r="D54" s="18">
        <v>17000</v>
      </c>
      <c r="E54" s="18">
        <v>17000</v>
      </c>
      <c r="F54" s="18">
        <v>17000</v>
      </c>
      <c r="G54" s="18">
        <v>17000</v>
      </c>
      <c r="H54" s="18">
        <v>17000</v>
      </c>
      <c r="I54" s="18">
        <v>17000</v>
      </c>
      <c r="J54" s="18">
        <v>17000</v>
      </c>
      <c r="K54" s="18">
        <v>17000</v>
      </c>
      <c r="L54" s="18">
        <v>17000</v>
      </c>
      <c r="M54" s="18">
        <v>17000</v>
      </c>
      <c r="N54" s="18">
        <v>17000</v>
      </c>
      <c r="O54" s="18">
        <v>17000</v>
      </c>
      <c r="P54" s="47">
        <f t="shared" si="3"/>
        <v>17000</v>
      </c>
      <c r="Q54" s="47">
        <f t="shared" si="4"/>
        <v>17000</v>
      </c>
      <c r="R54" s="47">
        <f t="shared" si="5"/>
        <v>17000</v>
      </c>
    </row>
    <row r="55" spans="1:15">
      <c r="A55" s="24" t="s">
        <v>71</v>
      </c>
      <c r="B55" s="25"/>
      <c r="C55" s="26"/>
      <c r="D55" s="27"/>
      <c r="E55" s="27"/>
      <c r="F55" s="28"/>
      <c r="G55" s="29"/>
      <c r="H55" s="30"/>
      <c r="I55" s="27"/>
      <c r="J55" s="28"/>
      <c r="K55" s="29"/>
      <c r="L55" s="27"/>
      <c r="M55" s="27"/>
      <c r="N55" s="28"/>
      <c r="O55" s="28"/>
    </row>
    <row r="56" spans="1:15">
      <c r="A56" s="24"/>
      <c r="C56" s="26"/>
      <c r="D56" s="27"/>
      <c r="E56" s="27"/>
      <c r="F56" s="28"/>
      <c r="G56" s="29"/>
      <c r="H56" s="27"/>
      <c r="I56" s="27"/>
      <c r="J56" s="28"/>
      <c r="K56" s="29"/>
      <c r="L56" s="27"/>
      <c r="M56" s="27"/>
      <c r="N56" s="28"/>
      <c r="O56" s="28"/>
    </row>
    <row r="57" spans="1:15">
      <c r="A57" s="24"/>
      <c r="B57" s="25"/>
      <c r="C57" s="26"/>
      <c r="D57" s="27"/>
      <c r="E57" s="27"/>
      <c r="F57" s="28"/>
      <c r="G57" s="29"/>
      <c r="H57" s="27"/>
      <c r="I57" s="27"/>
      <c r="J57" s="28"/>
      <c r="K57" s="29"/>
      <c r="L57" s="27"/>
      <c r="M57" s="27"/>
      <c r="N57" s="28"/>
      <c r="O57" s="28"/>
    </row>
    <row r="58" spans="1:1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</row>
    <row r="59" ht="15.6" spans="1:15">
      <c r="A59" s="32"/>
      <c r="B59" s="33"/>
      <c r="C59" s="34"/>
      <c r="D59" s="35"/>
      <c r="E59" s="35"/>
      <c r="F59" s="36"/>
      <c r="G59" s="37"/>
      <c r="H59" s="35"/>
      <c r="I59" s="35"/>
      <c r="J59" s="36"/>
      <c r="K59" s="37"/>
      <c r="L59" s="35"/>
      <c r="M59" s="35"/>
      <c r="N59" s="36"/>
      <c r="O59" s="36"/>
    </row>
    <row r="60" ht="15.6" spans="1: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48"/>
      <c r="M60" s="48"/>
      <c r="N60" s="48"/>
      <c r="O60" s="48"/>
    </row>
    <row r="61" ht="15.6" spans="1: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48"/>
      <c r="M61" s="48"/>
      <c r="N61" s="48"/>
      <c r="O61" s="48"/>
    </row>
    <row r="62" ht="15.6" spans="1: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48"/>
      <c r="M62" s="48"/>
      <c r="N62" s="48"/>
      <c r="O62" s="48"/>
    </row>
    <row r="63" spans="1:15">
      <c r="A63" s="38"/>
      <c r="B63" s="38"/>
      <c r="C63" s="38"/>
      <c r="D63" s="4"/>
      <c r="E63" s="4"/>
      <c r="F63" s="4"/>
      <c r="G63" s="4"/>
      <c r="H63" s="39"/>
      <c r="I63" s="39"/>
      <c r="J63" s="4"/>
      <c r="K63" s="4"/>
      <c r="L63" s="4"/>
      <c r="M63" s="4"/>
      <c r="N63" s="4"/>
      <c r="O63" s="4"/>
    </row>
    <row r="64" spans="1:15">
      <c r="A64" s="38"/>
      <c r="B64" s="38"/>
      <c r="C64" s="38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>
      <c r="A65" s="38"/>
      <c r="B65" s="51"/>
      <c r="C65" s="38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>
      <c r="A66" s="52"/>
      <c r="B66" s="53"/>
      <c r="C66" s="52"/>
      <c r="D66" s="54"/>
      <c r="E66" s="54"/>
      <c r="F66" s="54"/>
      <c r="G66" s="55"/>
      <c r="H66" s="54"/>
      <c r="I66" s="54"/>
      <c r="J66" s="54"/>
      <c r="K66" s="54"/>
      <c r="L66" s="54"/>
      <c r="M66" s="54"/>
      <c r="N66" s="54"/>
      <c r="O66" s="54"/>
    </row>
    <row r="67" spans="1:15">
      <c r="A67" s="52"/>
      <c r="B67" s="56"/>
      <c r="C67" s="57"/>
      <c r="D67" s="30"/>
      <c r="E67" s="30"/>
      <c r="F67" s="58"/>
      <c r="G67" s="59"/>
      <c r="H67" s="30"/>
      <c r="I67" s="30"/>
      <c r="J67" s="58"/>
      <c r="K67" s="63"/>
      <c r="L67" s="64"/>
      <c r="M67" s="64"/>
      <c r="N67" s="58"/>
      <c r="O67" s="58"/>
    </row>
    <row r="68" spans="1:15">
      <c r="A68" s="52"/>
      <c r="B68" s="56"/>
      <c r="C68" s="57"/>
      <c r="D68" s="30"/>
      <c r="E68" s="30"/>
      <c r="F68" s="58"/>
      <c r="G68" s="59"/>
      <c r="H68" s="30"/>
      <c r="I68" s="30"/>
      <c r="J68" s="58"/>
      <c r="K68" s="63"/>
      <c r="L68" s="64"/>
      <c r="M68" s="64"/>
      <c r="N68" s="58"/>
      <c r="O68" s="58"/>
    </row>
    <row r="69" ht="15.6" spans="1:15">
      <c r="A69" s="52"/>
      <c r="B69" s="56"/>
      <c r="C69" s="57"/>
      <c r="D69" s="60"/>
      <c r="E69" s="60"/>
      <c r="F69" s="61"/>
      <c r="G69" s="62"/>
      <c r="H69" s="60"/>
      <c r="I69" s="60"/>
      <c r="J69" s="61"/>
      <c r="K69" s="65"/>
      <c r="L69" s="66"/>
      <c r="M69" s="66"/>
      <c r="N69" s="61"/>
      <c r="O69" s="61"/>
    </row>
    <row r="70" spans="1:15">
      <c r="A70" s="52"/>
      <c r="B70" s="56"/>
      <c r="C70" s="57"/>
      <c r="D70" s="30"/>
      <c r="E70" s="30"/>
      <c r="F70" s="58"/>
      <c r="G70" s="59"/>
      <c r="H70" s="30"/>
      <c r="I70" s="30"/>
      <c r="J70" s="58"/>
      <c r="K70" s="63"/>
      <c r="L70" s="64"/>
      <c r="M70" s="64"/>
      <c r="N70" s="58"/>
      <c r="O70" s="58"/>
    </row>
    <row r="71" spans="1:15">
      <c r="A71" s="52"/>
      <c r="B71" s="56"/>
      <c r="C71" s="57"/>
      <c r="D71" s="30"/>
      <c r="E71" s="30"/>
      <c r="F71" s="58"/>
      <c r="G71" s="59"/>
      <c r="H71" s="30"/>
      <c r="I71" s="30"/>
      <c r="J71" s="58"/>
      <c r="K71" s="63"/>
      <c r="L71" s="64"/>
      <c r="M71" s="64"/>
      <c r="N71" s="58"/>
      <c r="O71" s="58"/>
    </row>
    <row r="72" spans="1:15">
      <c r="A72" s="52"/>
      <c r="B72" s="56"/>
      <c r="C72" s="57"/>
      <c r="D72" s="30"/>
      <c r="E72" s="30"/>
      <c r="F72" s="58"/>
      <c r="G72" s="59"/>
      <c r="H72" s="30"/>
      <c r="I72" s="30"/>
      <c r="J72" s="58"/>
      <c r="K72" s="63"/>
      <c r="L72" s="64"/>
      <c r="M72" s="64"/>
      <c r="N72" s="58"/>
      <c r="O72" s="58"/>
    </row>
    <row r="73" spans="1:15">
      <c r="A73" s="52"/>
      <c r="B73" s="56"/>
      <c r="C73" s="57"/>
      <c r="D73" s="30"/>
      <c r="E73" s="30"/>
      <c r="F73" s="58"/>
      <c r="G73" s="59"/>
      <c r="H73" s="30"/>
      <c r="I73" s="30"/>
      <c r="J73" s="58"/>
      <c r="K73" s="63"/>
      <c r="L73" s="64"/>
      <c r="M73" s="64"/>
      <c r="N73" s="58"/>
      <c r="O73" s="58"/>
    </row>
    <row r="74" spans="1:15">
      <c r="A74" s="52"/>
      <c r="B74" s="56"/>
      <c r="C74" s="57"/>
      <c r="D74" s="30"/>
      <c r="E74" s="30"/>
      <c r="F74" s="58"/>
      <c r="G74" s="59"/>
      <c r="H74" s="30"/>
      <c r="I74" s="30"/>
      <c r="J74" s="58"/>
      <c r="K74" s="63"/>
      <c r="L74" s="64"/>
      <c r="M74" s="64"/>
      <c r="N74" s="58"/>
      <c r="O74" s="58"/>
    </row>
    <row r="75" spans="1:15">
      <c r="A75" s="52"/>
      <c r="B75" s="56"/>
      <c r="C75" s="57"/>
      <c r="D75" s="30"/>
      <c r="E75" s="30"/>
      <c r="F75" s="58"/>
      <c r="G75" s="59"/>
      <c r="H75" s="30"/>
      <c r="I75" s="30"/>
      <c r="J75" s="58"/>
      <c r="K75" s="63"/>
      <c r="L75" s="64"/>
      <c r="M75" s="64"/>
      <c r="N75" s="58"/>
      <c r="O75" s="58"/>
    </row>
    <row r="76" spans="1:15">
      <c r="A76" s="52"/>
      <c r="B76" s="56"/>
      <c r="C76" s="57"/>
      <c r="D76" s="30"/>
      <c r="E76" s="30"/>
      <c r="F76" s="58"/>
      <c r="G76" s="59"/>
      <c r="H76" s="30"/>
      <c r="I76" s="30"/>
      <c r="J76" s="58"/>
      <c r="K76" s="59"/>
      <c r="L76" s="64"/>
      <c r="M76" s="64"/>
      <c r="N76" s="58"/>
      <c r="O76" s="58"/>
    </row>
    <row r="77" spans="1:15">
      <c r="A77" s="52"/>
      <c r="B77" s="56"/>
      <c r="C77" s="57"/>
      <c r="D77" s="30"/>
      <c r="E77" s="30"/>
      <c r="F77" s="58"/>
      <c r="G77" s="59"/>
      <c r="H77" s="30"/>
      <c r="I77" s="30"/>
      <c r="J77" s="58"/>
      <c r="K77" s="59"/>
      <c r="L77" s="64"/>
      <c r="M77" s="64"/>
      <c r="N77" s="58"/>
      <c r="O77" s="58"/>
    </row>
    <row r="78" spans="1:15">
      <c r="A78" s="52"/>
      <c r="B78" s="56"/>
      <c r="C78" s="57"/>
      <c r="D78" s="30"/>
      <c r="E78" s="30"/>
      <c r="F78" s="58"/>
      <c r="G78" s="59"/>
      <c r="H78" s="30"/>
      <c r="I78" s="30"/>
      <c r="J78" s="58"/>
      <c r="K78" s="63"/>
      <c r="L78" s="64"/>
      <c r="M78" s="64"/>
      <c r="N78" s="58"/>
      <c r="O78" s="58"/>
    </row>
    <row r="79" spans="1:15">
      <c r="A79" s="52"/>
      <c r="B79" s="56"/>
      <c r="C79" s="57"/>
      <c r="D79" s="30"/>
      <c r="E79" s="30"/>
      <c r="F79" s="58"/>
      <c r="G79" s="59"/>
      <c r="H79" s="30"/>
      <c r="I79" s="30"/>
      <c r="J79" s="58"/>
      <c r="K79" s="63"/>
      <c r="L79" s="64"/>
      <c r="M79" s="64"/>
      <c r="N79" s="58"/>
      <c r="O79" s="58"/>
    </row>
    <row r="80" spans="1:15">
      <c r="A80" s="52"/>
      <c r="B80" s="56"/>
      <c r="C80" s="57"/>
      <c r="D80" s="30"/>
      <c r="E80" s="30"/>
      <c r="F80" s="58"/>
      <c r="G80" s="59"/>
      <c r="H80" s="30"/>
      <c r="I80" s="30"/>
      <c r="J80" s="58"/>
      <c r="K80" s="63"/>
      <c r="L80" s="64"/>
      <c r="M80" s="64"/>
      <c r="N80" s="58"/>
      <c r="O80" s="58"/>
    </row>
    <row r="81" spans="1:15">
      <c r="A81" s="52"/>
      <c r="B81" s="56"/>
      <c r="C81" s="57"/>
      <c r="D81" s="30"/>
      <c r="E81" s="30"/>
      <c r="F81" s="58"/>
      <c r="G81" s="59"/>
      <c r="H81" s="30"/>
      <c r="I81" s="30"/>
      <c r="J81" s="58"/>
      <c r="K81" s="59"/>
      <c r="L81" s="64"/>
      <c r="M81" s="64"/>
      <c r="N81" s="58"/>
      <c r="O81" s="58"/>
    </row>
    <row r="82" spans="1:15">
      <c r="A82" s="52"/>
      <c r="B82" s="56"/>
      <c r="C82" s="57"/>
      <c r="D82" s="30"/>
      <c r="E82" s="30"/>
      <c r="F82" s="58"/>
      <c r="G82" s="59"/>
      <c r="H82" s="30"/>
      <c r="I82" s="30"/>
      <c r="J82" s="58"/>
      <c r="K82" s="59"/>
      <c r="L82" s="64"/>
      <c r="M82" s="64"/>
      <c r="N82" s="58"/>
      <c r="O82" s="58"/>
    </row>
    <row r="83" spans="1:15">
      <c r="A83" s="52"/>
      <c r="B83" s="56"/>
      <c r="C83" s="57"/>
      <c r="D83" s="30"/>
      <c r="E83" s="30"/>
      <c r="F83" s="58"/>
      <c r="G83" s="59"/>
      <c r="H83" s="30"/>
      <c r="I83" s="30"/>
      <c r="J83" s="58"/>
      <c r="K83" s="59"/>
      <c r="L83" s="64"/>
      <c r="M83" s="64"/>
      <c r="N83" s="58"/>
      <c r="O83" s="58"/>
    </row>
    <row r="84" spans="1:15">
      <c r="A84" s="52"/>
      <c r="B84" s="56"/>
      <c r="C84" s="57"/>
      <c r="D84" s="30"/>
      <c r="E84" s="30"/>
      <c r="F84" s="58"/>
      <c r="G84" s="59"/>
      <c r="H84" s="30"/>
      <c r="I84" s="30"/>
      <c r="J84" s="58"/>
      <c r="K84" s="59"/>
      <c r="L84" s="64"/>
      <c r="M84" s="64"/>
      <c r="N84" s="58"/>
      <c r="O84" s="58"/>
    </row>
    <row r="85" spans="1:15">
      <c r="A85" s="52"/>
      <c r="B85" s="56"/>
      <c r="C85" s="57"/>
      <c r="D85" s="30"/>
      <c r="E85" s="30"/>
      <c r="F85" s="58"/>
      <c r="G85" s="59"/>
      <c r="H85" s="30"/>
      <c r="I85" s="30"/>
      <c r="J85" s="58"/>
      <c r="K85" s="59"/>
      <c r="L85" s="64"/>
      <c r="M85" s="64"/>
      <c r="N85" s="58"/>
      <c r="O85" s="58"/>
    </row>
    <row r="86" spans="1:15">
      <c r="A86" s="52"/>
      <c r="B86" s="56"/>
      <c r="C86" s="57"/>
      <c r="D86" s="30"/>
      <c r="E86" s="30"/>
      <c r="F86" s="58"/>
      <c r="G86" s="59"/>
      <c r="H86" s="30"/>
      <c r="I86" s="30"/>
      <c r="J86" s="58"/>
      <c r="K86" s="59"/>
      <c r="L86" s="64"/>
      <c r="M86" s="64"/>
      <c r="N86" s="58"/>
      <c r="O86" s="58"/>
    </row>
    <row r="87" spans="1:15">
      <c r="A87" s="52"/>
      <c r="B87" s="56"/>
      <c r="C87" s="57"/>
      <c r="D87" s="30"/>
      <c r="E87" s="30"/>
      <c r="F87" s="58"/>
      <c r="G87" s="59"/>
      <c r="H87" s="30"/>
      <c r="I87" s="30"/>
      <c r="J87" s="58"/>
      <c r="K87" s="59"/>
      <c r="L87" s="64"/>
      <c r="M87" s="64"/>
      <c r="N87" s="58"/>
      <c r="O87" s="58"/>
    </row>
    <row r="88" spans="1:15">
      <c r="A88" s="52"/>
      <c r="B88" s="56"/>
      <c r="C88" s="57"/>
      <c r="D88" s="30"/>
      <c r="E88" s="30"/>
      <c r="F88" s="58"/>
      <c r="G88" s="59"/>
      <c r="H88" s="30"/>
      <c r="I88" s="30"/>
      <c r="J88" s="58"/>
      <c r="K88" s="59"/>
      <c r="L88" s="64"/>
      <c r="M88" s="64"/>
      <c r="N88" s="58"/>
      <c r="O88" s="58"/>
    </row>
    <row r="89" spans="1:15">
      <c r="A89" s="52"/>
      <c r="B89" s="56"/>
      <c r="C89" s="57"/>
      <c r="D89" s="30"/>
      <c r="E89" s="30"/>
      <c r="F89" s="58"/>
      <c r="G89" s="59"/>
      <c r="H89" s="30"/>
      <c r="I89" s="30"/>
      <c r="J89" s="58"/>
      <c r="K89" s="59"/>
      <c r="L89" s="64"/>
      <c r="M89" s="64"/>
      <c r="N89" s="58"/>
      <c r="O89" s="58"/>
    </row>
    <row r="90" spans="1:15">
      <c r="A90" s="52"/>
      <c r="B90" s="56"/>
      <c r="C90" s="57"/>
      <c r="D90" s="30"/>
      <c r="E90" s="30"/>
      <c r="F90" s="58"/>
      <c r="G90" s="59"/>
      <c r="H90" s="30"/>
      <c r="I90" s="30"/>
      <c r="J90" s="58"/>
      <c r="K90" s="59"/>
      <c r="L90" s="64"/>
      <c r="M90" s="64"/>
      <c r="N90" s="58"/>
      <c r="O90" s="58"/>
    </row>
    <row r="91" spans="1:15">
      <c r="A91" s="52"/>
      <c r="B91" s="56"/>
      <c r="C91" s="57"/>
      <c r="D91" s="30"/>
      <c r="E91" s="30"/>
      <c r="F91" s="58"/>
      <c r="G91" s="59"/>
      <c r="H91" s="30"/>
      <c r="I91" s="30"/>
      <c r="J91" s="58"/>
      <c r="K91" s="59"/>
      <c r="L91" s="64"/>
      <c r="M91" s="64"/>
      <c r="N91" s="58"/>
      <c r="O91" s="58"/>
    </row>
    <row r="92" spans="1:15">
      <c r="A92" s="52"/>
      <c r="B92" s="56"/>
      <c r="C92" s="57"/>
      <c r="D92" s="30"/>
      <c r="E92" s="30"/>
      <c r="F92" s="58"/>
      <c r="G92" s="59"/>
      <c r="H92" s="30"/>
      <c r="I92" s="30"/>
      <c r="J92" s="58"/>
      <c r="K92" s="59"/>
      <c r="L92" s="64"/>
      <c r="M92" s="64"/>
      <c r="N92" s="58"/>
      <c r="O92" s="58"/>
    </row>
    <row r="93" spans="1:15">
      <c r="A93" s="52"/>
      <c r="B93" s="56"/>
      <c r="C93" s="57"/>
      <c r="D93" s="30"/>
      <c r="E93" s="30"/>
      <c r="F93" s="58"/>
      <c r="G93" s="59"/>
      <c r="H93" s="30"/>
      <c r="I93" s="30"/>
      <c r="J93" s="58"/>
      <c r="K93" s="59"/>
      <c r="L93" s="64"/>
      <c r="M93" s="64"/>
      <c r="N93" s="58"/>
      <c r="O93" s="58"/>
    </row>
    <row r="94" spans="1:15">
      <c r="A94" s="52"/>
      <c r="B94" s="56"/>
      <c r="C94" s="57"/>
      <c r="D94" s="30"/>
      <c r="E94" s="30"/>
      <c r="F94" s="58"/>
      <c r="G94" s="59"/>
      <c r="H94" s="30"/>
      <c r="I94" s="30"/>
      <c r="J94" s="58"/>
      <c r="K94" s="59"/>
      <c r="L94" s="64"/>
      <c r="M94" s="64"/>
      <c r="N94" s="58"/>
      <c r="O94" s="58"/>
    </row>
    <row r="95" spans="1:15">
      <c r="A95" s="52"/>
      <c r="B95" s="56"/>
      <c r="C95" s="57"/>
      <c r="D95" s="30"/>
      <c r="E95" s="30"/>
      <c r="F95" s="58"/>
      <c r="G95" s="59"/>
      <c r="H95" s="30"/>
      <c r="I95" s="30"/>
      <c r="J95" s="58"/>
      <c r="K95" s="59"/>
      <c r="L95" s="64"/>
      <c r="M95" s="64"/>
      <c r="N95" s="58"/>
      <c r="O95" s="58"/>
    </row>
    <row r="96" spans="1:15">
      <c r="A96" s="52"/>
      <c r="B96" s="56"/>
      <c r="C96" s="57"/>
      <c r="D96" s="30"/>
      <c r="E96" s="30"/>
      <c r="F96" s="58"/>
      <c r="G96" s="59"/>
      <c r="H96" s="30"/>
      <c r="I96" s="30"/>
      <c r="J96" s="58"/>
      <c r="K96" s="59"/>
      <c r="L96" s="64"/>
      <c r="M96" s="64"/>
      <c r="N96" s="58"/>
      <c r="O96" s="58"/>
    </row>
    <row r="97" spans="1:15">
      <c r="A97" s="52"/>
      <c r="B97" s="56"/>
      <c r="C97" s="57"/>
      <c r="D97" s="30"/>
      <c r="E97" s="30"/>
      <c r="F97" s="58"/>
      <c r="G97" s="59"/>
      <c r="H97" s="30"/>
      <c r="I97" s="30"/>
      <c r="J97" s="58"/>
      <c r="K97" s="59"/>
      <c r="L97" s="64"/>
      <c r="M97" s="64"/>
      <c r="N97" s="58"/>
      <c r="O97" s="58"/>
    </row>
    <row r="98" spans="1:15">
      <c r="A98" s="52"/>
      <c r="B98" s="56"/>
      <c r="C98" s="57"/>
      <c r="D98" s="30"/>
      <c r="E98" s="30"/>
      <c r="F98" s="58"/>
      <c r="G98" s="59"/>
      <c r="H98" s="30"/>
      <c r="I98" s="30"/>
      <c r="J98" s="58"/>
      <c r="K98" s="59"/>
      <c r="L98" s="64"/>
      <c r="M98" s="64"/>
      <c r="N98" s="58"/>
      <c r="O98" s="58"/>
    </row>
    <row r="99" spans="1:15">
      <c r="A99" s="52"/>
      <c r="B99" s="56"/>
      <c r="C99" s="57"/>
      <c r="D99" s="30"/>
      <c r="E99" s="30"/>
      <c r="F99" s="58"/>
      <c r="G99" s="59"/>
      <c r="H99" s="30"/>
      <c r="I99" s="30"/>
      <c r="J99" s="58"/>
      <c r="K99" s="59"/>
      <c r="L99" s="64"/>
      <c r="M99" s="64"/>
      <c r="N99" s="58"/>
      <c r="O99" s="58"/>
    </row>
    <row r="100" spans="1:15">
      <c r="A100" s="52"/>
      <c r="B100" s="56"/>
      <c r="C100" s="57"/>
      <c r="D100" s="30"/>
      <c r="E100" s="30"/>
      <c r="F100" s="58"/>
      <c r="G100" s="59"/>
      <c r="H100" s="30"/>
      <c r="I100" s="30"/>
      <c r="J100" s="58"/>
      <c r="K100" s="59"/>
      <c r="L100" s="64"/>
      <c r="M100" s="64"/>
      <c r="N100" s="58"/>
      <c r="O100" s="58"/>
    </row>
    <row r="101" spans="1:15">
      <c r="A101" s="52"/>
      <c r="B101" s="56"/>
      <c r="C101" s="57"/>
      <c r="D101" s="30"/>
      <c r="E101" s="30"/>
      <c r="F101" s="58"/>
      <c r="G101" s="59"/>
      <c r="H101" s="30"/>
      <c r="I101" s="30"/>
      <c r="J101" s="58"/>
      <c r="K101" s="59"/>
      <c r="L101" s="64"/>
      <c r="M101" s="64"/>
      <c r="N101" s="58"/>
      <c r="O101" s="58"/>
    </row>
    <row r="102" spans="1:15">
      <c r="A102" s="52"/>
      <c r="B102" s="56"/>
      <c r="C102" s="57"/>
      <c r="D102" s="30"/>
      <c r="E102" s="30"/>
      <c r="F102" s="58"/>
      <c r="G102" s="59"/>
      <c r="H102" s="30"/>
      <c r="I102" s="30"/>
      <c r="J102" s="58"/>
      <c r="K102" s="59"/>
      <c r="L102" s="64"/>
      <c r="M102" s="64"/>
      <c r="N102" s="58"/>
      <c r="O102" s="58"/>
    </row>
    <row r="103" spans="1:15">
      <c r="A103" s="52"/>
      <c r="B103" s="56"/>
      <c r="C103" s="57"/>
      <c r="D103" s="30"/>
      <c r="E103" s="30"/>
      <c r="F103" s="58"/>
      <c r="G103" s="59"/>
      <c r="H103" s="30"/>
      <c r="I103" s="30"/>
      <c r="J103" s="58"/>
      <c r="K103" s="59"/>
      <c r="L103" s="64"/>
      <c r="M103" s="64"/>
      <c r="N103" s="58"/>
      <c r="O103" s="58"/>
    </row>
    <row r="104" spans="1:15">
      <c r="A104" s="52"/>
      <c r="B104" s="56"/>
      <c r="C104" s="57"/>
      <c r="D104" s="30"/>
      <c r="E104" s="30"/>
      <c r="F104" s="58"/>
      <c r="G104" s="59"/>
      <c r="H104" s="30"/>
      <c r="I104" s="30"/>
      <c r="J104" s="58"/>
      <c r="K104" s="59"/>
      <c r="L104" s="64"/>
      <c r="M104" s="64"/>
      <c r="N104" s="58"/>
      <c r="O104" s="58"/>
    </row>
    <row r="105" spans="1:15">
      <c r="A105" s="52"/>
      <c r="B105" s="56"/>
      <c r="C105" s="57"/>
      <c r="D105" s="30"/>
      <c r="E105" s="30"/>
      <c r="F105" s="58"/>
      <c r="G105" s="59"/>
      <c r="H105" s="30"/>
      <c r="I105" s="30"/>
      <c r="J105" s="58"/>
      <c r="K105" s="59"/>
      <c r="L105" s="64"/>
      <c r="M105" s="64"/>
      <c r="N105" s="58"/>
      <c r="O105" s="58"/>
    </row>
    <row r="106" spans="1:15">
      <c r="A106" s="52"/>
      <c r="B106" s="56"/>
      <c r="C106" s="57"/>
      <c r="D106" s="30"/>
      <c r="E106" s="30"/>
      <c r="F106" s="58"/>
      <c r="G106" s="59"/>
      <c r="H106" s="30"/>
      <c r="I106" s="30"/>
      <c r="J106" s="58"/>
      <c r="K106" s="59"/>
      <c r="L106" s="64"/>
      <c r="M106" s="64"/>
      <c r="N106" s="58"/>
      <c r="O106" s="58"/>
    </row>
    <row r="107" spans="1:15">
      <c r="A107" s="52"/>
      <c r="B107" s="56"/>
      <c r="C107" s="57"/>
      <c r="D107" s="30"/>
      <c r="E107" s="30"/>
      <c r="F107" s="58"/>
      <c r="G107" s="59"/>
      <c r="H107" s="30"/>
      <c r="I107" s="30"/>
      <c r="J107" s="58"/>
      <c r="K107" s="59"/>
      <c r="L107" s="64"/>
      <c r="M107" s="64"/>
      <c r="N107" s="58"/>
      <c r="O107" s="58"/>
    </row>
    <row r="108" spans="1:15">
      <c r="A108" s="52"/>
      <c r="B108" s="56"/>
      <c r="C108" s="57"/>
      <c r="D108" s="30"/>
      <c r="E108" s="30"/>
      <c r="F108" s="58"/>
      <c r="G108" s="59"/>
      <c r="H108" s="30"/>
      <c r="I108" s="30"/>
      <c r="J108" s="58"/>
      <c r="K108" s="63"/>
      <c r="L108" s="64"/>
      <c r="M108" s="64"/>
      <c r="N108" s="58"/>
      <c r="O108" s="58"/>
    </row>
    <row r="109" spans="1:15">
      <c r="A109" s="52"/>
      <c r="B109" s="56"/>
      <c r="C109" s="57"/>
      <c r="D109" s="30"/>
      <c r="E109" s="30"/>
      <c r="F109" s="58"/>
      <c r="G109" s="59"/>
      <c r="H109" s="30"/>
      <c r="I109" s="30"/>
      <c r="J109" s="58"/>
      <c r="K109" s="63"/>
      <c r="L109" s="64"/>
      <c r="M109" s="64"/>
      <c r="N109" s="58"/>
      <c r="O109" s="58"/>
    </row>
    <row r="110" spans="1:15">
      <c r="A110" s="52"/>
      <c r="B110" s="56"/>
      <c r="C110" s="57"/>
      <c r="D110" s="30"/>
      <c r="E110" s="30"/>
      <c r="F110" s="58"/>
      <c r="G110" s="59"/>
      <c r="H110" s="30"/>
      <c r="I110" s="30"/>
      <c r="J110" s="58"/>
      <c r="K110" s="63"/>
      <c r="L110" s="64"/>
      <c r="M110" s="64"/>
      <c r="N110" s="58"/>
      <c r="O110" s="58"/>
    </row>
    <row r="111" spans="1:15">
      <c r="A111" s="52"/>
      <c r="B111" s="56"/>
      <c r="C111" s="57"/>
      <c r="D111" s="30"/>
      <c r="E111" s="30"/>
      <c r="F111" s="58"/>
      <c r="G111" s="59"/>
      <c r="H111" s="30"/>
      <c r="I111" s="30"/>
      <c r="J111" s="58"/>
      <c r="K111" s="63"/>
      <c r="L111" s="64"/>
      <c r="M111" s="64"/>
      <c r="N111" s="58"/>
      <c r="O111" s="58"/>
    </row>
    <row r="112" spans="1:15">
      <c r="A112" s="52"/>
      <c r="B112" s="56"/>
      <c r="C112" s="57"/>
      <c r="D112" s="30"/>
      <c r="E112" s="30"/>
      <c r="F112" s="58"/>
      <c r="G112" s="59"/>
      <c r="H112" s="30"/>
      <c r="I112" s="30"/>
      <c r="J112" s="58"/>
      <c r="K112" s="63"/>
      <c r="L112" s="64"/>
      <c r="M112" s="64"/>
      <c r="N112" s="58"/>
      <c r="O112" s="58"/>
    </row>
    <row r="113" spans="1:15">
      <c r="A113" s="52"/>
      <c r="B113" s="56"/>
      <c r="C113" s="57"/>
      <c r="D113" s="30"/>
      <c r="E113" s="30"/>
      <c r="F113" s="58"/>
      <c r="G113" s="59"/>
      <c r="H113" s="30"/>
      <c r="I113" s="30"/>
      <c r="J113" s="58"/>
      <c r="K113" s="63"/>
      <c r="L113" s="64"/>
      <c r="M113" s="64"/>
      <c r="N113" s="58"/>
      <c r="O113" s="58"/>
    </row>
    <row r="122" spans="4:7">
      <c r="D122" s="30"/>
      <c r="E122" s="30"/>
      <c r="F122" s="58"/>
      <c r="G122" s="59"/>
    </row>
    <row r="123" spans="4:7">
      <c r="D123" s="30"/>
      <c r="E123" s="30"/>
      <c r="F123" s="58"/>
      <c r="G123" s="59"/>
    </row>
    <row r="124" ht="15.6" spans="4:7">
      <c r="D124" s="60"/>
      <c r="E124" s="60"/>
      <c r="F124" s="61"/>
      <c r="G124" s="62"/>
    </row>
    <row r="125" spans="4:7">
      <c r="D125" s="30"/>
      <c r="E125" s="30"/>
      <c r="F125" s="58"/>
      <c r="G125" s="59"/>
    </row>
    <row r="126" spans="4:7">
      <c r="D126" s="30"/>
      <c r="E126" s="30"/>
      <c r="F126" s="58"/>
      <c r="G126" s="59"/>
    </row>
    <row r="127" spans="4:7">
      <c r="D127" s="30"/>
      <c r="E127" s="30"/>
      <c r="F127" s="58"/>
      <c r="G127" s="59"/>
    </row>
    <row r="128" spans="4:7">
      <c r="D128" s="30"/>
      <c r="E128" s="30"/>
      <c r="F128" s="58"/>
      <c r="G128" s="59"/>
    </row>
    <row r="129" spans="4:7">
      <c r="D129" s="30"/>
      <c r="E129" s="30"/>
      <c r="F129" s="58"/>
      <c r="G129" s="59"/>
    </row>
    <row r="130" spans="4:7">
      <c r="D130" s="30"/>
      <c r="E130" s="30"/>
      <c r="F130" s="58"/>
      <c r="G130" s="59"/>
    </row>
    <row r="131" spans="4:7">
      <c r="D131" s="30"/>
      <c r="E131" s="30"/>
      <c r="F131" s="58"/>
      <c r="G131" s="59"/>
    </row>
    <row r="132" spans="4:7">
      <c r="D132" s="30"/>
      <c r="E132" s="30"/>
      <c r="F132" s="58"/>
      <c r="G132" s="59"/>
    </row>
    <row r="133" spans="4:7">
      <c r="D133" s="30"/>
      <c r="E133" s="30"/>
      <c r="F133" s="58"/>
      <c r="G133" s="59"/>
    </row>
    <row r="134" spans="4:7">
      <c r="D134" s="30"/>
      <c r="E134" s="30"/>
      <c r="F134" s="58"/>
      <c r="G134" s="59"/>
    </row>
    <row r="135" spans="4:7">
      <c r="D135" s="30"/>
      <c r="E135" s="30"/>
      <c r="F135" s="58"/>
      <c r="G135" s="59"/>
    </row>
    <row r="136" spans="4:7">
      <c r="D136" s="30"/>
      <c r="E136" s="30"/>
      <c r="F136" s="58"/>
      <c r="G136" s="59"/>
    </row>
    <row r="137" spans="4:7">
      <c r="D137" s="30"/>
      <c r="E137" s="30"/>
      <c r="F137" s="58"/>
      <c r="G137" s="59"/>
    </row>
    <row r="138" spans="4:7">
      <c r="D138" s="30"/>
      <c r="E138" s="30"/>
      <c r="F138" s="58"/>
      <c r="G138" s="59"/>
    </row>
    <row r="139" spans="4:7">
      <c r="D139" s="30"/>
      <c r="E139" s="30"/>
      <c r="F139" s="58"/>
      <c r="G139" s="59"/>
    </row>
    <row r="140" spans="4:7">
      <c r="D140" s="30"/>
      <c r="E140" s="30"/>
      <c r="F140" s="58"/>
      <c r="G140" s="59"/>
    </row>
    <row r="141" spans="4:7">
      <c r="D141" s="30"/>
      <c r="E141" s="30"/>
      <c r="F141" s="58"/>
      <c r="G141" s="59"/>
    </row>
    <row r="142" spans="4:7">
      <c r="D142" s="30"/>
      <c r="E142" s="30"/>
      <c r="F142" s="58"/>
      <c r="G142" s="59"/>
    </row>
    <row r="143" spans="4:7">
      <c r="D143" s="30"/>
      <c r="E143" s="30"/>
      <c r="F143" s="58"/>
      <c r="G143" s="59"/>
    </row>
    <row r="144" spans="4:7">
      <c r="D144" s="30"/>
      <c r="E144" s="30"/>
      <c r="F144" s="58"/>
      <c r="G144" s="59"/>
    </row>
    <row r="145" spans="4:7">
      <c r="D145" s="30"/>
      <c r="E145" s="30"/>
      <c r="F145" s="58"/>
      <c r="G145" s="59"/>
    </row>
    <row r="146" spans="4:7">
      <c r="D146" s="30"/>
      <c r="E146" s="30"/>
      <c r="F146" s="58"/>
      <c r="G146" s="59"/>
    </row>
    <row r="147" spans="4:7">
      <c r="D147" s="30"/>
      <c r="E147" s="30"/>
      <c r="F147" s="58"/>
      <c r="G147" s="59"/>
    </row>
    <row r="148" spans="4:7">
      <c r="D148" s="30"/>
      <c r="E148" s="30"/>
      <c r="F148" s="58"/>
      <c r="G148" s="59"/>
    </row>
    <row r="149" spans="4:7">
      <c r="D149" s="30"/>
      <c r="E149" s="30"/>
      <c r="F149" s="58"/>
      <c r="G149" s="59"/>
    </row>
    <row r="150" spans="4:7">
      <c r="D150" s="30"/>
      <c r="E150" s="30"/>
      <c r="F150" s="58"/>
      <c r="G150" s="59"/>
    </row>
    <row r="151" spans="4:7">
      <c r="D151" s="30"/>
      <c r="E151" s="30"/>
      <c r="F151" s="58"/>
      <c r="G151" s="59"/>
    </row>
    <row r="152" spans="4:7">
      <c r="D152" s="30"/>
      <c r="E152" s="30"/>
      <c r="F152" s="58"/>
      <c r="G152" s="59"/>
    </row>
    <row r="153" spans="4:7">
      <c r="D153" s="30"/>
      <c r="E153" s="30"/>
      <c r="F153" s="58"/>
      <c r="G153" s="59"/>
    </row>
    <row r="154" spans="4:7">
      <c r="D154" s="30"/>
      <c r="E154" s="30"/>
      <c r="F154" s="58"/>
      <c r="G154" s="59"/>
    </row>
    <row r="155" spans="4:7">
      <c r="D155" s="30"/>
      <c r="E155" s="30"/>
      <c r="F155" s="58"/>
      <c r="G155" s="59"/>
    </row>
    <row r="156" spans="4:7">
      <c r="D156" s="30"/>
      <c r="E156" s="30"/>
      <c r="F156" s="58"/>
      <c r="G156" s="59"/>
    </row>
    <row r="157" spans="4:7">
      <c r="D157" s="30"/>
      <c r="E157" s="30"/>
      <c r="F157" s="58"/>
      <c r="G157" s="59"/>
    </row>
    <row r="158" spans="4:7">
      <c r="D158" s="30"/>
      <c r="E158" s="30"/>
      <c r="F158" s="58"/>
      <c r="G158" s="59"/>
    </row>
    <row r="159" spans="4:7">
      <c r="D159" s="30"/>
      <c r="E159" s="30"/>
      <c r="F159" s="58"/>
      <c r="G159" s="59"/>
    </row>
    <row r="160" spans="4:7">
      <c r="D160" s="30"/>
      <c r="E160" s="30"/>
      <c r="F160" s="58"/>
      <c r="G160" s="59"/>
    </row>
    <row r="161" spans="4:7">
      <c r="D161" s="30"/>
      <c r="E161" s="30"/>
      <c r="F161" s="58"/>
      <c r="G161" s="59"/>
    </row>
    <row r="162" spans="4:7">
      <c r="D162" s="30"/>
      <c r="E162" s="30"/>
      <c r="F162" s="58"/>
      <c r="G162" s="59"/>
    </row>
    <row r="163" spans="4:7">
      <c r="D163" s="30"/>
      <c r="E163" s="30"/>
      <c r="F163" s="58"/>
      <c r="G163" s="59"/>
    </row>
    <row r="164" spans="4:7">
      <c r="D164" s="30"/>
      <c r="E164" s="30"/>
      <c r="F164" s="58"/>
      <c r="G164" s="59"/>
    </row>
    <row r="165" spans="4:7">
      <c r="D165" s="30"/>
      <c r="E165" s="30"/>
      <c r="F165" s="58"/>
      <c r="G165" s="59"/>
    </row>
    <row r="166" spans="4:7">
      <c r="D166" s="30"/>
      <c r="E166" s="30"/>
      <c r="F166" s="58"/>
      <c r="G166" s="59"/>
    </row>
    <row r="167" spans="4:7">
      <c r="D167" s="30"/>
      <c r="E167" s="30"/>
      <c r="F167" s="58"/>
      <c r="G167" s="59"/>
    </row>
    <row r="168" spans="4:7">
      <c r="D168" s="30"/>
      <c r="E168" s="30"/>
      <c r="F168" s="58"/>
      <c r="G168" s="59"/>
    </row>
  </sheetData>
  <mergeCells count="16">
    <mergeCell ref="D4:O4"/>
    <mergeCell ref="L60:O60"/>
    <mergeCell ref="L61:O61"/>
    <mergeCell ref="L62:O62"/>
    <mergeCell ref="D63:E63"/>
    <mergeCell ref="F63:G63"/>
    <mergeCell ref="H63:I63"/>
    <mergeCell ref="J63:K63"/>
    <mergeCell ref="L63:M63"/>
    <mergeCell ref="N63:O63"/>
    <mergeCell ref="A4:A5"/>
    <mergeCell ref="A63:A64"/>
    <mergeCell ref="B4:B5"/>
    <mergeCell ref="B63:B64"/>
    <mergeCell ref="C4:C5"/>
    <mergeCell ref="C63:C64"/>
  </mergeCells>
  <pageMargins left="0.45" right="0.45" top="0.75" bottom="0.75" header="0.3" footer="0.3"/>
  <pageSetup paperSize="10000" scale="60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2019</vt:lpstr>
      <vt:lpstr>2020</vt:lpstr>
      <vt:lpstr>2021</vt:lpstr>
      <vt:lpstr>2022</vt:lpstr>
      <vt:lpstr>2023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OMEN</cp:lastModifiedBy>
  <dcterms:created xsi:type="dcterms:W3CDTF">2024-06-20T08:08:00Z</dcterms:created>
  <dcterms:modified xsi:type="dcterms:W3CDTF">2024-07-29T08:04:52Z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4DD6C41885D44F2B8CB9023CF8E7F841_12</vt:lpwstr>
  </property>
  <property fmtid="{D5CDD505-2E9C-101B-9397-08002B2CF9AE}" pid="3" name="KSOProductBuildVer">
    <vt:lpwstr>1033-12.2.0.17545</vt:lpwstr>
  </property>
</Properties>
</file>