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3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22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orcentagem_previsao" sheetId="1" state="visible" r:id="rId2"/>
    <sheet name="Sheet2" sheetId="2" state="visible" r:id="rId3"/>
  </sheets>
  <definedNames>
    <definedName function="false" hidden="true" localSheetId="1" name="_xlnm._FilterDatabase" vbProcedure="false">Sheet2!$EZ$40:$FA$50</definedName>
    <definedName function="false" hidden="false" localSheetId="1" name="_xlnm._FilterDatabase" vbProcedure="false">Sheet2!$B$2:$J$42</definedName>
    <definedName function="false" hidden="false" localSheetId="1" name="_xlnm._FilterDatabase_0" vbProcedure="false">Sheet2!$DD$6:$ED$16</definedName>
    <definedName function="false" hidden="false" localSheetId="1" name="_xlnm._FilterDatabase_0_0" vbProcedure="false">Sheet2!$DD$6:$ED$16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<sst xmlns="http://schemas.openxmlformats.org/spreadsheetml/2006/main" count="373" uniqueCount="65">
  <si>
    <t xml:space="preserve">campo_mourao</t>
  </si>
  <si>
    <t xml:space="preserve">diamantino</t>
  </si>
  <si>
    <t xml:space="preserve">ivinhema</t>
  </si>
  <si>
    <t xml:space="preserve">jaboticabal</t>
  </si>
  <si>
    <t xml:space="preserve">jaguaruana</t>
  </si>
  <si>
    <t xml:space="preserve">maceio</t>
  </si>
  <si>
    <t xml:space="preserve">piracicaba</t>
  </si>
  <si>
    <t xml:space="preserve">presidente_prudente</t>
  </si>
  <si>
    <t xml:space="preserve">rio_verde</t>
  </si>
  <si>
    <t xml:space="preserve">uberaba</t>
  </si>
  <si>
    <t xml:space="preserve">spring</t>
  </si>
  <si>
    <t xml:space="preserve">summer</t>
  </si>
  <si>
    <t xml:space="preserve">autumn</t>
  </si>
  <si>
    <t xml:space="preserve">winter</t>
  </si>
  <si>
    <t xml:space="preserve">days</t>
  </si>
  <si>
    <t xml:space="preserve">local</t>
  </si>
  <si>
    <t xml:space="preserve">est</t>
  </si>
  <si>
    <t xml:space="preserve">lat</t>
  </si>
  <si>
    <t xml:space="preserve">Data</t>
  </si>
  <si>
    <t xml:space="preserve">Average - 3</t>
  </si>
  <si>
    <t xml:space="preserve">Average - 4</t>
  </si>
  <si>
    <t xml:space="preserve">Average - 5</t>
  </si>
  <si>
    <t xml:space="preserve">Average - 6</t>
  </si>
  <si>
    <t xml:space="preserve">Average - 7</t>
  </si>
  <si>
    <t xml:space="preserve">Total Average - 3</t>
  </si>
  <si>
    <t xml:space="preserve">Total Average - 4</t>
  </si>
  <si>
    <t xml:space="preserve">Total Average - 5</t>
  </si>
  <si>
    <t xml:space="preserve">Total Average - 6</t>
  </si>
  <si>
    <t xml:space="preserve">Total Average - 7</t>
  </si>
  <si>
    <t xml:space="preserve">km</t>
  </si>
  <si>
    <t xml:space="preserve">macroclimática</t>
  </si>
  <si>
    <t xml:space="preserve">mesoclimática --&gt; topoclimática</t>
  </si>
  <si>
    <t xml:space="preserve">distMAR</t>
  </si>
  <si>
    <t xml:space="preserve">Média de 3</t>
  </si>
  <si>
    <t xml:space="preserve">Média de 4</t>
  </si>
  <si>
    <t xml:space="preserve">Média de 5</t>
  </si>
  <si>
    <t xml:space="preserve">Média de 6</t>
  </si>
  <si>
    <t xml:space="preserve">Média de 7</t>
  </si>
  <si>
    <t xml:space="preserve">ordem</t>
  </si>
  <si>
    <t xml:space="preserve">Diamandino_MT</t>
  </si>
  <si>
    <t xml:space="preserve">media</t>
  </si>
  <si>
    <t xml:space="preserve">ALTITUDE</t>
  </si>
  <si>
    <t xml:space="preserve">chuva</t>
  </si>
  <si>
    <t xml:space="preserve">Rio verde-GO</t>
  </si>
  <si>
    <t xml:space="preserve">Uberaba-MG</t>
  </si>
  <si>
    <t xml:space="preserve">maceió</t>
  </si>
  <si>
    <t xml:space="preserve">Total Result</t>
  </si>
  <si>
    <t xml:space="preserve">Campo Mourão-PR</t>
  </si>
  <si>
    <t xml:space="preserve">diamantino]</t>
  </si>
  <si>
    <t xml:space="preserve">Pres Prud -SP</t>
  </si>
  <si>
    <t xml:space="preserve">rio verde</t>
  </si>
  <si>
    <t xml:space="preserve">Jaboticabal-SP</t>
  </si>
  <si>
    <t xml:space="preserve">Piracicaba-SP</t>
  </si>
  <si>
    <t xml:space="preserve">Ivinhema-MS</t>
  </si>
  <si>
    <t xml:space="preserve">pres prudente</t>
  </si>
  <si>
    <t xml:space="preserve">Maceió-AL</t>
  </si>
  <si>
    <t xml:space="preserve">Jaguaruana-CE</t>
  </si>
  <si>
    <t xml:space="preserve">Piracicaba</t>
  </si>
  <si>
    <t xml:space="preserve">campo mourão</t>
  </si>
  <si>
    <t xml:space="preserve">precsision</t>
  </si>
  <si>
    <t xml:space="preserve">Forecasting Accuracy</t>
  </si>
  <si>
    <t xml:space="preserve">Spring</t>
  </si>
  <si>
    <t xml:space="preserve">Summer</t>
  </si>
  <si>
    <t xml:space="preserve">Autumn</t>
  </si>
  <si>
    <t xml:space="preserve">Winter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</si>
</sst>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"/>
    <numFmt numFmtId="167" formatCode="#,###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>
        <color rgb="FF77933C"/>
      </top>
      <bottom style="thin">
        <color rgb="FF77933C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EBF1DE"/>
      </bottom>
      <diagonal/>
    </border>
    <border diagonalUp="false" diagonalDown="false">
      <left/>
      <right/>
      <top/>
      <bottom style="thin">
        <color rgb="FFD7E4BD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3B3B3"/>
      <rgbColor rgb="FF878787"/>
      <rgbColor rgb="FF8064A2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99CCFF"/>
      <rgbColor rgb="FFFF99CC"/>
      <rgbColor rgb="FFCC99FF"/>
      <rgbColor rgb="FFFFCC99"/>
      <rgbColor rgb="FF4A7EBB"/>
      <rgbColor rgb="FF4BACC6"/>
      <rgbColor rgb="FF98B855"/>
      <rgbColor rgb="FFFFCC00"/>
      <rgbColor rgb="FFF79646"/>
      <rgbColor rgb="FFE46C0A"/>
      <rgbColor rgb="FF7D5FA0"/>
      <rgbColor rgb="FF9BBB59"/>
      <rgbColor rgb="FF004586"/>
      <rgbColor rgb="FF4F81BD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2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Sheet2!$Q$12:$U$12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78.027100271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73.62466124662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Sheet2!$Q$13:$U$13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Sheet2!$Q$14:$U$14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</c:v>
                </c:pt>
                <c:pt idx="4">
                  <c:v>65.70234869016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Sheet2!$Q$15:$U$15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gapWidth val="100"/>
        <c:shape val="box"/>
        <c:axId val="65555911"/>
        <c:axId val="67028270"/>
        <c:axId val="74763431"/>
      </c:bar3DChart>
      <c:catAx>
        <c:axId val="65555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28270"/>
        <c:crosses val="autoZero"/>
        <c:auto val="1"/>
        <c:lblAlgn val="ctr"/>
        <c:lblOffset val="100"/>
      </c:catAx>
      <c:valAx>
        <c:axId val="670282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555911"/>
        <c:crosses val="autoZero"/>
        <c:crossBetween val="midCat"/>
      </c:valAx>
      <c:catAx>
        <c:axId val="74763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28270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yVal>
          <c:smooth val="0"/>
        </c:ser>
        <c:axId val="70786535"/>
        <c:axId val="8257572"/>
      </c:scatterChart>
      <c:valAx>
        <c:axId val="707865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57572"/>
        <c:crosses val="autoZero"/>
        <c:crossBetween val="midCat"/>
      </c:valAx>
      <c:valAx>
        <c:axId val="82575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865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32491146"/>
        <c:axId val="54755977"/>
      </c:scatterChart>
      <c:valAx>
        <c:axId val="32491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755977"/>
        <c:crosses val="autoZero"/>
        <c:crossBetween val="midCat"/>
      </c:valAx>
      <c:valAx>
        <c:axId val="547559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911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Sheet2!$CS$7:$CS$16</c:f>
              <c:numCache>
                <c:formatCode>General</c:formatCode>
                <c:ptCount val="10"/>
                <c:pt idx="0">
                  <c:v>61.49193548386</c:v>
                </c:pt>
                <c:pt idx="1">
                  <c:v>65</c:v>
                </c:pt>
                <c:pt idx="2">
                  <c:v>60</c:v>
                </c:pt>
                <c:pt idx="3">
                  <c:v>57.0731707317</c:v>
                </c:pt>
                <c:pt idx="4">
                  <c:v>47.22222222224</c:v>
                </c:pt>
                <c:pt idx="5">
                  <c:v>54.63414634146</c:v>
                </c:pt>
                <c:pt idx="6">
                  <c:v>49.75609756096</c:v>
                </c:pt>
                <c:pt idx="7">
                  <c:v>60</c:v>
                </c:pt>
                <c:pt idx="8">
                  <c:v>60</c:v>
                </c:pt>
                <c:pt idx="9">
                  <c:v>50.55555555556</c:v>
                </c:pt>
              </c:numCache>
            </c:numRef>
          </c:yVal>
          <c:smooth val="0"/>
        </c:ser>
        <c:axId val="27864315"/>
        <c:axId val="57905968"/>
      </c:scatterChart>
      <c:valAx>
        <c:axId val="278643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905968"/>
        <c:crosses val="autoZero"/>
        <c:crossBetween val="midCat"/>
      </c:valAx>
      <c:valAx>
        <c:axId val="57905968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643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Sheet2!$CY$7:$CY$16</c:f>
              <c:numCache>
                <c:formatCode>General</c:formatCode>
                <c:ptCount val="10"/>
                <c:pt idx="0">
                  <c:v>53.248138324</c:v>
                </c:pt>
                <c:pt idx="1">
                  <c:v>97.2222222222</c:v>
                </c:pt>
                <c:pt idx="2">
                  <c:v>60.9756097561</c:v>
                </c:pt>
                <c:pt idx="3">
                  <c:v>56.58536585364</c:v>
                </c:pt>
                <c:pt idx="4">
                  <c:v>59.44444444444</c:v>
                </c:pt>
                <c:pt idx="5">
                  <c:v>58.53658536584</c:v>
                </c:pt>
                <c:pt idx="6">
                  <c:v>59.0243902439</c:v>
                </c:pt>
                <c:pt idx="7">
                  <c:v>55.00000000002</c:v>
                </c:pt>
                <c:pt idx="8">
                  <c:v>58.8888888889</c:v>
                </c:pt>
                <c:pt idx="9">
                  <c:v>66.66666666668</c:v>
                </c:pt>
              </c:numCache>
            </c:numRef>
          </c:yVal>
          <c:smooth val="0"/>
        </c:ser>
        <c:axId val="23513569"/>
        <c:axId val="30982902"/>
      </c:scatterChart>
      <c:valAx>
        <c:axId val="235135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82902"/>
        <c:crosses val="autoZero"/>
        <c:crossBetween val="midCat"/>
      </c:valAx>
      <c:valAx>
        <c:axId val="3098290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135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254360240778"/>
          <c:y val="0.0421088091628769"/>
          <c:w val="0.72055872819879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53235278"/>
        <c:axId val="97285222"/>
      </c:scatterChart>
      <c:valAx>
        <c:axId val="532352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285222"/>
        <c:crosses val="autoZero"/>
        <c:crossBetween val="midCat"/>
      </c:valAx>
      <c:valAx>
        <c:axId val="9728522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2352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5848826577"/>
          <c:y val="0.3944327731092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57463001"/>
        <c:axId val="18360192"/>
      </c:scatterChart>
      <c:valAx>
        <c:axId val="57463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360192"/>
        <c:crosses val="autoZero"/>
        <c:crossBetween val="midCat"/>
      </c:valAx>
      <c:valAx>
        <c:axId val="1836019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4630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Sheet2!$DR$7:$DR$16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66.66666666668</c:v>
                </c:pt>
                <c:pt idx="3">
                  <c:v>55.00000000002</c:v>
                </c:pt>
                <c:pt idx="4">
                  <c:v>58.53658536584</c:v>
                </c:pt>
                <c:pt idx="5">
                  <c:v>60.9756097561</c:v>
                </c:pt>
                <c:pt idx="6">
                  <c:v>56.58536585364</c:v>
                </c:pt>
                <c:pt idx="7">
                  <c:v>59.44444444444</c:v>
                </c:pt>
                <c:pt idx="8">
                  <c:v>59.0243902439</c:v>
                </c:pt>
                <c:pt idx="9">
                  <c:v>58.8888888889</c:v>
                </c:pt>
              </c:numCache>
            </c:numRef>
          </c:yVal>
          <c:smooth val="0"/>
        </c:ser>
        <c:axId val="88450403"/>
        <c:axId val="65136941"/>
      </c:scatterChart>
      <c:valAx>
        <c:axId val="884504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36941"/>
        <c:crosses val="autoZero"/>
        <c:crossBetween val="midCat"/>
      </c:valAx>
      <c:valAx>
        <c:axId val="65136941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4504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Sheet2!$DX$7:$DX$16</c:f>
              <c:numCache>
                <c:formatCode>General</c:formatCode>
                <c:ptCount val="10"/>
                <c:pt idx="0">
                  <c:v>53.65853658536</c:v>
                </c:pt>
                <c:pt idx="1">
                  <c:v>60.23809523808</c:v>
                </c:pt>
                <c:pt idx="2">
                  <c:v>85.55555555556</c:v>
                </c:pt>
                <c:pt idx="3">
                  <c:v>65.55555555556</c:v>
                </c:pt>
                <c:pt idx="4">
                  <c:v>75.60975609756</c:v>
                </c:pt>
                <c:pt idx="5">
                  <c:v>66.82926829268</c:v>
                </c:pt>
                <c:pt idx="6">
                  <c:v>73.65853658534</c:v>
                </c:pt>
                <c:pt idx="7">
                  <c:v>75.69444444444</c:v>
                </c:pt>
                <c:pt idx="8">
                  <c:v>78.53658536584</c:v>
                </c:pt>
                <c:pt idx="9">
                  <c:v>82.77777777776</c:v>
                </c:pt>
              </c:numCache>
            </c:numRef>
          </c:yVal>
          <c:smooth val="0"/>
        </c:ser>
        <c:axId val="44686951"/>
        <c:axId val="26514012"/>
      </c:scatterChart>
      <c:valAx>
        <c:axId val="446869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514012"/>
        <c:crosses val="autoZero"/>
        <c:crossBetween val="midCat"/>
      </c:valAx>
      <c:valAx>
        <c:axId val="2651401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869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Sheet2!$DL$7:$DL$16</c:f>
              <c:numCache>
                <c:formatCode>General</c:formatCode>
                <c:ptCount val="10"/>
                <c:pt idx="0">
                  <c:v>65</c:v>
                </c:pt>
                <c:pt idx="1">
                  <c:v>61.49193548386</c:v>
                </c:pt>
                <c:pt idx="2">
                  <c:v>50.55555555556</c:v>
                </c:pt>
                <c:pt idx="3">
                  <c:v>60</c:v>
                </c:pt>
                <c:pt idx="4">
                  <c:v>54.63414634146</c:v>
                </c:pt>
                <c:pt idx="5">
                  <c:v>60</c:v>
                </c:pt>
                <c:pt idx="6">
                  <c:v>57.0731707317</c:v>
                </c:pt>
                <c:pt idx="7">
                  <c:v>47.22222222224</c:v>
                </c:pt>
                <c:pt idx="8">
                  <c:v>49.75609756096</c:v>
                </c:pt>
                <c:pt idx="9">
                  <c:v>60</c:v>
                </c:pt>
              </c:numCache>
            </c:numRef>
          </c:yVal>
          <c:smooth val="0"/>
        </c:ser>
        <c:axId val="77944422"/>
        <c:axId val="8977898"/>
      </c:scatterChart>
      <c:valAx>
        <c:axId val="779444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7898"/>
        <c:crosses val="autoZero"/>
        <c:crossBetween val="midCat"/>
      </c:valAx>
      <c:valAx>
        <c:axId val="8977898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444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Sheet2!$ED$7:$ED$16</c:f>
              <c:numCache>
                <c:formatCode>General</c:formatCode>
                <c:ptCount val="10"/>
                <c:pt idx="0">
                  <c:v>75.1219512195</c:v>
                </c:pt>
                <c:pt idx="1">
                  <c:v>97.39784946238</c:v>
                </c:pt>
                <c:pt idx="2">
                  <c:v>85</c:v>
                </c:pt>
                <c:pt idx="3">
                  <c:v>66.11111111112</c:v>
                </c:pt>
                <c:pt idx="4">
                  <c:v>65.36585365852</c:v>
                </c:pt>
                <c:pt idx="5">
                  <c:v>70.73170731708</c:v>
                </c:pt>
                <c:pt idx="6">
                  <c:v>78.53658536584</c:v>
                </c:pt>
                <c:pt idx="7">
                  <c:v>80.66066066066</c:v>
                </c:pt>
                <c:pt idx="8">
                  <c:v>83.9024390244</c:v>
                </c:pt>
                <c:pt idx="9">
                  <c:v>82.7777777778</c:v>
                </c:pt>
              </c:numCache>
            </c:numRef>
          </c:yVal>
          <c:smooth val="0"/>
        </c:ser>
        <c:axId val="85836530"/>
        <c:axId val="45318821"/>
      </c:scatterChart>
      <c:valAx>
        <c:axId val="858365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318821"/>
        <c:crosses val="autoZero"/>
        <c:crossBetween val="midCat"/>
      </c:valAx>
      <c:valAx>
        <c:axId val="45318821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8365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Sheet2!$Y$20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Sheet2!$Y$21:$Y$30</c:f>
              <c:numCache>
                <c:formatCode>General</c:formatCode>
                <c:ptCount val="10"/>
                <c:pt idx="0">
                  <c:v>72.2222222222</c:v>
                </c:pt>
                <c:pt idx="1">
                  <c:v>61.2903225806</c:v>
                </c:pt>
                <c:pt idx="2">
                  <c:v>58.3333333333</c:v>
                </c:pt>
                <c:pt idx="3">
                  <c:v>69.4444444444</c:v>
                </c:pt>
                <c:pt idx="4">
                  <c:v>53.6585365854</c:v>
                </c:pt>
                <c:pt idx="5">
                  <c:v>80.487804878</c:v>
                </c:pt>
                <c:pt idx="6">
                  <c:v>53.6585365854</c:v>
                </c:pt>
                <c:pt idx="7">
                  <c:v>63.8888888889</c:v>
                </c:pt>
                <c:pt idx="8">
                  <c:v>65.8536585366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Sheet2!$Z$20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Sheet2!$Z$21:$Z$30</c:f>
              <c:numCache>
                <c:formatCode>General</c:formatCode>
                <c:ptCount val="10"/>
                <c:pt idx="0">
                  <c:v>66.6666666667</c:v>
                </c:pt>
                <c:pt idx="1">
                  <c:v>51.6129032258</c:v>
                </c:pt>
                <c:pt idx="2">
                  <c:v>55.5555555556</c:v>
                </c:pt>
                <c:pt idx="3">
                  <c:v>63.8888888889</c:v>
                </c:pt>
                <c:pt idx="4">
                  <c:v>56.0975609756</c:v>
                </c:pt>
                <c:pt idx="5">
                  <c:v>48.7804878049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56.0975609756</c:v>
                </c:pt>
                <c:pt idx="9">
                  <c:v>55.5555555556</c:v>
                </c:pt>
              </c:numCache>
            </c:numRef>
          </c:val>
        </c:ser>
        <c:ser>
          <c:idx val="2"/>
          <c:order val="2"/>
          <c:tx>
            <c:strRef>
              <c:f>Sheet2!$AA$20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Sheet2!$AA$21:$AA$30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54.8387096774</c:v>
                </c:pt>
                <c:pt idx="2">
                  <c:v>38.8888888889</c:v>
                </c:pt>
                <c:pt idx="3">
                  <c:v>63.8888888889</c:v>
                </c:pt>
                <c:pt idx="4">
                  <c:v>51.2195121951</c:v>
                </c:pt>
                <c:pt idx="5">
                  <c:v>43.9024390244</c:v>
                </c:pt>
                <c:pt idx="6">
                  <c:v>51.2195121951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41.6666666667</c:v>
                </c:pt>
              </c:numCache>
            </c:numRef>
          </c:val>
        </c:ser>
        <c:ser>
          <c:idx val="3"/>
          <c:order val="3"/>
          <c:tx>
            <c:strRef>
              <c:f>Sheet2!$AB$20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Sheet2!$AB$21:$AB$30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70.9677419355</c:v>
                </c:pt>
                <c:pt idx="2">
                  <c:v>44.4444444444</c:v>
                </c:pt>
                <c:pt idx="3">
                  <c:v>47.2222222222</c:v>
                </c:pt>
                <c:pt idx="4">
                  <c:v>46.3414634146</c:v>
                </c:pt>
                <c:pt idx="5">
                  <c:v>51.2195121951</c:v>
                </c:pt>
                <c:pt idx="6">
                  <c:v>51.2195121951</c:v>
                </c:pt>
                <c:pt idx="7">
                  <c:v>58.3333333333</c:v>
                </c:pt>
                <c:pt idx="8">
                  <c:v>56.0975609756</c:v>
                </c:pt>
                <c:pt idx="9">
                  <c:v>41.6666666667</c:v>
                </c:pt>
              </c:numCache>
            </c:numRef>
          </c:val>
        </c:ser>
        <c:ser>
          <c:idx val="4"/>
          <c:order val="4"/>
          <c:tx>
            <c:strRef>
              <c:f>Sheet2!$AC$20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</c:ser>
        <c:gapWidth val="100"/>
        <c:shape val="box"/>
        <c:axId val="66977069"/>
        <c:axId val="46858650"/>
        <c:axId val="40379173"/>
      </c:bar3DChart>
      <c:catAx>
        <c:axId val="669770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858650"/>
        <c:crosses val="autoZero"/>
        <c:auto val="1"/>
        <c:lblAlgn val="ctr"/>
        <c:lblOffset val="100"/>
      </c:catAx>
      <c:valAx>
        <c:axId val="46858650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977069"/>
        <c:crosses val="autoZero"/>
        <c:crossBetween val="midCat"/>
      </c:valAx>
      <c:catAx>
        <c:axId val="403791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858650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Sheet2!$EL$41:$EL$50</c:f>
              <c:numCache>
                <c:formatCode>General</c:formatCode>
                <c:ptCount val="10"/>
                <c:pt idx="0">
                  <c:v>144</c:v>
                </c:pt>
                <c:pt idx="1">
                  <c:v>172.8</c:v>
                </c:pt>
                <c:pt idx="2">
                  <c:v>174.8</c:v>
                </c:pt>
                <c:pt idx="3">
                  <c:v>182</c:v>
                </c:pt>
                <c:pt idx="4">
                  <c:v>192</c:v>
                </c:pt>
                <c:pt idx="5">
                  <c:v>202.8</c:v>
                </c:pt>
                <c:pt idx="6">
                  <c:v>276.4</c:v>
                </c:pt>
                <c:pt idx="7">
                  <c:v>344.7</c:v>
                </c:pt>
                <c:pt idx="8">
                  <c:v>351.6</c:v>
                </c:pt>
                <c:pt idx="9">
                  <c:v>951.6</c:v>
                </c:pt>
              </c:numCache>
            </c:numRef>
          </c:xVal>
          <c:yVal>
            <c:numRef>
              <c:f>Sheet2!$EM$41:$EM$50</c:f>
              <c:numCache>
                <c:formatCode>General</c:formatCode>
                <c:ptCount val="10"/>
                <c:pt idx="0">
                  <c:v>60</c:v>
                </c:pt>
                <c:pt idx="1">
                  <c:v>54.63414634146</c:v>
                </c:pt>
                <c:pt idx="2">
                  <c:v>60</c:v>
                </c:pt>
                <c:pt idx="3">
                  <c:v>49.75609756096</c:v>
                </c:pt>
                <c:pt idx="4">
                  <c:v>57.0731707317</c:v>
                </c:pt>
                <c:pt idx="5">
                  <c:v>50.55555555556</c:v>
                </c:pt>
                <c:pt idx="6">
                  <c:v>47.22222222224</c:v>
                </c:pt>
                <c:pt idx="7">
                  <c:v>60</c:v>
                </c:pt>
                <c:pt idx="8">
                  <c:v>65</c:v>
                </c:pt>
                <c:pt idx="9">
                  <c:v>61.49193548386</c:v>
                </c:pt>
              </c:numCache>
            </c:numRef>
          </c:yVal>
          <c:smooth val="0"/>
        </c:ser>
        <c:axId val="46007126"/>
        <c:axId val="15084845"/>
      </c:scatterChart>
      <c:valAx>
        <c:axId val="4600712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84845"/>
        <c:crosses val="autoZero"/>
        <c:crossBetween val="midCat"/>
      </c:valAx>
      <c:valAx>
        <c:axId val="15084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007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Sheet2!$EL$26:$EL$35</c:f>
              <c:numCache>
                <c:formatCode>General</c:formatCode>
                <c:ptCount val="10"/>
                <c:pt idx="0">
                  <c:v>22</c:v>
                </c:pt>
                <c:pt idx="1">
                  <c:v>186.7</c:v>
                </c:pt>
                <c:pt idx="2">
                  <c:v>447</c:v>
                </c:pt>
                <c:pt idx="3">
                  <c:v>472</c:v>
                </c:pt>
                <c:pt idx="4">
                  <c:v>494.1</c:v>
                </c:pt>
                <c:pt idx="5">
                  <c:v>562</c:v>
                </c:pt>
                <c:pt idx="6">
                  <c:v>603.6</c:v>
                </c:pt>
                <c:pt idx="7">
                  <c:v>632.8</c:v>
                </c:pt>
                <c:pt idx="8">
                  <c:v>649.2</c:v>
                </c:pt>
                <c:pt idx="9">
                  <c:v>754.1</c:v>
                </c:pt>
              </c:numCache>
            </c:numRef>
          </c:xVal>
          <c:yVal>
            <c:numRef>
              <c:f>Sheet2!$EM$26:$EM$35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56.58536585364</c:v>
                </c:pt>
                <c:pt idx="3">
                  <c:v>59.0243902439</c:v>
                </c:pt>
                <c:pt idx="4">
                  <c:v>58.8888888889</c:v>
                </c:pt>
                <c:pt idx="5">
                  <c:v>60.9756097561</c:v>
                </c:pt>
                <c:pt idx="6">
                  <c:v>66.66666666668</c:v>
                </c:pt>
                <c:pt idx="7">
                  <c:v>59.44444444444</c:v>
                </c:pt>
                <c:pt idx="8">
                  <c:v>58.53658536584</c:v>
                </c:pt>
                <c:pt idx="9">
                  <c:v>55.00000000002</c:v>
                </c:pt>
              </c:numCache>
            </c:numRef>
          </c:yVal>
          <c:smooth val="0"/>
        </c:ser>
        <c:axId val="16548893"/>
        <c:axId val="72888420"/>
      </c:scatterChart>
      <c:valAx>
        <c:axId val="1654889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88420"/>
        <c:crosses val="autoZero"/>
        <c:crossBetween val="midCat"/>
      </c:valAx>
      <c:valAx>
        <c:axId val="72888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48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Sheet2!$EZ$26:$EZ$35</c:f>
              <c:numCache>
                <c:formatCode>General</c:formatCode>
                <c:ptCount val="10"/>
                <c:pt idx="0">
                  <c:v>376.8</c:v>
                </c:pt>
                <c:pt idx="1">
                  <c:v>384.2</c:v>
                </c:pt>
                <c:pt idx="2">
                  <c:v>459.9</c:v>
                </c:pt>
                <c:pt idx="3">
                  <c:v>481.4</c:v>
                </c:pt>
                <c:pt idx="4">
                  <c:v>503</c:v>
                </c:pt>
                <c:pt idx="5">
                  <c:v>540</c:v>
                </c:pt>
                <c:pt idx="6">
                  <c:v>606</c:v>
                </c:pt>
                <c:pt idx="7">
                  <c:v>674.7</c:v>
                </c:pt>
                <c:pt idx="8">
                  <c:v>682.5</c:v>
                </c:pt>
                <c:pt idx="9">
                  <c:v>707</c:v>
                </c:pt>
              </c:numCache>
            </c:numRef>
          </c:xVal>
          <c:yVal>
            <c:numRef>
              <c:f>Sheet2!$FA$26:$FA$35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82.77777777776</c:v>
                </c:pt>
                <c:pt idx="3">
                  <c:v>75.69444444444</c:v>
                </c:pt>
                <c:pt idx="4">
                  <c:v>73.65853658534</c:v>
                </c:pt>
                <c:pt idx="5">
                  <c:v>78.53658536584</c:v>
                </c:pt>
                <c:pt idx="6">
                  <c:v>66.82926829268</c:v>
                </c:pt>
                <c:pt idx="7">
                  <c:v>75.60975609756</c:v>
                </c:pt>
                <c:pt idx="8">
                  <c:v>65.55555555556</c:v>
                </c:pt>
                <c:pt idx="9">
                  <c:v>85.55555555556</c:v>
                </c:pt>
              </c:numCache>
            </c:numRef>
          </c:yVal>
          <c:smooth val="0"/>
        </c:ser>
        <c:axId val="86464789"/>
        <c:axId val="57549096"/>
      </c:scatterChart>
      <c:valAx>
        <c:axId val="8646478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49096"/>
        <c:crosses val="autoZero"/>
        <c:crossBetween val="midCat"/>
      </c:valAx>
      <c:valAx>
        <c:axId val="57549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4647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Sheet2!$EZ$41:$EZ$50</c:f>
              <c:numCache>
                <c:formatCode>General</c:formatCode>
                <c:ptCount val="10"/>
                <c:pt idx="0">
                  <c:v>92.7</c:v>
                </c:pt>
                <c:pt idx="1">
                  <c:v>97.1</c:v>
                </c:pt>
                <c:pt idx="2">
                  <c:v>106.4</c:v>
                </c:pt>
                <c:pt idx="3">
                  <c:v>109</c:v>
                </c:pt>
                <c:pt idx="4">
                  <c:v>133</c:v>
                </c:pt>
                <c:pt idx="5">
                  <c:v>146</c:v>
                </c:pt>
                <c:pt idx="6">
                  <c:v>148.3</c:v>
                </c:pt>
                <c:pt idx="7">
                  <c:v>221.9</c:v>
                </c:pt>
                <c:pt idx="8">
                  <c:v>305.1</c:v>
                </c:pt>
                <c:pt idx="9">
                  <c:v>652.5</c:v>
                </c:pt>
              </c:numCache>
            </c:numRef>
          </c:xVal>
          <c:yVal>
            <c:numRef>
              <c:f>Sheet2!$FA$41:$FA$50</c:f>
              <c:numCache>
                <c:formatCode>General</c:formatCode>
                <c:ptCount val="10"/>
                <c:pt idx="0">
                  <c:v>65.36585365852</c:v>
                </c:pt>
                <c:pt idx="1">
                  <c:v>66.11111111112</c:v>
                </c:pt>
                <c:pt idx="2">
                  <c:v>85</c:v>
                </c:pt>
                <c:pt idx="3">
                  <c:v>70.73170731708</c:v>
                </c:pt>
                <c:pt idx="4">
                  <c:v>83.9024390244</c:v>
                </c:pt>
                <c:pt idx="5">
                  <c:v>78.53658536584</c:v>
                </c:pt>
                <c:pt idx="6">
                  <c:v>75.1219512195</c:v>
                </c:pt>
                <c:pt idx="7">
                  <c:v>80.66066066066</c:v>
                </c:pt>
                <c:pt idx="8">
                  <c:v>82.7777777778</c:v>
                </c:pt>
                <c:pt idx="9">
                  <c:v>97.39784946238</c:v>
                </c:pt>
              </c:numCache>
            </c:numRef>
          </c:yVal>
          <c:smooth val="0"/>
        </c:ser>
        <c:axId val="80844390"/>
        <c:axId val="94069310"/>
      </c:scatterChart>
      <c:valAx>
        <c:axId val="8084439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69310"/>
        <c:crosses val="autoZero"/>
        <c:crossBetween val="midCat"/>
      </c:valAx>
      <c:valAx>
        <c:axId val="940693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44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Sheet2!$AD$20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Sheet2!$AD$21:$AD$30</c:f>
              <c:numCache>
                <c:formatCode>General</c:formatCode>
                <c:ptCount val="10"/>
                <c:pt idx="0">
                  <c:v>97.2222222222</c:v>
                </c:pt>
                <c:pt idx="1">
                  <c:v>46.1538461538</c:v>
                </c:pt>
                <c:pt idx="2">
                  <c:v>63.8888888889</c:v>
                </c:pt>
                <c:pt idx="3">
                  <c:v>52.7777777778</c:v>
                </c:pt>
                <c:pt idx="4">
                  <c:v>56.0975609756</c:v>
                </c:pt>
                <c:pt idx="5">
                  <c:v>46.3414634146</c:v>
                </c:pt>
                <c:pt idx="6">
                  <c:v>60.9756097561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47.2222222222</c:v>
                </c:pt>
              </c:numCache>
            </c:numRef>
          </c:val>
        </c:ser>
        <c:ser>
          <c:idx val="1"/>
          <c:order val="1"/>
          <c:tx>
            <c:strRef>
              <c:f>Sheet2!$AE$20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Sheet2!$AE$21:$AE$30</c:f>
              <c:numCache>
                <c:formatCode>General</c:formatCode>
                <c:ptCount val="10"/>
                <c:pt idx="0">
                  <c:v>100</c:v>
                </c:pt>
                <c:pt idx="1">
                  <c:v>64</c:v>
                </c:pt>
                <c:pt idx="2">
                  <c:v>75</c:v>
                </c:pt>
                <c:pt idx="3">
                  <c:v>61.1111111111</c:v>
                </c:pt>
                <c:pt idx="4">
                  <c:v>56.0975609756</c:v>
                </c:pt>
                <c:pt idx="5">
                  <c:v>51.2195121951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58.3333333333</c:v>
                </c:pt>
              </c:numCache>
            </c:numRef>
          </c:val>
        </c:ser>
        <c:ser>
          <c:idx val="2"/>
          <c:order val="2"/>
          <c:tx>
            <c:strRef>
              <c:f>Sheet2!$AF$20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Sheet2!$AF$21:$AF$30</c:f>
              <c:numCache>
                <c:formatCode>General</c:formatCode>
                <c:ptCount val="10"/>
                <c:pt idx="0">
                  <c:v>100</c:v>
                </c:pt>
                <c:pt idx="1">
                  <c:v>52</c:v>
                </c:pt>
                <c:pt idx="2">
                  <c:v>66.6666666667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51.2195121951</c:v>
                </c:pt>
                <c:pt idx="7">
                  <c:v>41.6666666667</c:v>
                </c:pt>
                <c:pt idx="8">
                  <c:v>51.2195121951</c:v>
                </c:pt>
                <c:pt idx="9">
                  <c:v>61.1111111111</c:v>
                </c:pt>
              </c:numCache>
            </c:numRef>
          </c:val>
        </c:ser>
        <c:ser>
          <c:idx val="3"/>
          <c:order val="3"/>
          <c:tx>
            <c:strRef>
              <c:f>Sheet2!$AG$20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Sheet2!$AG$21:$AG$30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44.8275862069</c:v>
                </c:pt>
                <c:pt idx="2">
                  <c:v>66.6666666667</c:v>
                </c:pt>
                <c:pt idx="3">
                  <c:v>69.4444444444</c:v>
                </c:pt>
                <c:pt idx="4">
                  <c:v>60.9756097561</c:v>
                </c:pt>
                <c:pt idx="5">
                  <c:v>63.4146341463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66.6666666667</c:v>
                </c:pt>
              </c:numCache>
            </c:numRef>
          </c:val>
        </c:ser>
        <c:ser>
          <c:idx val="4"/>
          <c:order val="4"/>
          <c:tx>
            <c:strRef>
              <c:f>Sheet2!$AH$20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</c:ser>
        <c:gapWidth val="100"/>
        <c:shape val="box"/>
        <c:axId val="50247285"/>
        <c:axId val="66999164"/>
        <c:axId val="68803891"/>
      </c:bar3DChart>
      <c:catAx>
        <c:axId val="50247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999164"/>
        <c:crosses val="autoZero"/>
        <c:auto val="1"/>
        <c:lblAlgn val="ctr"/>
        <c:lblOffset val="100"/>
      </c:catAx>
      <c:valAx>
        <c:axId val="66999164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247285"/>
        <c:crosses val="autoZero"/>
        <c:crossBetween val="midCat"/>
      </c:valAx>
      <c:catAx>
        <c:axId val="688038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999164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Sheet2!$AI$20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Sheet2!$AI$21:$AI$30</c:f>
              <c:numCache>
                <c:formatCode>General</c:formatCode>
                <c:ptCount val="10"/>
                <c:pt idx="0">
                  <c:v>68.2926829268</c:v>
                </c:pt>
                <c:pt idx="1">
                  <c:v>68.5714285714</c:v>
                </c:pt>
                <c:pt idx="2">
                  <c:v>77.7777777778</c:v>
                </c:pt>
                <c:pt idx="3">
                  <c:v>69.4444444444</c:v>
                </c:pt>
                <c:pt idx="4">
                  <c:v>68.2926829268</c:v>
                </c:pt>
                <c:pt idx="5">
                  <c:v>46.3414634146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56.0975609756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Sheet2!$AJ$20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Sheet2!$AJ$21:$AJ$30</c:f>
              <c:numCache>
                <c:formatCode>General</c:formatCode>
                <c:ptCount val="10"/>
                <c:pt idx="0">
                  <c:v>44.4444444444</c:v>
                </c:pt>
                <c:pt idx="1">
                  <c:v>54.2857142857</c:v>
                </c:pt>
                <c:pt idx="2">
                  <c:v>88.8888888889</c:v>
                </c:pt>
                <c:pt idx="3">
                  <c:v>83.3333333333</c:v>
                </c:pt>
                <c:pt idx="4">
                  <c:v>68.2926829268</c:v>
                </c:pt>
                <c:pt idx="5">
                  <c:v>68.2926829268</c:v>
                </c:pt>
                <c:pt idx="6">
                  <c:v>70.7317073171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61.1111111111</c:v>
                </c:pt>
              </c:numCache>
            </c:numRef>
          </c:val>
        </c:ser>
        <c:ser>
          <c:idx val="2"/>
          <c:order val="2"/>
          <c:tx>
            <c:strRef>
              <c:f>Sheet2!$AK$20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Sheet2!$AK$21:$AK$30</c:f>
              <c:numCache>
                <c:formatCode>General</c:formatCode>
                <c:ptCount val="10"/>
                <c:pt idx="0">
                  <c:v>38.8888888889</c:v>
                </c:pt>
                <c:pt idx="1">
                  <c:v>70</c:v>
                </c:pt>
                <c:pt idx="2">
                  <c:v>86.1111111111</c:v>
                </c:pt>
                <c:pt idx="3">
                  <c:v>94.4444444444</c:v>
                </c:pt>
                <c:pt idx="4">
                  <c:v>78.0487804878</c:v>
                </c:pt>
                <c:pt idx="5">
                  <c:v>80.487804878</c:v>
                </c:pt>
                <c:pt idx="6">
                  <c:v>70.7317073171</c:v>
                </c:pt>
                <c:pt idx="7">
                  <c:v>63.8888888889</c:v>
                </c:pt>
                <c:pt idx="8">
                  <c:v>73.1707317073</c:v>
                </c:pt>
                <c:pt idx="9">
                  <c:v>77.7777777778</c:v>
                </c:pt>
              </c:numCache>
            </c:numRef>
          </c:val>
        </c:ser>
        <c:ser>
          <c:idx val="3"/>
          <c:order val="3"/>
          <c:tx>
            <c:strRef>
              <c:f>Sheet2!$AL$20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Sheet2!$AL$21:$AL$30</c:f>
              <c:numCache>
                <c:formatCode>General</c:formatCode>
                <c:ptCount val="10"/>
                <c:pt idx="0">
                  <c:v>52.7777777778</c:v>
                </c:pt>
                <c:pt idx="1">
                  <c:v>58.3333333333</c:v>
                </c:pt>
                <c:pt idx="2">
                  <c:v>86.1111111111</c:v>
                </c:pt>
                <c:pt idx="3">
                  <c:v>77.7777777778</c:v>
                </c:pt>
                <c:pt idx="4">
                  <c:v>92.6829268293</c:v>
                </c:pt>
                <c:pt idx="5">
                  <c:v>80.487804878</c:v>
                </c:pt>
                <c:pt idx="6">
                  <c:v>85.3658536585</c:v>
                </c:pt>
                <c:pt idx="7">
                  <c:v>63.8888888889</c:v>
                </c:pt>
                <c:pt idx="8">
                  <c:v>65.8536585366</c:v>
                </c:pt>
                <c:pt idx="9">
                  <c:v>90.625</c:v>
                </c:pt>
              </c:numCache>
            </c:numRef>
          </c:val>
        </c:ser>
        <c:ser>
          <c:idx val="4"/>
          <c:order val="4"/>
          <c:tx>
            <c:strRef>
              <c:f>Sheet2!$AM$20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</c:ser>
        <c:gapWidth val="100"/>
        <c:shape val="box"/>
        <c:axId val="63900327"/>
        <c:axId val="22972858"/>
        <c:axId val="83363263"/>
      </c:bar3DChart>
      <c:catAx>
        <c:axId val="63900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72858"/>
        <c:crosses val="autoZero"/>
        <c:auto val="1"/>
        <c:lblAlgn val="ctr"/>
        <c:lblOffset val="100"/>
      </c:catAx>
      <c:valAx>
        <c:axId val="22972858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900327"/>
        <c:crosses val="autoZero"/>
        <c:crossBetween val="midCat"/>
      </c:valAx>
      <c:catAx>
        <c:axId val="8336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72858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Sheet2!$AN$20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Sheet2!$AN$21:$AN$30</c:f>
              <c:numCache>
                <c:formatCode>General</c:formatCode>
                <c:ptCount val="10"/>
                <c:pt idx="0">
                  <c:v>85.3658536585</c:v>
                </c:pt>
                <c:pt idx="1">
                  <c:v>93.5483870968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92.6829268293</c:v>
                </c:pt>
                <c:pt idx="5">
                  <c:v>85.3658536585</c:v>
                </c:pt>
                <c:pt idx="6">
                  <c:v>70.7317073171</c:v>
                </c:pt>
                <c:pt idx="7">
                  <c:v>88.8888888889</c:v>
                </c:pt>
                <c:pt idx="8">
                  <c:v>85.3658536585</c:v>
                </c:pt>
                <c:pt idx="9">
                  <c:v>91.6666666667</c:v>
                </c:pt>
              </c:numCache>
            </c:numRef>
          </c:val>
        </c:ser>
        <c:ser>
          <c:idx val="1"/>
          <c:order val="1"/>
          <c:tx>
            <c:strRef>
              <c:f>Sheet2!$AO$20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Sheet2!$AO$21:$AO$30</c:f>
              <c:numCache>
                <c:formatCode>General</c:formatCode>
                <c:ptCount val="10"/>
                <c:pt idx="0">
                  <c:v>80.487804878</c:v>
                </c:pt>
                <c:pt idx="1">
                  <c:v>96.6666666667</c:v>
                </c:pt>
                <c:pt idx="2">
                  <c:v>88.8888888889</c:v>
                </c:pt>
                <c:pt idx="3">
                  <c:v>86.1111111111</c:v>
                </c:pt>
                <c:pt idx="4">
                  <c:v>82.9268292683</c:v>
                </c:pt>
                <c:pt idx="5">
                  <c:v>78.0487804878</c:v>
                </c:pt>
                <c:pt idx="6">
                  <c:v>65.8536585366</c:v>
                </c:pt>
                <c:pt idx="7">
                  <c:v>58.3333333333</c:v>
                </c:pt>
                <c:pt idx="8">
                  <c:v>70.7317073171</c:v>
                </c:pt>
                <c:pt idx="9">
                  <c:v>72.2222222222</c:v>
                </c:pt>
              </c:numCache>
            </c:numRef>
          </c:val>
        </c:ser>
        <c:ser>
          <c:idx val="2"/>
          <c:order val="2"/>
          <c:tx>
            <c:strRef>
              <c:f>Sheet2!$AP$20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Sheet2!$AP$21:$AP$30</c:f>
              <c:numCache>
                <c:formatCode>General</c:formatCode>
                <c:ptCount val="10"/>
                <c:pt idx="0">
                  <c:v>70.7317073171</c:v>
                </c:pt>
                <c:pt idx="1">
                  <c:v>100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80.487804878</c:v>
                </c:pt>
                <c:pt idx="6">
                  <c:v>63.4146341463</c:v>
                </c:pt>
                <c:pt idx="7">
                  <c:v>55.5555555556</c:v>
                </c:pt>
                <c:pt idx="8">
                  <c:v>75.6097560976</c:v>
                </c:pt>
                <c:pt idx="9">
                  <c:v>81.0810810811</c:v>
                </c:pt>
              </c:numCache>
            </c:numRef>
          </c:val>
        </c:ser>
        <c:ser>
          <c:idx val="3"/>
          <c:order val="3"/>
          <c:tx>
            <c:strRef>
              <c:f>Sheet2!$AQ$20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Sheet2!$AQ$21:$AQ$30</c:f>
              <c:numCache>
                <c:formatCode>General</c:formatCode>
                <c:ptCount val="10"/>
                <c:pt idx="0">
                  <c:v>73.1707317073</c:v>
                </c:pt>
                <c:pt idx="1">
                  <c:v>96.7741935484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75.6097560976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63.4146341463</c:v>
                </c:pt>
                <c:pt idx="9">
                  <c:v>83.3333333333</c:v>
                </c:pt>
              </c:numCache>
            </c:numRef>
          </c:val>
        </c:ser>
        <c:ser>
          <c:idx val="4"/>
          <c:order val="4"/>
          <c:tx>
            <c:strRef>
              <c:f>Sheet2!$AR$20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65.8536585366</c:v>
                </c:pt>
                <c:pt idx="1">
                  <c:v>100</c:v>
                </c:pt>
                <c:pt idx="2">
                  <c:v>80.5555555556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</c:v>
                </c:pt>
              </c:numCache>
            </c:numRef>
          </c:val>
        </c:ser>
        <c:gapWidth val="100"/>
        <c:shape val="box"/>
        <c:axId val="95368640"/>
        <c:axId val="86097911"/>
        <c:axId val="96388754"/>
      </c:bar3DChart>
      <c:catAx>
        <c:axId val="95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97911"/>
        <c:crosses val="autoZero"/>
        <c:auto val="1"/>
        <c:lblAlgn val="ctr"/>
        <c:lblOffset val="100"/>
      </c:catAx>
      <c:valAx>
        <c:axId val="86097911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68640"/>
        <c:crosses val="autoZero"/>
        <c:crossBetween val="midCat"/>
      </c:valAx>
      <c:catAx>
        <c:axId val="96388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97911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Sheet2!$Y$19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Sheet2!$AD$19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Sheet2!$AI$19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Sheet2!$AN$19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65.8536585366</c:v>
                </c:pt>
                <c:pt idx="1">
                  <c:v>100</c:v>
                </c:pt>
                <c:pt idx="2">
                  <c:v>80.5555555556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258452"/>
        <c:axId val="45569040"/>
      </c:lineChart>
      <c:catAx>
        <c:axId val="28258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569040"/>
        <c:crosses val="autoZero"/>
        <c:auto val="1"/>
        <c:lblAlgn val="ctr"/>
        <c:lblOffset val="100"/>
      </c:catAx>
      <c:valAx>
        <c:axId val="45569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584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gapWidth val="100"/>
        <c:shape val="box"/>
        <c:axId val="88880039"/>
        <c:axId val="68822681"/>
        <c:axId val="24910954"/>
      </c:bar3DChart>
      <c:catAx>
        <c:axId val="88880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822681"/>
        <c:crosses val="autoZero"/>
        <c:auto val="1"/>
        <c:lblAlgn val="ctr"/>
        <c:lblOffset val="100"/>
      </c:catAx>
      <c:valAx>
        <c:axId val="68822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880039"/>
        <c:crosses val="autoZero"/>
        <c:crossBetween val="midCat"/>
      </c:valAx>
      <c:catAx>
        <c:axId val="24910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822681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90"/>
      <c:rotY val="0"/>
      <c:rAngAx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ser>
          <c:idx val="5"/>
          <c:order val="5"/>
          <c:tx>
            <c:strRef>
              <c:f>Sheet2!$BH$5</c:f>
              <c:strCache>
                <c:ptCount val="1"/>
                <c:pt idx="0">
                  <c:v>ordem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Sheet2!$BH$6:$BH$15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val>
        </c:ser>
        <c:gapWidth val="100"/>
        <c:shape val="box"/>
        <c:axId val="83993468"/>
        <c:axId val="48590627"/>
        <c:axId val="34789596"/>
      </c:bar3DChart>
      <c:catAx>
        <c:axId val="839934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90627"/>
        <c:crosses val="autoZero"/>
        <c:auto val="1"/>
        <c:lblAlgn val="ctr"/>
        <c:lblOffset val="100"/>
      </c:catAx>
      <c:valAx>
        <c:axId val="485906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93468"/>
        <c:crosses val="autoZero"/>
        <c:crossBetween val="midCat"/>
      </c:valAx>
      <c:catAx>
        <c:axId val="34789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90627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635251915865"/>
          <c:y val="0.0421088091628769"/>
          <c:w val="0.72052828958095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49216925"/>
        <c:axId val="92607306"/>
      </c:scatterChart>
      <c:valAx>
        <c:axId val="492169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07306"/>
        <c:crosses val="autoZero"/>
        <c:crossBetween val="midCat"/>
      </c:valAx>
      <c:valAx>
        <c:axId val="926073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2169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714960</xdr:colOff>
      <xdr:row>21</xdr:row>
      <xdr:rowOff>360</xdr:rowOff>
    </xdr:from>
    <xdr:to>
      <xdr:col>21</xdr:col>
      <xdr:colOff>132840</xdr:colOff>
      <xdr:row>33</xdr:row>
      <xdr:rowOff>162360</xdr:rowOff>
    </xdr:to>
    <xdr:graphicFrame>
      <xdr:nvGraphicFramePr>
        <xdr:cNvPr id="0" name="Gráfico 1"/>
        <xdr:cNvGraphicFramePr/>
      </xdr:nvGraphicFramePr>
      <xdr:xfrm>
        <a:off x="10201680" y="3413880"/>
        <a:ext cx="441864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11880</xdr:colOff>
      <xdr:row>33</xdr:row>
      <xdr:rowOff>360</xdr:rowOff>
    </xdr:from>
    <xdr:to>
      <xdr:col>29</xdr:col>
      <xdr:colOff>18360</xdr:colOff>
      <xdr:row>47</xdr:row>
      <xdr:rowOff>138960</xdr:rowOff>
    </xdr:to>
    <xdr:graphicFrame>
      <xdr:nvGraphicFramePr>
        <xdr:cNvPr id="1" name="Gráfico 2"/>
        <xdr:cNvGraphicFramePr/>
      </xdr:nvGraphicFramePr>
      <xdr:xfrm>
        <a:off x="16785360" y="5364720"/>
        <a:ext cx="4330800" cy="24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720</xdr:colOff>
      <xdr:row>33</xdr:row>
      <xdr:rowOff>360</xdr:rowOff>
    </xdr:from>
    <xdr:to>
      <xdr:col>33</xdr:col>
      <xdr:colOff>703800</xdr:colOff>
      <xdr:row>47</xdr:row>
      <xdr:rowOff>153720</xdr:rowOff>
    </xdr:to>
    <xdr:graphicFrame>
      <xdr:nvGraphicFramePr>
        <xdr:cNvPr id="2" name="Gráfico 3"/>
        <xdr:cNvGraphicFramePr/>
      </xdr:nvGraphicFramePr>
      <xdr:xfrm>
        <a:off x="21098520" y="5364720"/>
        <a:ext cx="3789000" cy="242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38520</xdr:colOff>
      <xdr:row>33</xdr:row>
      <xdr:rowOff>360</xdr:rowOff>
    </xdr:from>
    <xdr:to>
      <xdr:col>38</xdr:col>
      <xdr:colOff>733680</xdr:colOff>
      <xdr:row>47</xdr:row>
      <xdr:rowOff>144000</xdr:rowOff>
    </xdr:to>
    <xdr:graphicFrame>
      <xdr:nvGraphicFramePr>
        <xdr:cNvPr id="3" name="Gráfico 4"/>
        <xdr:cNvGraphicFramePr/>
      </xdr:nvGraphicFramePr>
      <xdr:xfrm>
        <a:off x="24993720" y="5364720"/>
        <a:ext cx="3781440" cy="24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2520</xdr:colOff>
      <xdr:row>33</xdr:row>
      <xdr:rowOff>360</xdr:rowOff>
    </xdr:from>
    <xdr:to>
      <xdr:col>43</xdr:col>
      <xdr:colOff>694080</xdr:colOff>
      <xdr:row>47</xdr:row>
      <xdr:rowOff>144000</xdr:rowOff>
    </xdr:to>
    <xdr:graphicFrame>
      <xdr:nvGraphicFramePr>
        <xdr:cNvPr id="4" name="Gráfico 5"/>
        <xdr:cNvGraphicFramePr/>
      </xdr:nvGraphicFramePr>
      <xdr:xfrm>
        <a:off x="28815480" y="5364720"/>
        <a:ext cx="3777480" cy="24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295920</xdr:colOff>
      <xdr:row>41</xdr:row>
      <xdr:rowOff>360</xdr:rowOff>
    </xdr:from>
    <xdr:to>
      <xdr:col>20</xdr:col>
      <xdr:colOff>538560</xdr:colOff>
      <xdr:row>55</xdr:row>
      <xdr:rowOff>117000</xdr:rowOff>
    </xdr:to>
    <xdr:graphicFrame>
      <xdr:nvGraphicFramePr>
        <xdr:cNvPr id="5" name="Gráfico 6"/>
        <xdr:cNvGraphicFramePr/>
      </xdr:nvGraphicFramePr>
      <xdr:xfrm>
        <a:off x="9782640" y="6665040"/>
        <a:ext cx="4471920" cy="239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78480</xdr:colOff>
      <xdr:row>5</xdr:row>
      <xdr:rowOff>1080</xdr:rowOff>
    </xdr:from>
    <xdr:to>
      <xdr:col>69</xdr:col>
      <xdr:colOff>513360</xdr:colOff>
      <xdr:row>17</xdr:row>
      <xdr:rowOff>162360</xdr:rowOff>
    </xdr:to>
    <xdr:graphicFrame>
      <xdr:nvGraphicFramePr>
        <xdr:cNvPr id="6" name="Gráfico 7"/>
        <xdr:cNvGraphicFramePr/>
      </xdr:nvGraphicFramePr>
      <xdr:xfrm>
        <a:off x="45893520" y="813600"/>
        <a:ext cx="4435560" cy="21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70</xdr:col>
      <xdr:colOff>250560</xdr:colOff>
      <xdr:row>5</xdr:row>
      <xdr:rowOff>1080</xdr:rowOff>
    </xdr:from>
    <xdr:to>
      <xdr:col>78</xdr:col>
      <xdr:colOff>95040</xdr:colOff>
      <xdr:row>17</xdr:row>
      <xdr:rowOff>162360</xdr:rowOff>
    </xdr:to>
    <xdr:graphicFrame>
      <xdr:nvGraphicFramePr>
        <xdr:cNvPr id="7" name="Gráfico 8"/>
        <xdr:cNvGraphicFramePr/>
      </xdr:nvGraphicFramePr>
      <xdr:xfrm>
        <a:off x="50637600" y="813600"/>
        <a:ext cx="4416480" cy="21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61</xdr:col>
      <xdr:colOff>384120</xdr:colOff>
      <xdr:row>21</xdr:row>
      <xdr:rowOff>360</xdr:rowOff>
    </xdr:from>
    <xdr:to>
      <xdr:col>69</xdr:col>
      <xdr:colOff>227520</xdr:colOff>
      <xdr:row>33</xdr:row>
      <xdr:rowOff>162360</xdr:rowOff>
    </xdr:to>
    <xdr:graphicFrame>
      <xdr:nvGraphicFramePr>
        <xdr:cNvPr id="8" name="Gráfico 9"/>
        <xdr:cNvGraphicFramePr/>
      </xdr:nvGraphicFramePr>
      <xdr:xfrm>
        <a:off x="45627840" y="3413880"/>
        <a:ext cx="441540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183960</xdr:colOff>
      <xdr:row>21</xdr:row>
      <xdr:rowOff>360</xdr:rowOff>
    </xdr:from>
    <xdr:to>
      <xdr:col>52</xdr:col>
      <xdr:colOff>401400</xdr:colOff>
      <xdr:row>33</xdr:row>
      <xdr:rowOff>162360</xdr:rowOff>
    </xdr:to>
    <xdr:graphicFrame>
      <xdr:nvGraphicFramePr>
        <xdr:cNvPr id="9" name="Gráfico 10"/>
        <xdr:cNvGraphicFramePr/>
      </xdr:nvGraphicFramePr>
      <xdr:xfrm>
        <a:off x="35769240" y="3413880"/>
        <a:ext cx="448452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79</xdr:col>
      <xdr:colOff>11880</xdr:colOff>
      <xdr:row>17</xdr:row>
      <xdr:rowOff>56160</xdr:rowOff>
    </xdr:from>
    <xdr:to>
      <xdr:col>86</xdr:col>
      <xdr:colOff>447840</xdr:colOff>
      <xdr:row>33</xdr:row>
      <xdr:rowOff>131400</xdr:rowOff>
    </xdr:to>
    <xdr:graphicFrame>
      <xdr:nvGraphicFramePr>
        <xdr:cNvPr id="10" name="Gráfico 11"/>
        <xdr:cNvGraphicFramePr/>
      </xdr:nvGraphicFramePr>
      <xdr:xfrm>
        <a:off x="55542600" y="2819520"/>
        <a:ext cx="4436280" cy="26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90</xdr:col>
      <xdr:colOff>173880</xdr:colOff>
      <xdr:row>37</xdr:row>
      <xdr:rowOff>720</xdr:rowOff>
    </xdr:from>
    <xdr:to>
      <xdr:col>98</xdr:col>
      <xdr:colOff>19080</xdr:colOff>
      <xdr:row>53</xdr:row>
      <xdr:rowOff>100080</xdr:rowOff>
    </xdr:to>
    <xdr:graphicFrame>
      <xdr:nvGraphicFramePr>
        <xdr:cNvPr id="11" name="Gráfico 13"/>
        <xdr:cNvGraphicFramePr/>
      </xdr:nvGraphicFramePr>
      <xdr:xfrm>
        <a:off x="61990920" y="6015240"/>
        <a:ext cx="4417200" cy="27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90</xdr:col>
      <xdr:colOff>63000</xdr:colOff>
      <xdr:row>21</xdr:row>
      <xdr:rowOff>360</xdr:rowOff>
    </xdr:from>
    <xdr:to>
      <xdr:col>97</xdr:col>
      <xdr:colOff>500040</xdr:colOff>
      <xdr:row>33</xdr:row>
      <xdr:rowOff>162360</xdr:rowOff>
    </xdr:to>
    <xdr:graphicFrame>
      <xdr:nvGraphicFramePr>
        <xdr:cNvPr id="12" name="Gráfico 14"/>
        <xdr:cNvGraphicFramePr/>
      </xdr:nvGraphicFramePr>
      <xdr:xfrm>
        <a:off x="61880040" y="3413880"/>
        <a:ext cx="443772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98</xdr:col>
      <xdr:colOff>94320</xdr:colOff>
      <xdr:row>21</xdr:row>
      <xdr:rowOff>360</xdr:rowOff>
    </xdr:from>
    <xdr:to>
      <xdr:col>105</xdr:col>
      <xdr:colOff>548280</xdr:colOff>
      <xdr:row>33</xdr:row>
      <xdr:rowOff>162360</xdr:rowOff>
    </xdr:to>
    <xdr:graphicFrame>
      <xdr:nvGraphicFramePr>
        <xdr:cNvPr id="13" name="Gráfico 15"/>
        <xdr:cNvGraphicFramePr/>
      </xdr:nvGraphicFramePr>
      <xdr:xfrm>
        <a:off x="66483360" y="3413880"/>
        <a:ext cx="466416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97</xdr:col>
      <xdr:colOff>434160</xdr:colOff>
      <xdr:row>41</xdr:row>
      <xdr:rowOff>360</xdr:rowOff>
    </xdr:from>
    <xdr:to>
      <xdr:col>105</xdr:col>
      <xdr:colOff>279000</xdr:colOff>
      <xdr:row>57</xdr:row>
      <xdr:rowOff>46080</xdr:rowOff>
    </xdr:to>
    <xdr:graphicFrame>
      <xdr:nvGraphicFramePr>
        <xdr:cNvPr id="14" name="Gráfico 17"/>
        <xdr:cNvGraphicFramePr/>
      </xdr:nvGraphicFramePr>
      <xdr:xfrm>
        <a:off x="66251880" y="6665040"/>
        <a:ext cx="4626360" cy="26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109</xdr:col>
      <xdr:colOff>435960</xdr:colOff>
      <xdr:row>21</xdr:row>
      <xdr:rowOff>360</xdr:rowOff>
    </xdr:from>
    <xdr:to>
      <xdr:col>117</xdr:col>
      <xdr:colOff>291960</xdr:colOff>
      <xdr:row>33</xdr:row>
      <xdr:rowOff>162360</xdr:rowOff>
    </xdr:to>
    <xdr:graphicFrame>
      <xdr:nvGraphicFramePr>
        <xdr:cNvPr id="15" name="Gráfico 18"/>
        <xdr:cNvGraphicFramePr/>
      </xdr:nvGraphicFramePr>
      <xdr:xfrm>
        <a:off x="73321200" y="3413880"/>
        <a:ext cx="442800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118</xdr:col>
      <xdr:colOff>2880</xdr:colOff>
      <xdr:row>17</xdr:row>
      <xdr:rowOff>51480</xdr:rowOff>
    </xdr:from>
    <xdr:to>
      <xdr:col>125</xdr:col>
      <xdr:colOff>447840</xdr:colOff>
      <xdr:row>33</xdr:row>
      <xdr:rowOff>162360</xdr:rowOff>
    </xdr:to>
    <xdr:graphicFrame>
      <xdr:nvGraphicFramePr>
        <xdr:cNvPr id="16" name="Gráfico 20"/>
        <xdr:cNvGraphicFramePr/>
      </xdr:nvGraphicFramePr>
      <xdr:xfrm>
        <a:off x="78031440" y="2814840"/>
        <a:ext cx="4445640" cy="27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110</xdr:col>
      <xdr:colOff>720</xdr:colOff>
      <xdr:row>37</xdr:row>
      <xdr:rowOff>720</xdr:rowOff>
    </xdr:from>
    <xdr:to>
      <xdr:col>117</xdr:col>
      <xdr:colOff>447120</xdr:colOff>
      <xdr:row>53</xdr:row>
      <xdr:rowOff>82080</xdr:rowOff>
    </xdr:to>
    <xdr:graphicFrame>
      <xdr:nvGraphicFramePr>
        <xdr:cNvPr id="17" name="Gráfico 21"/>
        <xdr:cNvGraphicFramePr/>
      </xdr:nvGraphicFramePr>
      <xdr:xfrm>
        <a:off x="73457280" y="6015240"/>
        <a:ext cx="4447080" cy="26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118</xdr:col>
      <xdr:colOff>2880</xdr:colOff>
      <xdr:row>36</xdr:row>
      <xdr:rowOff>161280</xdr:rowOff>
    </xdr:from>
    <xdr:to>
      <xdr:col>125</xdr:col>
      <xdr:colOff>447840</xdr:colOff>
      <xdr:row>53</xdr:row>
      <xdr:rowOff>80640</xdr:rowOff>
    </xdr:to>
    <xdr:graphicFrame>
      <xdr:nvGraphicFramePr>
        <xdr:cNvPr id="18" name="Gráfico 22"/>
        <xdr:cNvGraphicFramePr/>
      </xdr:nvGraphicFramePr>
      <xdr:xfrm>
        <a:off x="78031440" y="6013440"/>
        <a:ext cx="4445640" cy="26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143</xdr:col>
      <xdr:colOff>430920</xdr:colOff>
      <xdr:row>37</xdr:row>
      <xdr:rowOff>52560</xdr:rowOff>
    </xdr:from>
    <xdr:to>
      <xdr:col>153</xdr:col>
      <xdr:colOff>475560</xdr:colOff>
      <xdr:row>57</xdr:row>
      <xdr:rowOff>41040</xdr:rowOff>
    </xdr:to>
    <xdr:graphicFrame>
      <xdr:nvGraphicFramePr>
        <xdr:cNvPr id="19" name=""/>
        <xdr:cNvGraphicFramePr/>
      </xdr:nvGraphicFramePr>
      <xdr:xfrm>
        <a:off x="92747160" y="606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143</xdr:col>
      <xdr:colOff>322200</xdr:colOff>
      <xdr:row>17</xdr:row>
      <xdr:rowOff>5400</xdr:rowOff>
    </xdr:from>
    <xdr:to>
      <xdr:col>153</xdr:col>
      <xdr:colOff>366840</xdr:colOff>
      <xdr:row>36</xdr:row>
      <xdr:rowOff>156240</xdr:rowOff>
    </xdr:to>
    <xdr:graphicFrame>
      <xdr:nvGraphicFramePr>
        <xdr:cNvPr id="20" name=""/>
        <xdr:cNvGraphicFramePr/>
      </xdr:nvGraphicFramePr>
      <xdr:xfrm>
        <a:off x="92638440" y="276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157</xdr:col>
      <xdr:colOff>164880</xdr:colOff>
      <xdr:row>16</xdr:row>
      <xdr:rowOff>144720</xdr:rowOff>
    </xdr:from>
    <xdr:to>
      <xdr:col>167</xdr:col>
      <xdr:colOff>209520</xdr:colOff>
      <xdr:row>36</xdr:row>
      <xdr:rowOff>132840</xdr:rowOff>
    </xdr:to>
    <xdr:graphicFrame>
      <xdr:nvGraphicFramePr>
        <xdr:cNvPr id="21" name=""/>
        <xdr:cNvGraphicFramePr/>
      </xdr:nvGraphicFramePr>
      <xdr:xfrm>
        <a:off x="100482120" y="2745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157</xdr:col>
      <xdr:colOff>432360</xdr:colOff>
      <xdr:row>37</xdr:row>
      <xdr:rowOff>148320</xdr:rowOff>
    </xdr:from>
    <xdr:to>
      <xdr:col>167</xdr:col>
      <xdr:colOff>477000</xdr:colOff>
      <xdr:row>57</xdr:row>
      <xdr:rowOff>136800</xdr:rowOff>
    </xdr:to>
    <xdr:graphicFrame>
      <xdr:nvGraphicFramePr>
        <xdr:cNvPr id="22" name=""/>
        <xdr:cNvGraphicFramePr/>
      </xdr:nvGraphicFramePr>
      <xdr:xfrm>
        <a:off x="100749600" y="6162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/>
  <sheetData>
    <row r="1" customFormat="false" ht="12.75" hidden="false" customHeight="false" outlineLevel="0" collapsed="false">
      <c r="D1" s="0" t="s">
        <v>0</v>
      </c>
      <c r="I1" s="0" t="s">
        <v>1</v>
      </c>
      <c r="N1" s="0" t="s">
        <v>2</v>
      </c>
      <c r="S1" s="0" t="s">
        <v>3</v>
      </c>
      <c r="X1" s="0" t="s">
        <v>4</v>
      </c>
      <c r="AC1" s="0" t="s">
        <v>5</v>
      </c>
      <c r="AH1" s="0" t="s">
        <v>6</v>
      </c>
      <c r="AM1" s="0" t="s">
        <v>7</v>
      </c>
      <c r="AR1" s="0" t="s">
        <v>8</v>
      </c>
      <c r="AW1" s="0" t="s">
        <v>9</v>
      </c>
    </row>
    <row r="2" customFormat="false" ht="12.75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3</v>
      </c>
      <c r="M2" s="0" t="n">
        <v>4</v>
      </c>
      <c r="N2" s="0" t="n">
        <v>5</v>
      </c>
      <c r="O2" s="0" t="n">
        <v>6</v>
      </c>
      <c r="P2" s="0" t="n">
        <v>7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3</v>
      </c>
      <c r="AB2" s="0" t="n">
        <v>4</v>
      </c>
      <c r="AC2" s="0" t="n">
        <v>5</v>
      </c>
      <c r="AD2" s="0" t="n">
        <v>6</v>
      </c>
      <c r="AE2" s="0" t="n">
        <v>7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3</v>
      </c>
      <c r="AQ2" s="0" t="n">
        <v>4</v>
      </c>
      <c r="AR2" s="0" t="n">
        <v>5</v>
      </c>
      <c r="AS2" s="0" t="n">
        <v>6</v>
      </c>
      <c r="AT2" s="0" t="n">
        <v>7</v>
      </c>
      <c r="AU2" s="0" t="n">
        <v>3</v>
      </c>
      <c r="AV2" s="0" t="n">
        <v>4</v>
      </c>
      <c r="AW2" s="0" t="n">
        <v>5</v>
      </c>
      <c r="AX2" s="0" t="n">
        <v>6</v>
      </c>
      <c r="AY2" s="0" t="n">
        <v>7</v>
      </c>
    </row>
    <row r="3" customFormat="false" ht="12.75" hidden="false" customHeight="false" outlineLevel="0" collapsed="false">
      <c r="A3" s="0" t="s">
        <v>10</v>
      </c>
      <c r="B3" s="1" t="n">
        <v>47.2222222222</v>
      </c>
      <c r="C3" s="2" t="n">
        <v>58.3333333333</v>
      </c>
      <c r="D3" s="2" t="n">
        <v>61.1111111111</v>
      </c>
      <c r="E3" s="2" t="n">
        <v>66.6666666667</v>
      </c>
      <c r="F3" s="3" t="n">
        <v>63.8888888889</v>
      </c>
      <c r="G3" s="1" t="n">
        <v>63.8888888889</v>
      </c>
      <c r="H3" s="2" t="n">
        <v>75</v>
      </c>
      <c r="I3" s="2" t="n">
        <v>66.6666666667</v>
      </c>
      <c r="J3" s="2" t="n">
        <v>66.6666666667</v>
      </c>
      <c r="K3" s="3" t="n">
        <v>61.1111111111</v>
      </c>
      <c r="L3" s="1" t="n">
        <v>52.7777777778</v>
      </c>
      <c r="M3" s="2" t="n">
        <v>52.7777777778</v>
      </c>
      <c r="N3" s="2" t="n">
        <v>41.6666666667</v>
      </c>
      <c r="O3" s="2" t="n">
        <v>61.1111111111</v>
      </c>
      <c r="P3" s="3" t="n">
        <v>66.6666666667</v>
      </c>
      <c r="Q3" s="1" t="n">
        <v>46.3414634146</v>
      </c>
      <c r="R3" s="2" t="n">
        <v>51.2195121951</v>
      </c>
      <c r="S3" s="2" t="n">
        <v>60.9756097561</v>
      </c>
      <c r="T3" s="2" t="n">
        <v>63.4146341463</v>
      </c>
      <c r="U3" s="3" t="n">
        <v>60.9756097561</v>
      </c>
      <c r="V3" s="1" t="n">
        <v>97.2222222222</v>
      </c>
      <c r="W3" s="2" t="n">
        <v>100</v>
      </c>
      <c r="X3" s="2" t="n">
        <v>100</v>
      </c>
      <c r="Y3" s="2" t="n">
        <v>94.4444444444</v>
      </c>
      <c r="Z3" s="3" t="n">
        <v>94.4444444444</v>
      </c>
      <c r="AA3" s="1" t="n">
        <v>46.1538461538</v>
      </c>
      <c r="AB3" s="2" t="n">
        <v>64</v>
      </c>
      <c r="AC3" s="2" t="n">
        <v>52</v>
      </c>
      <c r="AD3" s="2" t="n">
        <v>44.8275862069</v>
      </c>
      <c r="AE3" s="3" t="n">
        <v>59.2592592593</v>
      </c>
      <c r="AF3" s="1" t="n">
        <v>60.9756097561</v>
      </c>
      <c r="AG3" s="2" t="n">
        <v>60.9756097561</v>
      </c>
      <c r="AH3" s="2" t="n">
        <v>51.2195121951</v>
      </c>
      <c r="AI3" s="2" t="n">
        <v>60.9756097561</v>
      </c>
      <c r="AJ3" s="3" t="n">
        <v>70.7317073171</v>
      </c>
      <c r="AK3" s="1" t="n">
        <v>60.9756097561</v>
      </c>
      <c r="AL3" s="2" t="n">
        <v>56.0975609756</v>
      </c>
      <c r="AM3" s="2" t="n">
        <v>51.2195121951</v>
      </c>
      <c r="AN3" s="2" t="n">
        <v>60.9756097561</v>
      </c>
      <c r="AO3" s="3" t="n">
        <v>63.4146341463</v>
      </c>
      <c r="AP3" s="1" t="n">
        <v>52.7777777778</v>
      </c>
      <c r="AQ3" s="2" t="n">
        <v>61.1111111111</v>
      </c>
      <c r="AR3" s="2" t="n">
        <v>55.5555555556</v>
      </c>
      <c r="AS3" s="2" t="n">
        <v>69.4444444444</v>
      </c>
      <c r="AT3" s="3" t="n">
        <v>55.5555555556</v>
      </c>
      <c r="AU3" s="1" t="n">
        <v>56.0975609756</v>
      </c>
      <c r="AV3" s="2" t="n">
        <v>56.0975609756</v>
      </c>
      <c r="AW3" s="2" t="n">
        <v>60.9756097561</v>
      </c>
      <c r="AX3" s="2" t="n">
        <v>60.9756097561</v>
      </c>
      <c r="AY3" s="3" t="n">
        <v>60.9756097561</v>
      </c>
    </row>
    <row r="4" customFormat="false" ht="12.75" hidden="false" customHeight="false" outlineLevel="0" collapsed="false">
      <c r="A4" s="0" t="s">
        <v>11</v>
      </c>
      <c r="B4" s="4" t="n">
        <v>58.3333333333</v>
      </c>
      <c r="C4" s="0" t="n">
        <v>61.1111111111</v>
      </c>
      <c r="D4" s="0" t="n">
        <v>77.7777777778</v>
      </c>
      <c r="E4" s="0" t="n">
        <v>90.625</v>
      </c>
      <c r="F4" s="5" t="n">
        <v>90.625</v>
      </c>
      <c r="G4" s="4" t="n">
        <v>77.7777777778</v>
      </c>
      <c r="H4" s="0" t="n">
        <v>88.8888888889</v>
      </c>
      <c r="I4" s="0" t="n">
        <v>86.1111111111</v>
      </c>
      <c r="J4" s="0" t="n">
        <v>86.1111111111</v>
      </c>
      <c r="K4" s="5" t="n">
        <v>88.8888888889</v>
      </c>
      <c r="L4" s="4" t="n">
        <v>66.6666666667</v>
      </c>
      <c r="M4" s="0" t="n">
        <v>61.1111111111</v>
      </c>
      <c r="N4" s="0" t="n">
        <v>63.8888888889</v>
      </c>
      <c r="O4" s="0" t="n">
        <v>63.8888888889</v>
      </c>
      <c r="P4" s="5" t="n">
        <v>72.2222222222</v>
      </c>
      <c r="Q4" s="4" t="n">
        <v>46.3414634146</v>
      </c>
      <c r="R4" s="0" t="n">
        <v>68.2926829268</v>
      </c>
      <c r="S4" s="0" t="n">
        <v>80.487804878</v>
      </c>
      <c r="T4" s="0" t="n">
        <v>80.487804878</v>
      </c>
      <c r="U4" s="5" t="n">
        <v>92.6829268293</v>
      </c>
      <c r="V4" s="4" t="n">
        <v>68.2926829268</v>
      </c>
      <c r="W4" s="0" t="n">
        <v>44.4444444444</v>
      </c>
      <c r="X4" s="0" t="n">
        <v>38.8888888889</v>
      </c>
      <c r="Y4" s="0" t="n">
        <v>52.7777777778</v>
      </c>
      <c r="Z4" s="5" t="n">
        <v>63.8888888889</v>
      </c>
      <c r="AA4" s="4" t="n">
        <v>68.5714285714</v>
      </c>
      <c r="AB4" s="0" t="n">
        <v>54.2857142857</v>
      </c>
      <c r="AC4" s="0" t="n">
        <v>70</v>
      </c>
      <c r="AD4" s="0" t="n">
        <v>58.3333333333</v>
      </c>
      <c r="AE4" s="5" t="n">
        <v>50</v>
      </c>
      <c r="AF4" s="4" t="n">
        <v>56.0975609756</v>
      </c>
      <c r="AG4" s="0" t="n">
        <v>60.9756097561</v>
      </c>
      <c r="AH4" s="0" t="n">
        <v>73.1707317073</v>
      </c>
      <c r="AI4" s="0" t="n">
        <v>65.8536585366</v>
      </c>
      <c r="AJ4" s="5" t="n">
        <v>78.0487804878</v>
      </c>
      <c r="AK4" s="4" t="n">
        <v>63.4146341463</v>
      </c>
      <c r="AL4" s="0" t="n">
        <v>70.7317073171</v>
      </c>
      <c r="AM4" s="0" t="n">
        <v>70.7317073171</v>
      </c>
      <c r="AN4" s="0" t="n">
        <v>85.3658536585</v>
      </c>
      <c r="AO4" s="5" t="n">
        <v>87.8048780488</v>
      </c>
      <c r="AP4" s="4" t="n">
        <v>69.4444444444</v>
      </c>
      <c r="AQ4" s="0" t="n">
        <v>83.3333333333</v>
      </c>
      <c r="AR4" s="0" t="n">
        <v>94.4444444444</v>
      </c>
      <c r="AS4" s="0" t="n">
        <v>77.7777777778</v>
      </c>
      <c r="AT4" s="5" t="n">
        <v>88.8888888889</v>
      </c>
      <c r="AU4" s="4" t="n">
        <v>68.2926829268</v>
      </c>
      <c r="AV4" s="0" t="n">
        <v>68.2926829268</v>
      </c>
      <c r="AW4" s="0" t="n">
        <v>78.0487804878</v>
      </c>
      <c r="AX4" s="0" t="n">
        <v>92.6829268293</v>
      </c>
      <c r="AY4" s="5" t="n">
        <v>85.3658536585</v>
      </c>
    </row>
    <row r="5" customFormat="false" ht="12.75" hidden="false" customHeight="false" outlineLevel="0" collapsed="false">
      <c r="A5" s="0" t="s">
        <v>12</v>
      </c>
      <c r="B5" s="4" t="n">
        <v>58.3333333333</v>
      </c>
      <c r="C5" s="0" t="n">
        <v>55.5555555556</v>
      </c>
      <c r="D5" s="0" t="n">
        <v>41.6666666667</v>
      </c>
      <c r="E5" s="0" t="n">
        <v>41.6666666667</v>
      </c>
      <c r="F5" s="5" t="n">
        <v>38.8888888889</v>
      </c>
      <c r="G5" s="4" t="n">
        <v>58.3333333333</v>
      </c>
      <c r="H5" s="0" t="n">
        <v>55.5555555556</v>
      </c>
      <c r="I5" s="0" t="n">
        <v>38.8888888889</v>
      </c>
      <c r="J5" s="0" t="n">
        <v>44.4444444444</v>
      </c>
      <c r="K5" s="5" t="n">
        <v>55.5555555556</v>
      </c>
      <c r="L5" s="4" t="n">
        <v>63.8888888889</v>
      </c>
      <c r="M5" s="0" t="n">
        <v>52.7777777778</v>
      </c>
      <c r="N5" s="0" t="n">
        <v>63.8888888889</v>
      </c>
      <c r="O5" s="0" t="n">
        <v>58.3333333333</v>
      </c>
      <c r="P5" s="5" t="n">
        <v>61.1111111111</v>
      </c>
      <c r="Q5" s="4" t="n">
        <v>80.487804878</v>
      </c>
      <c r="R5" s="0" t="n">
        <v>48.7804878049</v>
      </c>
      <c r="S5" s="0" t="n">
        <v>43.9024390244</v>
      </c>
      <c r="T5" s="0" t="n">
        <v>51.2195121951</v>
      </c>
      <c r="U5" s="5" t="n">
        <v>60.9756097561</v>
      </c>
      <c r="V5" s="4" t="n">
        <v>72.2222222222</v>
      </c>
      <c r="W5" s="0" t="n">
        <v>66.6666666667</v>
      </c>
      <c r="X5" s="0" t="n">
        <v>63.8888888889</v>
      </c>
      <c r="Y5" s="0" t="n">
        <v>63.8888888889</v>
      </c>
      <c r="Z5" s="5" t="n">
        <v>58.3333333333</v>
      </c>
      <c r="AA5" s="4" t="n">
        <v>61.2903225806</v>
      </c>
      <c r="AB5" s="0" t="n">
        <v>51.6129032258</v>
      </c>
      <c r="AC5" s="0" t="n">
        <v>54.8387096774</v>
      </c>
      <c r="AD5" s="0" t="n">
        <v>70.9677419355</v>
      </c>
      <c r="AE5" s="5" t="n">
        <v>68.75</v>
      </c>
      <c r="AF5" s="4" t="n">
        <v>65.8536585366</v>
      </c>
      <c r="AG5" s="0" t="n">
        <v>56.0975609756</v>
      </c>
      <c r="AH5" s="0" t="n">
        <v>58.5365853659</v>
      </c>
      <c r="AI5" s="0" t="n">
        <v>56.0975609756</v>
      </c>
      <c r="AJ5" s="5" t="n">
        <v>63.4146341463</v>
      </c>
      <c r="AK5" s="4" t="n">
        <v>53.6585365854</v>
      </c>
      <c r="AL5" s="0" t="n">
        <v>56.0975609756</v>
      </c>
      <c r="AM5" s="0" t="n">
        <v>51.2195121951</v>
      </c>
      <c r="AN5" s="0" t="n">
        <v>51.2195121951</v>
      </c>
      <c r="AO5" s="5" t="n">
        <v>60.9756097561</v>
      </c>
      <c r="AP5" s="4" t="n">
        <v>69.4444444444</v>
      </c>
      <c r="AQ5" s="0" t="n">
        <v>63.8888888889</v>
      </c>
      <c r="AR5" s="0" t="n">
        <v>63.8888888889</v>
      </c>
      <c r="AS5" s="0" t="n">
        <v>47.2222222222</v>
      </c>
      <c r="AT5" s="5" t="n">
        <v>55.5555555556</v>
      </c>
      <c r="AU5" s="4" t="n">
        <v>53.6585365854</v>
      </c>
      <c r="AV5" s="0" t="n">
        <v>56.0975609756</v>
      </c>
      <c r="AW5" s="0" t="n">
        <v>51.2195121951</v>
      </c>
      <c r="AX5" s="0" t="n">
        <v>46.3414634146</v>
      </c>
      <c r="AY5" s="5" t="n">
        <v>41.4634146341</v>
      </c>
    </row>
    <row r="6" customFormat="false" ht="12.75" hidden="false" customHeight="false" outlineLevel="0" collapsed="false">
      <c r="A6" s="0" t="s">
        <v>13</v>
      </c>
      <c r="B6" s="6" t="n">
        <v>91.6666666667</v>
      </c>
      <c r="C6" s="7" t="n">
        <v>72.2222222222</v>
      </c>
      <c r="D6" s="7" t="n">
        <v>81.0810810811</v>
      </c>
      <c r="E6" s="7" t="n">
        <v>83.3333333333</v>
      </c>
      <c r="F6" s="8" t="n">
        <v>75</v>
      </c>
      <c r="G6" s="6" t="n">
        <v>88.8888888889</v>
      </c>
      <c r="H6" s="7" t="n">
        <v>88.8888888889</v>
      </c>
      <c r="I6" s="7" t="n">
        <v>83.3333333333</v>
      </c>
      <c r="J6" s="7" t="n">
        <v>83.3333333333</v>
      </c>
      <c r="K6" s="8" t="n">
        <v>80.5555555556</v>
      </c>
      <c r="L6" s="6" t="n">
        <v>88.8888888889</v>
      </c>
      <c r="M6" s="7" t="n">
        <v>58.3333333333</v>
      </c>
      <c r="N6" s="7" t="n">
        <v>55.5555555556</v>
      </c>
      <c r="O6" s="7" t="n">
        <v>63.8888888889</v>
      </c>
      <c r="P6" s="8" t="n">
        <v>63.8888888889</v>
      </c>
      <c r="Q6" s="6" t="n">
        <v>85.3658536585</v>
      </c>
      <c r="R6" s="7" t="n">
        <v>78.0487804878</v>
      </c>
      <c r="S6" s="7" t="n">
        <v>80.487804878</v>
      </c>
      <c r="T6" s="7" t="n">
        <v>75.6097560976</v>
      </c>
      <c r="U6" s="8" t="n">
        <v>73.1707317073</v>
      </c>
      <c r="V6" s="6" t="n">
        <v>85.3658536585</v>
      </c>
      <c r="W6" s="7" t="n">
        <v>80.487804878</v>
      </c>
      <c r="X6" s="7" t="n">
        <v>70.7317073171</v>
      </c>
      <c r="Y6" s="7" t="n">
        <v>73.1707317073</v>
      </c>
      <c r="Z6" s="8" t="n">
        <v>65.8536585366</v>
      </c>
      <c r="AA6" s="6" t="n">
        <v>93.5483870968</v>
      </c>
      <c r="AB6" s="7" t="n">
        <v>96.6666666667</v>
      </c>
      <c r="AC6" s="7" t="n">
        <v>100</v>
      </c>
      <c r="AD6" s="7" t="n">
        <v>96.7741935484</v>
      </c>
      <c r="AE6" s="8" t="n">
        <v>100</v>
      </c>
      <c r="AF6" s="6" t="n">
        <v>85.3658536585</v>
      </c>
      <c r="AG6" s="7" t="n">
        <v>70.7317073171</v>
      </c>
      <c r="AH6" s="7" t="n">
        <v>75.6097560976</v>
      </c>
      <c r="AI6" s="7" t="n">
        <v>63.4146341463</v>
      </c>
      <c r="AJ6" s="8" t="n">
        <v>58.5365853659</v>
      </c>
      <c r="AK6" s="6" t="n">
        <v>70.7317073171</v>
      </c>
      <c r="AL6" s="7" t="n">
        <v>65.8536585366</v>
      </c>
      <c r="AM6" s="7" t="n">
        <v>63.4146341463</v>
      </c>
      <c r="AN6" s="7" t="n">
        <v>63.4146341463</v>
      </c>
      <c r="AO6" s="8" t="n">
        <v>63.4146341463</v>
      </c>
      <c r="AP6" s="6" t="n">
        <v>88.8888888889</v>
      </c>
      <c r="AQ6" s="7" t="n">
        <v>86.1111111111</v>
      </c>
      <c r="AR6" s="7" t="n">
        <v>80.5555555556</v>
      </c>
      <c r="AS6" s="7" t="n">
        <v>80.5555555556</v>
      </c>
      <c r="AT6" s="8" t="n">
        <v>77.7777777778</v>
      </c>
      <c r="AU6" s="6" t="n">
        <v>92.6829268293</v>
      </c>
      <c r="AV6" s="7" t="n">
        <v>82.9268292683</v>
      </c>
      <c r="AW6" s="7" t="n">
        <v>82.9268292683</v>
      </c>
      <c r="AX6" s="7" t="n">
        <v>82.9268292683</v>
      </c>
      <c r="AY6" s="8" t="n">
        <v>78.0487804878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K97"/>
  <sheetViews>
    <sheetView windowProtection="false" showFormulas="false" showGridLines="true" showRowColHeaders="true" showZeros="true" rightToLeft="false" tabSelected="true" showOutlineSymbols="true" defaultGridColor="true" view="normal" topLeftCell="EE13" colorId="64" zoomScale="85" zoomScaleNormal="85" zoomScalePageLayoutView="100" workbookViewId="0">
      <selection pane="topLeft" activeCell="EE26" activeCellId="0" sqref="EE26"/>
    </sheetView>
  </sheetViews>
  <sheetFormatPr defaultRowHeight="12.8"/>
  <cols>
    <col collapsed="false" hidden="false" max="4" min="4" style="0" width="18.4948979591837"/>
    <col collapsed="false" hidden="false" max="9" min="9" style="0" width="10.6632653061225"/>
    <col collapsed="false" hidden="false" max="16" min="16" style="0" width="16.1989795918367"/>
    <col collapsed="false" hidden="false" max="21" min="17" style="0" width="10.9336734693878"/>
    <col collapsed="false" hidden="false" max="24" min="24" style="0" width="16.1989795918367"/>
    <col collapsed="false" hidden="false" max="25" min="25" style="0" width="17.5510204081633"/>
    <col collapsed="false" hidden="false" max="44" min="26" style="0" width="10.9336734693878"/>
    <col collapsed="false" hidden="false" max="49" min="45" style="0" width="13.7704081632653"/>
    <col collapsed="false" hidden="false" max="51" min="51" style="0" width="16.7397959183673"/>
    <col collapsed="false" hidden="false" max="59" min="59" style="0" width="11.6071428571429"/>
    <col collapsed="false" hidden="false" max="103" min="103" style="0" width="11.0714285714286"/>
  </cols>
  <sheetData>
    <row r="1" customFormat="false" ht="12.8" hidden="false" customHeight="false" outlineLevel="0" collapsed="false">
      <c r="F1" s="0" t="s">
        <v>14</v>
      </c>
    </row>
    <row r="2" customFormat="false" ht="12.8" hidden="false" customHeight="false" outlineLevel="0" collapsed="false">
      <c r="B2" s="9" t="s">
        <v>15</v>
      </c>
      <c r="C2" s="9" t="s">
        <v>16</v>
      </c>
      <c r="D2" s="9" t="n">
        <v>3</v>
      </c>
      <c r="E2" s="9" t="n">
        <v>4</v>
      </c>
      <c r="F2" s="9" t="n">
        <v>5</v>
      </c>
      <c r="G2" s="9" t="n">
        <v>6</v>
      </c>
      <c r="H2" s="9" t="n">
        <v>7</v>
      </c>
      <c r="I2" s="9" t="s">
        <v>17</v>
      </c>
      <c r="J2" s="9" t="s">
        <v>17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10</v>
      </c>
      <c r="D3" s="10" t="n">
        <v>97.2222222222</v>
      </c>
      <c r="E3" s="11" t="n">
        <v>100</v>
      </c>
      <c r="F3" s="11" t="n">
        <v>100</v>
      </c>
      <c r="G3" s="11" t="n">
        <v>94.4444444444</v>
      </c>
      <c r="H3" s="12" t="n">
        <v>94.4444444444</v>
      </c>
      <c r="I3" s="0" t="n">
        <v>-4.78</v>
      </c>
      <c r="J3" s="0" t="n">
        <v>-4.78</v>
      </c>
      <c r="P3" s="13"/>
      <c r="Q3" s="14" t="s">
        <v>18</v>
      </c>
      <c r="R3" s="15"/>
      <c r="S3" s="15"/>
      <c r="T3" s="15"/>
      <c r="U3" s="16"/>
      <c r="X3" s="13"/>
      <c r="Y3" s="14" t="s">
        <v>16</v>
      </c>
      <c r="Z3" s="14" t="s">
        <v>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8"/>
      <c r="DR3" s="19" t="e">
        <f aca="false">AVERAGE(DM3:DQ3)</f>
        <v>#DIV/0!</v>
      </c>
    </row>
    <row r="4" customFormat="false" ht="12.8" hidden="false" customHeight="false" outlineLevel="0" collapsed="false">
      <c r="B4" s="0" t="n">
        <v>1</v>
      </c>
      <c r="C4" s="0" t="s">
        <v>11</v>
      </c>
      <c r="D4" s="20" t="n">
        <v>68.2926829268</v>
      </c>
      <c r="E4" s="21" t="n">
        <v>44.4444444444</v>
      </c>
      <c r="F4" s="21" t="n">
        <v>38.8888888889</v>
      </c>
      <c r="G4" s="21" t="n">
        <v>52.7777777778</v>
      </c>
      <c r="H4" s="22" t="n">
        <v>63.8888888889</v>
      </c>
      <c r="I4" s="0" t="n">
        <v>-4.78</v>
      </c>
      <c r="K4" s="23"/>
      <c r="P4" s="24" t="s">
        <v>16</v>
      </c>
      <c r="Q4" s="25" t="s">
        <v>19</v>
      </c>
      <c r="R4" s="26" t="s">
        <v>20</v>
      </c>
      <c r="S4" s="26" t="s">
        <v>21</v>
      </c>
      <c r="T4" s="26" t="s">
        <v>22</v>
      </c>
      <c r="U4" s="27" t="s">
        <v>23</v>
      </c>
      <c r="X4" s="28"/>
      <c r="Y4" s="29" t="s">
        <v>12</v>
      </c>
      <c r="Z4" s="30"/>
      <c r="AA4" s="30"/>
      <c r="AB4" s="30"/>
      <c r="AC4" s="30"/>
      <c r="AD4" s="30" t="s">
        <v>10</v>
      </c>
      <c r="AE4" s="30"/>
      <c r="AF4" s="30"/>
      <c r="AG4" s="30"/>
      <c r="AH4" s="30"/>
      <c r="AI4" s="30" t="s">
        <v>11</v>
      </c>
      <c r="AJ4" s="30"/>
      <c r="AK4" s="30"/>
      <c r="AL4" s="30"/>
      <c r="AM4" s="30"/>
      <c r="AN4" s="30" t="s">
        <v>13</v>
      </c>
      <c r="AO4" s="30"/>
      <c r="AP4" s="30"/>
      <c r="AQ4" s="30"/>
      <c r="AR4" s="30"/>
      <c r="AS4" s="31" t="s">
        <v>24</v>
      </c>
      <c r="AT4" s="31" t="s">
        <v>25</v>
      </c>
      <c r="AU4" s="31" t="s">
        <v>26</v>
      </c>
      <c r="AV4" s="31" t="s">
        <v>27</v>
      </c>
      <c r="AW4" s="32" t="s">
        <v>28</v>
      </c>
      <c r="BB4" s="0" t="s">
        <v>29</v>
      </c>
      <c r="BC4" s="0" t="s">
        <v>11</v>
      </c>
      <c r="CL4" s="0" t="s">
        <v>30</v>
      </c>
      <c r="DD4" s="0" t="s">
        <v>31</v>
      </c>
    </row>
    <row r="5" customFormat="false" ht="12.8" hidden="false" customHeight="false" outlineLevel="0" collapsed="false">
      <c r="B5" s="0" t="n">
        <v>1</v>
      </c>
      <c r="C5" s="0" t="s">
        <v>12</v>
      </c>
      <c r="D5" s="20" t="n">
        <v>72.2222222222</v>
      </c>
      <c r="E5" s="21" t="n">
        <v>66.6666666667</v>
      </c>
      <c r="F5" s="21" t="n">
        <v>63.8888888889</v>
      </c>
      <c r="G5" s="21" t="n">
        <v>63.8888888889</v>
      </c>
      <c r="H5" s="22" t="n">
        <v>58.3333333333</v>
      </c>
      <c r="I5" s="0" t="n">
        <v>-4.78</v>
      </c>
      <c r="P5" s="33" t="s">
        <v>12</v>
      </c>
      <c r="Q5" s="34" t="n">
        <v>63.71710813881</v>
      </c>
      <c r="R5" s="35" t="n">
        <v>56.31305184021</v>
      </c>
      <c r="S5" s="35" t="n">
        <v>53.19389806802</v>
      </c>
      <c r="T5" s="35" t="n">
        <v>53.14013462714</v>
      </c>
      <c r="U5" s="36" t="n">
        <v>56.50237127371</v>
      </c>
      <c r="X5" s="24" t="s">
        <v>17</v>
      </c>
      <c r="Y5" s="25" t="s">
        <v>19</v>
      </c>
      <c r="Z5" s="26" t="s">
        <v>20</v>
      </c>
      <c r="AA5" s="26" t="s">
        <v>21</v>
      </c>
      <c r="AB5" s="26" t="s">
        <v>22</v>
      </c>
      <c r="AC5" s="26" t="s">
        <v>23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19</v>
      </c>
      <c r="AJ5" s="26" t="s">
        <v>20</v>
      </c>
      <c r="AK5" s="26" t="s">
        <v>21</v>
      </c>
      <c r="AL5" s="26" t="s">
        <v>22</v>
      </c>
      <c r="AM5" s="26" t="s">
        <v>23</v>
      </c>
      <c r="AN5" s="26" t="s">
        <v>19</v>
      </c>
      <c r="AO5" s="26" t="s">
        <v>20</v>
      </c>
      <c r="AP5" s="26" t="s">
        <v>21</v>
      </c>
      <c r="AQ5" s="26" t="s">
        <v>22</v>
      </c>
      <c r="AR5" s="26" t="s">
        <v>23</v>
      </c>
      <c r="AS5" s="37"/>
      <c r="AT5" s="37"/>
      <c r="AU5" s="37"/>
      <c r="AV5" s="37"/>
      <c r="AW5" s="38"/>
      <c r="AZ5" s="0" t="s">
        <v>17</v>
      </c>
      <c r="BB5" s="9" t="s">
        <v>32</v>
      </c>
      <c r="BC5" s="9" t="s">
        <v>33</v>
      </c>
      <c r="BD5" s="9" t="s">
        <v>34</v>
      </c>
      <c r="BE5" s="9" t="s">
        <v>35</v>
      </c>
      <c r="BF5" s="9" t="s">
        <v>36</v>
      </c>
      <c r="BG5" s="9" t="s">
        <v>37</v>
      </c>
      <c r="BH5" s="9" t="s">
        <v>38</v>
      </c>
      <c r="CD5" s="0" t="s">
        <v>13</v>
      </c>
      <c r="CN5" s="0" t="s">
        <v>12</v>
      </c>
      <c r="CT5" s="0" t="s">
        <v>10</v>
      </c>
      <c r="DF5" s="39"/>
      <c r="DG5" s="40" t="s">
        <v>12</v>
      </c>
      <c r="DH5" s="40"/>
      <c r="DI5" s="40"/>
      <c r="DJ5" s="40"/>
      <c r="DK5" s="40"/>
      <c r="DL5" s="41"/>
      <c r="DM5" s="40" t="s">
        <v>10</v>
      </c>
      <c r="DN5" s="40"/>
      <c r="DO5" s="40"/>
      <c r="DP5" s="40"/>
      <c r="DQ5" s="40"/>
      <c r="DR5" s="41"/>
      <c r="DS5" s="40" t="s">
        <v>11</v>
      </c>
      <c r="DT5" s="40"/>
      <c r="DU5" s="40"/>
      <c r="DV5" s="40"/>
      <c r="DW5" s="40"/>
      <c r="DX5" s="41"/>
      <c r="DY5" s="40" t="s">
        <v>13</v>
      </c>
      <c r="DZ5" s="40"/>
      <c r="EA5" s="40"/>
      <c r="EB5" s="40"/>
      <c r="EC5" s="40"/>
      <c r="ED5" s="41"/>
      <c r="EI5" s="39"/>
      <c r="EJ5" s="40" t="s">
        <v>12</v>
      </c>
      <c r="EK5" s="40"/>
      <c r="EL5" s="40"/>
      <c r="EM5" s="40"/>
      <c r="EN5" s="40"/>
      <c r="EO5" s="41"/>
      <c r="EQ5" s="40" t="s">
        <v>10</v>
      </c>
      <c r="ER5" s="40"/>
      <c r="ES5" s="40"/>
      <c r="ET5" s="40"/>
      <c r="EU5" s="40"/>
      <c r="EV5" s="41"/>
      <c r="EX5" s="40" t="s">
        <v>11</v>
      </c>
      <c r="EY5" s="40"/>
      <c r="EZ5" s="40"/>
      <c r="FA5" s="40"/>
      <c r="FB5" s="40"/>
      <c r="FC5" s="41"/>
      <c r="FE5" s="40" t="s">
        <v>13</v>
      </c>
      <c r="FF5" s="40"/>
      <c r="FG5" s="40"/>
      <c r="FH5" s="40"/>
      <c r="FI5" s="40"/>
      <c r="FJ5" s="41"/>
    </row>
    <row r="6" customFormat="false" ht="12.8" hidden="false" customHeight="false" outlineLevel="0" collapsed="false">
      <c r="B6" s="0" t="n">
        <v>1</v>
      </c>
      <c r="C6" s="0" t="s">
        <v>13</v>
      </c>
      <c r="D6" s="42" t="n">
        <v>85.3658536585</v>
      </c>
      <c r="E6" s="43" t="n">
        <v>80.487804878</v>
      </c>
      <c r="F6" s="43" t="n">
        <v>70.7317073171</v>
      </c>
      <c r="G6" s="43" t="n">
        <v>73.1707317073</v>
      </c>
      <c r="H6" s="44" t="n">
        <v>65.8536585366</v>
      </c>
      <c r="I6" s="0" t="n">
        <v>-4.78</v>
      </c>
      <c r="K6" s="0" t="n">
        <f aca="false">MAX(D39:H62)</f>
        <v>100</v>
      </c>
      <c r="N6" s="0" t="n">
        <f aca="false">(K6-K7)/5</f>
        <v>19.4</v>
      </c>
      <c r="P6" s="45" t="s">
        <v>10</v>
      </c>
      <c r="Q6" s="46" t="n">
        <v>58.44329789451</v>
      </c>
      <c r="R6" s="47" t="n">
        <v>63.56124661246</v>
      </c>
      <c r="S6" s="47" t="n">
        <v>60.13902439025</v>
      </c>
      <c r="T6" s="47" t="n">
        <v>64.95023829548</v>
      </c>
      <c r="U6" s="48" t="n">
        <v>65.70234869016</v>
      </c>
      <c r="X6" s="33" t="n">
        <v>-24.05</v>
      </c>
      <c r="Y6" s="34" t="n">
        <v>58.3333333333</v>
      </c>
      <c r="Z6" s="35" t="n">
        <v>55.5555555556</v>
      </c>
      <c r="AA6" s="35" t="n">
        <v>41.6666666667</v>
      </c>
      <c r="AB6" s="35" t="n">
        <v>41.6666666667</v>
      </c>
      <c r="AC6" s="49" t="n">
        <v>38.8888888889</v>
      </c>
      <c r="AD6" s="47" t="n">
        <v>47.2222222222</v>
      </c>
      <c r="AE6" s="47" t="n">
        <v>58.3333333333</v>
      </c>
      <c r="AF6" s="47" t="n">
        <v>61.1111111111</v>
      </c>
      <c r="AG6" s="47" t="n">
        <v>66.6666666667</v>
      </c>
      <c r="AH6" s="47" t="n">
        <v>63.8888888889</v>
      </c>
      <c r="AI6" s="34" t="n">
        <v>58.3333333333</v>
      </c>
      <c r="AJ6" s="35" t="n">
        <v>61.1111111111</v>
      </c>
      <c r="AK6" s="35" t="n">
        <v>77.7777777778</v>
      </c>
      <c r="AL6" s="35" t="n">
        <v>90.625</v>
      </c>
      <c r="AM6" s="49" t="n">
        <v>90.625</v>
      </c>
      <c r="AN6" s="47" t="n">
        <v>91.6666666667</v>
      </c>
      <c r="AO6" s="47" t="n">
        <v>72.2222222222</v>
      </c>
      <c r="AP6" s="47" t="n">
        <v>81.0810810811</v>
      </c>
      <c r="AQ6" s="47" t="n">
        <v>83.3333333333</v>
      </c>
      <c r="AR6" s="47" t="n">
        <v>75</v>
      </c>
      <c r="AS6" s="50" t="n">
        <v>63.888888888875</v>
      </c>
      <c r="AT6" s="51" t="n">
        <v>61.80555555555</v>
      </c>
      <c r="AU6" s="50" t="n">
        <v>65.409159159175</v>
      </c>
      <c r="AV6" s="51" t="n">
        <v>70.572916666675</v>
      </c>
      <c r="AW6" s="52" t="n">
        <v>67.10069444445</v>
      </c>
      <c r="AY6" s="0" t="s">
        <v>39</v>
      </c>
      <c r="AZ6" s="53" t="n">
        <v>-14.4</v>
      </c>
      <c r="BA6" s="54"/>
      <c r="BB6" s="54" t="n">
        <v>0</v>
      </c>
      <c r="BC6" s="0" t="n">
        <v>68.5714285714</v>
      </c>
      <c r="BD6" s="0" t="n">
        <v>54.2857142857</v>
      </c>
      <c r="BE6" s="0" t="n">
        <v>70</v>
      </c>
      <c r="BF6" s="0" t="n">
        <v>58.3333333333</v>
      </c>
      <c r="BG6" s="0" t="n">
        <v>50</v>
      </c>
      <c r="BH6" s="0" t="n">
        <f aca="false">AVERAGE(BC6:BG6)</f>
        <v>60.23809523808</v>
      </c>
      <c r="CB6" s="9" t="s">
        <v>32</v>
      </c>
      <c r="CC6" s="9" t="s">
        <v>17</v>
      </c>
      <c r="CD6" s="9" t="s">
        <v>33</v>
      </c>
      <c r="CE6" s="9" t="s">
        <v>34</v>
      </c>
      <c r="CF6" s="9" t="s">
        <v>35</v>
      </c>
      <c r="CG6" s="9" t="s">
        <v>36</v>
      </c>
      <c r="CH6" s="9" t="s">
        <v>37</v>
      </c>
      <c r="CI6" s="9" t="s">
        <v>40</v>
      </c>
      <c r="CL6" s="9" t="s">
        <v>32</v>
      </c>
      <c r="CM6" s="9"/>
      <c r="CN6" s="9" t="s">
        <v>33</v>
      </c>
      <c r="CO6" s="9" t="s">
        <v>34</v>
      </c>
      <c r="CP6" s="9" t="s">
        <v>35</v>
      </c>
      <c r="CQ6" s="9" t="s">
        <v>36</v>
      </c>
      <c r="CR6" s="9" t="s">
        <v>37</v>
      </c>
      <c r="CS6" s="55" t="s">
        <v>40</v>
      </c>
      <c r="CT6" s="9" t="s">
        <v>33</v>
      </c>
      <c r="CU6" s="9" t="s">
        <v>34</v>
      </c>
      <c r="CV6" s="9" t="s">
        <v>35</v>
      </c>
      <c r="CW6" s="9" t="s">
        <v>36</v>
      </c>
      <c r="CX6" s="9" t="s">
        <v>37</v>
      </c>
      <c r="CY6" s="55" t="s">
        <v>40</v>
      </c>
      <c r="DD6" s="9" t="s">
        <v>41</v>
      </c>
      <c r="DE6" s="9" t="s">
        <v>32</v>
      </c>
      <c r="DF6" s="56"/>
      <c r="DG6" s="56" t="s">
        <v>33</v>
      </c>
      <c r="DH6" s="56" t="s">
        <v>34</v>
      </c>
      <c r="DI6" s="56" t="s">
        <v>35</v>
      </c>
      <c r="DJ6" s="56" t="s">
        <v>36</v>
      </c>
      <c r="DK6" s="56" t="s">
        <v>37</v>
      </c>
      <c r="DL6" s="57" t="s">
        <v>40</v>
      </c>
      <c r="DM6" s="56" t="s">
        <v>33</v>
      </c>
      <c r="DN6" s="56" t="s">
        <v>34</v>
      </c>
      <c r="DO6" s="56" t="s">
        <v>35</v>
      </c>
      <c r="DP6" s="56" t="s">
        <v>36</v>
      </c>
      <c r="DQ6" s="56" t="s">
        <v>37</v>
      </c>
      <c r="DR6" s="57" t="s">
        <v>40</v>
      </c>
      <c r="DS6" s="56" t="s">
        <v>33</v>
      </c>
      <c r="DT6" s="56" t="s">
        <v>34</v>
      </c>
      <c r="DU6" s="56" t="s">
        <v>35</v>
      </c>
      <c r="DV6" s="56" t="s">
        <v>36</v>
      </c>
      <c r="DW6" s="56" t="s">
        <v>37</v>
      </c>
      <c r="DX6" s="57" t="s">
        <v>40</v>
      </c>
      <c r="DY6" s="56" t="s">
        <v>33</v>
      </c>
      <c r="DZ6" s="56" t="s">
        <v>34</v>
      </c>
      <c r="EA6" s="56" t="s">
        <v>35</v>
      </c>
      <c r="EB6" s="56" t="s">
        <v>36</v>
      </c>
      <c r="EC6" s="56" t="s">
        <v>37</v>
      </c>
      <c r="ED6" s="57" t="s">
        <v>40</v>
      </c>
      <c r="EI6" s="56"/>
      <c r="EJ6" s="56" t="s">
        <v>33</v>
      </c>
      <c r="EK6" s="56" t="s">
        <v>34</v>
      </c>
      <c r="EL6" s="56" t="s">
        <v>35</v>
      </c>
      <c r="EM6" s="56" t="s">
        <v>36</v>
      </c>
      <c r="EN6" s="56" t="s">
        <v>37</v>
      </c>
      <c r="EO6" s="57" t="s">
        <v>40</v>
      </c>
      <c r="EP6" s="0" t="s">
        <v>42</v>
      </c>
      <c r="EQ6" s="56" t="s">
        <v>33</v>
      </c>
      <c r="ER6" s="56" t="s">
        <v>34</v>
      </c>
      <c r="ES6" s="56" t="s">
        <v>35</v>
      </c>
      <c r="ET6" s="56" t="s">
        <v>36</v>
      </c>
      <c r="EU6" s="56" t="s">
        <v>37</v>
      </c>
      <c r="EV6" s="57" t="s">
        <v>40</v>
      </c>
      <c r="EW6" s="0" t="s">
        <v>42</v>
      </c>
      <c r="EX6" s="56" t="s">
        <v>33</v>
      </c>
      <c r="EY6" s="56" t="s">
        <v>34</v>
      </c>
      <c r="EZ6" s="56" t="s">
        <v>35</v>
      </c>
      <c r="FA6" s="56" t="s">
        <v>36</v>
      </c>
      <c r="FB6" s="56" t="s">
        <v>37</v>
      </c>
      <c r="FC6" s="57" t="s">
        <v>40</v>
      </c>
      <c r="FD6" s="0" t="s">
        <v>42</v>
      </c>
      <c r="FE6" s="56" t="s">
        <v>33</v>
      </c>
      <c r="FF6" s="56" t="s">
        <v>34</v>
      </c>
      <c r="FG6" s="56" t="s">
        <v>35</v>
      </c>
      <c r="FH6" s="56" t="s">
        <v>36</v>
      </c>
      <c r="FI6" s="56" t="s">
        <v>37</v>
      </c>
      <c r="FJ6" s="57" t="s">
        <v>40</v>
      </c>
      <c r="FK6" s="0" t="s">
        <v>42</v>
      </c>
    </row>
    <row r="7" customFormat="false" ht="12.8" hidden="false" customHeight="false" outlineLevel="0" collapsed="false">
      <c r="A7" s="0" t="s">
        <v>5</v>
      </c>
      <c r="B7" s="0" t="n">
        <f aca="false">B3+1</f>
        <v>2</v>
      </c>
      <c r="C7" s="0" t="s">
        <v>10</v>
      </c>
      <c r="D7" s="10" t="n">
        <v>46.1538461538</v>
      </c>
      <c r="E7" s="11" t="n">
        <v>64</v>
      </c>
      <c r="F7" s="11" t="n">
        <v>52</v>
      </c>
      <c r="G7" s="11" t="n">
        <v>44.8275862069</v>
      </c>
      <c r="H7" s="12" t="n">
        <v>59.2592592593</v>
      </c>
      <c r="I7" s="0" t="n">
        <v>-9.76</v>
      </c>
      <c r="J7" s="0" t="n">
        <v>-9.76</v>
      </c>
      <c r="K7" s="0" t="n">
        <f aca="false">MIN(D39:H62)</f>
        <v>3</v>
      </c>
      <c r="P7" s="45" t="s">
        <v>11</v>
      </c>
      <c r="Q7" s="46" t="n">
        <v>64.32326751837</v>
      </c>
      <c r="R7" s="47" t="n">
        <v>66.14672861013</v>
      </c>
      <c r="S7" s="47" t="n">
        <v>73.35501355013</v>
      </c>
      <c r="T7" s="47" t="n">
        <v>75.39041327913</v>
      </c>
      <c r="U7" s="48" t="n">
        <v>79.84163279133</v>
      </c>
      <c r="X7" s="45" t="n">
        <v>-22.43</v>
      </c>
      <c r="Y7" s="46" t="n">
        <v>65.8536585366</v>
      </c>
      <c r="Z7" s="47" t="n">
        <v>56.0975609756</v>
      </c>
      <c r="AA7" s="47" t="n">
        <v>58.5365853659</v>
      </c>
      <c r="AB7" s="47" t="n">
        <v>56.0975609756</v>
      </c>
      <c r="AC7" s="58" t="n">
        <v>63.4146341463</v>
      </c>
      <c r="AD7" s="47" t="n">
        <v>60.9756097561</v>
      </c>
      <c r="AE7" s="47" t="n">
        <v>60.9756097561</v>
      </c>
      <c r="AF7" s="47" t="n">
        <v>51.2195121951</v>
      </c>
      <c r="AG7" s="47" t="n">
        <v>60.9756097561</v>
      </c>
      <c r="AH7" s="47" t="n">
        <v>70.7317073171</v>
      </c>
      <c r="AI7" s="46" t="n">
        <v>56.0975609756</v>
      </c>
      <c r="AJ7" s="47" t="n">
        <v>60.9756097561</v>
      </c>
      <c r="AK7" s="47" t="n">
        <v>73.1707317073</v>
      </c>
      <c r="AL7" s="47" t="n">
        <v>65.8536585366</v>
      </c>
      <c r="AM7" s="58" t="n">
        <v>78.0487804878</v>
      </c>
      <c r="AN7" s="47" t="n">
        <v>85.3658536585</v>
      </c>
      <c r="AO7" s="47" t="n">
        <v>70.7317073171</v>
      </c>
      <c r="AP7" s="47" t="n">
        <v>75.6097560976</v>
      </c>
      <c r="AQ7" s="47" t="n">
        <v>63.4146341463</v>
      </c>
      <c r="AR7" s="47" t="n">
        <v>58.5365853659</v>
      </c>
      <c r="AS7" s="59" t="n">
        <v>67.0731707317</v>
      </c>
      <c r="AT7" s="51" t="n">
        <v>62.195121951225</v>
      </c>
      <c r="AU7" s="59" t="n">
        <v>64.634146341475</v>
      </c>
      <c r="AV7" s="51" t="n">
        <v>61.58536585365</v>
      </c>
      <c r="AW7" s="60" t="n">
        <v>67.682926829275</v>
      </c>
      <c r="AY7" s="0" t="s">
        <v>43</v>
      </c>
      <c r="AZ7" s="53" t="n">
        <v>-17.8</v>
      </c>
      <c r="BA7" s="54"/>
      <c r="BB7" s="54" t="n">
        <v>31.4</v>
      </c>
      <c r="BC7" s="0" t="n">
        <v>68.2926829268</v>
      </c>
      <c r="BD7" s="0" t="n">
        <v>44.4444444444</v>
      </c>
      <c r="BE7" s="0" t="n">
        <v>38.8888888889</v>
      </c>
      <c r="BF7" s="0" t="n">
        <v>52.7777777778</v>
      </c>
      <c r="BG7" s="0" t="n">
        <v>63.8888888889</v>
      </c>
      <c r="BH7" s="0" t="n">
        <f aca="false">AVERAGE(BC7:BG7)</f>
        <v>53.65853658536</v>
      </c>
      <c r="CB7" s="0" t="n">
        <v>0</v>
      </c>
      <c r="CC7" s="0" t="n">
        <v>-9.76</v>
      </c>
      <c r="CD7" s="0" t="n">
        <v>93.5483870968</v>
      </c>
      <c r="CE7" s="0" t="n">
        <v>96.6666666667</v>
      </c>
      <c r="CF7" s="0" t="n">
        <v>100</v>
      </c>
      <c r="CG7" s="0" t="n">
        <v>96.7741935484</v>
      </c>
      <c r="CH7" s="0" t="n">
        <v>100</v>
      </c>
      <c r="CI7" s="0" t="n">
        <f aca="false">AVERAGE(CD7:CH7)</f>
        <v>97.39784946238</v>
      </c>
      <c r="CL7" s="0" t="n">
        <v>0</v>
      </c>
      <c r="CM7" s="0" t="n">
        <v>-9.76</v>
      </c>
      <c r="CN7" s="0" t="n">
        <v>61.2903225806</v>
      </c>
      <c r="CO7" s="0" t="n">
        <v>51.6129032258</v>
      </c>
      <c r="CP7" s="0" t="n">
        <v>54.8387096774</v>
      </c>
      <c r="CQ7" s="0" t="n">
        <v>70.9677419355</v>
      </c>
      <c r="CR7" s="0" t="n">
        <v>68.75</v>
      </c>
      <c r="CS7" s="55" t="n">
        <f aca="false">AVERAGE(CN7:CR7)</f>
        <v>61.49193548386</v>
      </c>
      <c r="CT7" s="0" t="n">
        <v>46.1538461538</v>
      </c>
      <c r="CU7" s="0" t="n">
        <v>64</v>
      </c>
      <c r="CV7" s="0" t="n">
        <v>52</v>
      </c>
      <c r="CW7" s="0" t="n">
        <v>44.8275862069</v>
      </c>
      <c r="CX7" s="0" t="n">
        <v>59.2592592593</v>
      </c>
      <c r="CY7" s="55" t="n">
        <f aca="false">AVERAGE(CT7:CX7)</f>
        <v>53.248138324</v>
      </c>
      <c r="DC7" s="0" t="s">
        <v>4</v>
      </c>
      <c r="DD7" s="0" t="n">
        <v>11.7</v>
      </c>
      <c r="DE7" s="0" t="n">
        <v>31.4</v>
      </c>
      <c r="DF7" s="53" t="n">
        <v>-4.78</v>
      </c>
      <c r="DG7" s="19" t="n">
        <v>72.2222222222</v>
      </c>
      <c r="DH7" s="19" t="n">
        <v>66.6666666667</v>
      </c>
      <c r="DI7" s="19" t="n">
        <v>63.8888888889</v>
      </c>
      <c r="DJ7" s="19" t="n">
        <v>63.8888888889</v>
      </c>
      <c r="DK7" s="19" t="n">
        <v>58.3333333333</v>
      </c>
      <c r="DL7" s="19" t="n">
        <f aca="false">AVERAGE(DG7:DK7)</f>
        <v>65</v>
      </c>
      <c r="DM7" s="19" t="n">
        <v>97.2222222222</v>
      </c>
      <c r="DN7" s="19" t="n">
        <v>100</v>
      </c>
      <c r="DO7" s="19" t="n">
        <v>100</v>
      </c>
      <c r="DP7" s="19" t="n">
        <v>94.4444444444</v>
      </c>
      <c r="DQ7" s="19" t="n">
        <v>94.4444444444</v>
      </c>
      <c r="DR7" s="19" t="n">
        <f aca="false">AVERAGE(DM7:DQ7)</f>
        <v>97.2222222222</v>
      </c>
      <c r="DS7" s="19" t="n">
        <v>68.2926829268</v>
      </c>
      <c r="DT7" s="19" t="n">
        <v>44.4444444444</v>
      </c>
      <c r="DU7" s="19" t="n">
        <v>38.8888888889</v>
      </c>
      <c r="DV7" s="19" t="n">
        <v>52.7777777778</v>
      </c>
      <c r="DW7" s="19" t="n">
        <v>63.8888888889</v>
      </c>
      <c r="DX7" s="19" t="n">
        <f aca="false">AVERAGE(DS7:DW7)</f>
        <v>53.65853658536</v>
      </c>
      <c r="DY7" s="19" t="n">
        <v>85.3658536585</v>
      </c>
      <c r="DZ7" s="19" t="n">
        <v>80.487804878</v>
      </c>
      <c r="EA7" s="19" t="n">
        <v>70.7317073171</v>
      </c>
      <c r="EB7" s="19" t="n">
        <v>73.1707317073</v>
      </c>
      <c r="EC7" s="19" t="n">
        <v>65.8536585366</v>
      </c>
      <c r="ED7" s="19" t="n">
        <f aca="false">AVERAGE(DY7:EC7)</f>
        <v>75.1219512195</v>
      </c>
      <c r="EH7" s="0" t="s">
        <v>4</v>
      </c>
      <c r="EI7" s="53" t="n">
        <v>-4.78</v>
      </c>
      <c r="EJ7" s="19" t="n">
        <v>72.2222222222</v>
      </c>
      <c r="EK7" s="19" t="n">
        <v>66.6666666667</v>
      </c>
      <c r="EL7" s="19" t="n">
        <v>63.8888888889</v>
      </c>
      <c r="EM7" s="19" t="n">
        <v>63.8888888889</v>
      </c>
      <c r="EN7" s="19" t="n">
        <v>58.3333333333</v>
      </c>
      <c r="EO7" s="19" t="n">
        <f aca="false">AVERAGE(EJ7:EN7)</f>
        <v>65</v>
      </c>
      <c r="EP7" s="61" t="n">
        <v>351.6</v>
      </c>
      <c r="EQ7" s="19" t="n">
        <v>97.2222222222</v>
      </c>
      <c r="ER7" s="19" t="n">
        <v>100</v>
      </c>
      <c r="ES7" s="19" t="n">
        <v>100</v>
      </c>
      <c r="ET7" s="19" t="n">
        <v>94.4444444444</v>
      </c>
      <c r="EU7" s="19" t="n">
        <v>94.4444444444</v>
      </c>
      <c r="EV7" s="19" t="n">
        <f aca="false">AVERAGE(EQ7:EU7)</f>
        <v>97.2222222222</v>
      </c>
      <c r="EW7" s="62" t="n">
        <v>22</v>
      </c>
      <c r="EX7" s="19" t="n">
        <v>68.2926829268</v>
      </c>
      <c r="EY7" s="19" t="n">
        <v>44.4444444444</v>
      </c>
      <c r="EZ7" s="19" t="n">
        <v>38.8888888889</v>
      </c>
      <c r="FA7" s="19" t="n">
        <v>52.7777777778</v>
      </c>
      <c r="FB7" s="19" t="n">
        <v>63.8888888889</v>
      </c>
      <c r="FC7" s="19" t="n">
        <f aca="false">AVERAGE(EX7:FB7)</f>
        <v>53.65853658536</v>
      </c>
      <c r="FD7" s="62" t="n">
        <v>384.2</v>
      </c>
      <c r="FE7" s="19" t="n">
        <v>85.3658536585</v>
      </c>
      <c r="FF7" s="19" t="n">
        <v>80.487804878</v>
      </c>
      <c r="FG7" s="19" t="n">
        <v>70.7317073171</v>
      </c>
      <c r="FH7" s="19" t="n">
        <v>73.1707317073</v>
      </c>
      <c r="FI7" s="19" t="n">
        <v>65.8536585366</v>
      </c>
      <c r="FJ7" s="19" t="n">
        <f aca="false">AVERAGE(FE7:FI7)</f>
        <v>75.1219512195</v>
      </c>
      <c r="FK7" s="62" t="n">
        <v>148.3</v>
      </c>
    </row>
    <row r="8" customFormat="false" ht="12.8" hidden="false" customHeight="false" outlineLevel="0" collapsed="false">
      <c r="B8" s="0" t="n">
        <f aca="false">B4+1</f>
        <v>2</v>
      </c>
      <c r="C8" s="0" t="s">
        <v>11</v>
      </c>
      <c r="D8" s="20" t="n">
        <v>68.5714285714</v>
      </c>
      <c r="E8" s="21" t="n">
        <v>54.2857142857</v>
      </c>
      <c r="F8" s="21" t="n">
        <v>70</v>
      </c>
      <c r="G8" s="21" t="n">
        <v>58.3333333333</v>
      </c>
      <c r="H8" s="22" t="n">
        <v>50</v>
      </c>
      <c r="I8" s="0" t="n">
        <v>-9.76</v>
      </c>
      <c r="P8" s="45" t="s">
        <v>13</v>
      </c>
      <c r="Q8" s="63" t="n">
        <v>87.13939155521</v>
      </c>
      <c r="R8" s="64" t="n">
        <v>78.027100271</v>
      </c>
      <c r="S8" s="64" t="n">
        <v>77.36962572329</v>
      </c>
      <c r="T8" s="64" t="n">
        <v>76.64218900253</v>
      </c>
      <c r="U8" s="65" t="n">
        <v>73.62466124662</v>
      </c>
      <c r="X8" s="45" t="n">
        <v>-22.3</v>
      </c>
      <c r="Y8" s="46" t="n">
        <v>63.8888888889</v>
      </c>
      <c r="Z8" s="47" t="n">
        <v>52.7777777778</v>
      </c>
      <c r="AA8" s="47" t="n">
        <v>63.8888888889</v>
      </c>
      <c r="AB8" s="47" t="n">
        <v>58.3333333333</v>
      </c>
      <c r="AC8" s="58" t="n">
        <v>61.1111111111</v>
      </c>
      <c r="AD8" s="47" t="n">
        <v>52.7777777778</v>
      </c>
      <c r="AE8" s="47" t="n">
        <v>52.7777777778</v>
      </c>
      <c r="AF8" s="47" t="n">
        <v>41.6666666667</v>
      </c>
      <c r="AG8" s="47" t="n">
        <v>61.1111111111</v>
      </c>
      <c r="AH8" s="47" t="n">
        <v>66.6666666667</v>
      </c>
      <c r="AI8" s="46" t="n">
        <v>66.6666666667</v>
      </c>
      <c r="AJ8" s="47" t="n">
        <v>61.1111111111</v>
      </c>
      <c r="AK8" s="47" t="n">
        <v>63.8888888889</v>
      </c>
      <c r="AL8" s="47" t="n">
        <v>63.8888888889</v>
      </c>
      <c r="AM8" s="58" t="n">
        <v>72.2222222222</v>
      </c>
      <c r="AN8" s="47" t="n">
        <v>88.8888888889</v>
      </c>
      <c r="AO8" s="47" t="n">
        <v>58.3333333333</v>
      </c>
      <c r="AP8" s="47" t="n">
        <v>55.5555555556</v>
      </c>
      <c r="AQ8" s="47" t="n">
        <v>63.8888888889</v>
      </c>
      <c r="AR8" s="47" t="n">
        <v>63.8888888889</v>
      </c>
      <c r="AS8" s="59" t="n">
        <v>68.055555555575</v>
      </c>
      <c r="AT8" s="51" t="n">
        <v>56.25</v>
      </c>
      <c r="AU8" s="59" t="n">
        <v>56.250000000025</v>
      </c>
      <c r="AV8" s="51" t="n">
        <v>61.80555555555</v>
      </c>
      <c r="AW8" s="60" t="n">
        <v>65.972222222225</v>
      </c>
      <c r="AY8" s="0" t="s">
        <v>44</v>
      </c>
      <c r="AZ8" s="53" t="n">
        <v>-19.73</v>
      </c>
      <c r="BA8" s="54"/>
      <c r="BB8" s="54" t="n">
        <v>183</v>
      </c>
      <c r="BC8" s="0" t="n">
        <v>56.0975609756</v>
      </c>
      <c r="BD8" s="0" t="n">
        <v>60.9756097561</v>
      </c>
      <c r="BE8" s="0" t="n">
        <v>73.1707317073</v>
      </c>
      <c r="BF8" s="0" t="n">
        <v>65.8536585366</v>
      </c>
      <c r="BG8" s="0" t="n">
        <v>78.0487804878</v>
      </c>
      <c r="BH8" s="0" t="n">
        <f aca="false">AVERAGE(BC8:BG8)</f>
        <v>66.82926829268</v>
      </c>
      <c r="CB8" s="0" t="n">
        <v>31.4</v>
      </c>
      <c r="CC8" s="0" t="n">
        <v>-4.78</v>
      </c>
      <c r="CD8" s="0" t="n">
        <v>85.3658536585</v>
      </c>
      <c r="CE8" s="0" t="n">
        <v>80.487804878</v>
      </c>
      <c r="CF8" s="0" t="n">
        <v>70.7317073171</v>
      </c>
      <c r="CG8" s="0" t="n">
        <v>73.1707317073</v>
      </c>
      <c r="CH8" s="0" t="n">
        <v>65.8536585366</v>
      </c>
      <c r="CI8" s="0" t="n">
        <f aca="false">AVERAGE(CD8:CH8)</f>
        <v>75.1219512195</v>
      </c>
      <c r="CL8" s="0" t="n">
        <v>31.4</v>
      </c>
      <c r="CM8" s="0" t="n">
        <v>-4.78</v>
      </c>
      <c r="CN8" s="0" t="n">
        <v>72.2222222222</v>
      </c>
      <c r="CO8" s="0" t="n">
        <v>66.6666666667</v>
      </c>
      <c r="CP8" s="0" t="n">
        <v>63.8888888889</v>
      </c>
      <c r="CQ8" s="0" t="n">
        <v>63.8888888889</v>
      </c>
      <c r="CR8" s="0" t="n">
        <v>58.3333333333</v>
      </c>
      <c r="CS8" s="55" t="n">
        <f aca="false">AVERAGE(CN8:CR8)</f>
        <v>65</v>
      </c>
      <c r="CT8" s="0" t="n">
        <v>97.2222222222</v>
      </c>
      <c r="CU8" s="0" t="n">
        <v>100</v>
      </c>
      <c r="CV8" s="0" t="n">
        <v>100</v>
      </c>
      <c r="CW8" s="0" t="n">
        <v>94.4444444444</v>
      </c>
      <c r="CX8" s="0" t="n">
        <v>94.4444444444</v>
      </c>
      <c r="CY8" s="55" t="n">
        <f aca="false">AVERAGE(CT8:CX8)</f>
        <v>97.2222222222</v>
      </c>
      <c r="DC8" s="0" t="s">
        <v>45</v>
      </c>
      <c r="DD8" s="0" t="n">
        <v>64.5</v>
      </c>
      <c r="DE8" s="0" t="n">
        <v>0</v>
      </c>
      <c r="DF8" s="53" t="n">
        <v>-9.76</v>
      </c>
      <c r="DG8" s="19" t="n">
        <v>61.2903225806</v>
      </c>
      <c r="DH8" s="19" t="n">
        <v>51.6129032258</v>
      </c>
      <c r="DI8" s="19" t="n">
        <v>54.8387096774</v>
      </c>
      <c r="DJ8" s="19" t="n">
        <v>70.9677419355</v>
      </c>
      <c r="DK8" s="19" t="n">
        <v>68.75</v>
      </c>
      <c r="DL8" s="19" t="n">
        <f aca="false">AVERAGE(DG8:DK8)</f>
        <v>61.49193548386</v>
      </c>
      <c r="DM8" s="19" t="n">
        <v>46.1538461538</v>
      </c>
      <c r="DN8" s="19" t="n">
        <v>64</v>
      </c>
      <c r="DO8" s="19" t="n">
        <v>52</v>
      </c>
      <c r="DP8" s="19" t="n">
        <v>44.8275862069</v>
      </c>
      <c r="DQ8" s="19" t="n">
        <v>59.2592592593</v>
      </c>
      <c r="DR8" s="19" t="n">
        <f aca="false">AVERAGE(DM8:DQ8)</f>
        <v>53.248138324</v>
      </c>
      <c r="DS8" s="19" t="n">
        <v>68.5714285714</v>
      </c>
      <c r="DT8" s="19" t="n">
        <v>54.2857142857</v>
      </c>
      <c r="DU8" s="19" t="n">
        <v>70</v>
      </c>
      <c r="DV8" s="19" t="n">
        <v>58.3333333333</v>
      </c>
      <c r="DW8" s="19" t="n">
        <v>50</v>
      </c>
      <c r="DX8" s="19" t="n">
        <f aca="false">AVERAGE(DS8:DW8)</f>
        <v>60.23809523808</v>
      </c>
      <c r="DY8" s="19" t="n">
        <v>93.5483870968</v>
      </c>
      <c r="DZ8" s="19" t="n">
        <v>96.6666666667</v>
      </c>
      <c r="EA8" s="19" t="n">
        <v>100</v>
      </c>
      <c r="EB8" s="19" t="n">
        <v>96.7741935484</v>
      </c>
      <c r="EC8" s="19" t="n">
        <v>100</v>
      </c>
      <c r="ED8" s="19" t="n">
        <f aca="false">AVERAGE(DY8:EC8)</f>
        <v>97.39784946238</v>
      </c>
      <c r="EH8" s="0" t="s">
        <v>45</v>
      </c>
      <c r="EI8" s="53" t="n">
        <v>-9.76</v>
      </c>
      <c r="EJ8" s="19" t="n">
        <v>61.2903225806</v>
      </c>
      <c r="EK8" s="19" t="n">
        <v>51.6129032258</v>
      </c>
      <c r="EL8" s="19" t="n">
        <v>54.8387096774</v>
      </c>
      <c r="EM8" s="19" t="n">
        <v>70.9677419355</v>
      </c>
      <c r="EN8" s="19" t="n">
        <v>68.75</v>
      </c>
      <c r="EO8" s="19" t="n">
        <f aca="false">AVERAGE(EJ8:EN8)</f>
        <v>61.49193548386</v>
      </c>
      <c r="EP8" s="61" t="n">
        <v>951.6</v>
      </c>
      <c r="EQ8" s="19" t="n">
        <v>46.1538461538</v>
      </c>
      <c r="ER8" s="19" t="n">
        <v>64</v>
      </c>
      <c r="ES8" s="19" t="n">
        <v>52</v>
      </c>
      <c r="ET8" s="19" t="n">
        <v>44.8275862069</v>
      </c>
      <c r="EU8" s="19" t="n">
        <v>59.2592592593</v>
      </c>
      <c r="EV8" s="19" t="n">
        <f aca="false">AVERAGE(EQ8:EU8)</f>
        <v>53.248138324</v>
      </c>
      <c r="EW8" s="62" t="n">
        <v>186.7</v>
      </c>
      <c r="EX8" s="19" t="n">
        <v>68.5714285714</v>
      </c>
      <c r="EY8" s="19" t="n">
        <v>54.2857142857</v>
      </c>
      <c r="EZ8" s="19" t="n">
        <v>70</v>
      </c>
      <c r="FA8" s="19" t="n">
        <v>58.3333333333</v>
      </c>
      <c r="FB8" s="19" t="n">
        <v>50</v>
      </c>
      <c r="FC8" s="19" t="n">
        <f aca="false">AVERAGE(EX8:FB8)</f>
        <v>60.23809523808</v>
      </c>
      <c r="FD8" s="62" t="n">
        <v>376.8</v>
      </c>
      <c r="FE8" s="19" t="n">
        <v>93.5483870968</v>
      </c>
      <c r="FF8" s="19" t="n">
        <v>96.6666666667</v>
      </c>
      <c r="FG8" s="19" t="n">
        <v>100</v>
      </c>
      <c r="FH8" s="19" t="n">
        <v>96.7741935484</v>
      </c>
      <c r="FI8" s="19" t="n">
        <v>100</v>
      </c>
      <c r="FJ8" s="19" t="n">
        <f aca="false">AVERAGE(FE8:FI8)</f>
        <v>97.39784946238</v>
      </c>
      <c r="FK8" s="62" t="n">
        <v>652.5</v>
      </c>
    </row>
    <row r="9" customFormat="false" ht="12.8" hidden="false" customHeight="false" outlineLevel="0" collapsed="false">
      <c r="B9" s="0" t="n">
        <f aca="false">B5+1</f>
        <v>2</v>
      </c>
      <c r="C9" s="0" t="s">
        <v>12</v>
      </c>
      <c r="D9" s="20" t="n">
        <v>61.2903225806</v>
      </c>
      <c r="E9" s="21" t="n">
        <v>51.6129032258</v>
      </c>
      <c r="F9" s="21" t="n">
        <v>54.8387096774</v>
      </c>
      <c r="G9" s="21" t="n">
        <v>70.9677419355</v>
      </c>
      <c r="H9" s="22" t="n">
        <v>68.75</v>
      </c>
      <c r="I9" s="0" t="n">
        <v>-9.76</v>
      </c>
      <c r="P9" s="66" t="s">
        <v>46</v>
      </c>
      <c r="Q9" s="67" t="n">
        <v>68.405766276725</v>
      </c>
      <c r="R9" s="68" t="n">
        <v>66.01203183345</v>
      </c>
      <c r="S9" s="68" t="n">
        <v>66.0143904329225</v>
      </c>
      <c r="T9" s="68" t="n">
        <v>67.53074380107</v>
      </c>
      <c r="U9" s="69" t="n">
        <v>68.917753500455</v>
      </c>
      <c r="X9" s="45" t="n">
        <v>-22.11</v>
      </c>
      <c r="Y9" s="46" t="n">
        <v>53.6585365854</v>
      </c>
      <c r="Z9" s="47" t="n">
        <v>56.0975609756</v>
      </c>
      <c r="AA9" s="47" t="n">
        <v>51.2195121951</v>
      </c>
      <c r="AB9" s="47" t="n">
        <v>51.2195121951</v>
      </c>
      <c r="AC9" s="58" t="n">
        <v>60.9756097561</v>
      </c>
      <c r="AD9" s="47" t="n">
        <v>60.9756097561</v>
      </c>
      <c r="AE9" s="47" t="n">
        <v>56.0975609756</v>
      </c>
      <c r="AF9" s="47" t="n">
        <v>51.2195121951</v>
      </c>
      <c r="AG9" s="47" t="n">
        <v>60.9756097561</v>
      </c>
      <c r="AH9" s="47" t="n">
        <v>63.4146341463</v>
      </c>
      <c r="AI9" s="46" t="n">
        <v>63.4146341463</v>
      </c>
      <c r="AJ9" s="47" t="n">
        <v>70.7317073171</v>
      </c>
      <c r="AK9" s="47" t="n">
        <v>70.7317073171</v>
      </c>
      <c r="AL9" s="47" t="n">
        <v>85.3658536585</v>
      </c>
      <c r="AM9" s="58" t="n">
        <v>87.8048780488</v>
      </c>
      <c r="AN9" s="47" t="n">
        <v>70.7317073171</v>
      </c>
      <c r="AO9" s="47" t="n">
        <v>65.8536585366</v>
      </c>
      <c r="AP9" s="47" t="n">
        <v>63.4146341463</v>
      </c>
      <c r="AQ9" s="47" t="n">
        <v>63.4146341463</v>
      </c>
      <c r="AR9" s="47" t="n">
        <v>63.4146341463</v>
      </c>
      <c r="AS9" s="59" t="n">
        <v>62.195121951225</v>
      </c>
      <c r="AT9" s="51" t="n">
        <v>62.195121951225</v>
      </c>
      <c r="AU9" s="59" t="n">
        <v>59.1463414634</v>
      </c>
      <c r="AV9" s="51" t="n">
        <v>65.243902439</v>
      </c>
      <c r="AW9" s="60" t="n">
        <v>68.902439024375</v>
      </c>
      <c r="AY9" s="0" t="s">
        <v>47</v>
      </c>
      <c r="AZ9" s="53" t="n">
        <v>-24.05</v>
      </c>
      <c r="BA9" s="54"/>
      <c r="BB9" s="54" t="n">
        <v>363</v>
      </c>
      <c r="BC9" s="0" t="n">
        <v>46.3414634146</v>
      </c>
      <c r="BD9" s="0" t="n">
        <v>68.2926829268</v>
      </c>
      <c r="BE9" s="0" t="n">
        <v>80.487804878</v>
      </c>
      <c r="BF9" s="0" t="n">
        <v>80.487804878</v>
      </c>
      <c r="BG9" s="0" t="n">
        <v>92.6829268293</v>
      </c>
      <c r="BH9" s="0" t="n">
        <f aca="false">AVERAGE(BC9:BG9)</f>
        <v>73.65853658534</v>
      </c>
      <c r="CB9" s="0" t="n">
        <v>183</v>
      </c>
      <c r="CC9" s="0" t="n">
        <v>-22.43</v>
      </c>
      <c r="CD9" s="0" t="n">
        <v>85.3658536585</v>
      </c>
      <c r="CE9" s="0" t="n">
        <v>70.7317073171</v>
      </c>
      <c r="CF9" s="0" t="n">
        <v>75.6097560976</v>
      </c>
      <c r="CG9" s="0" t="n">
        <v>63.4146341463</v>
      </c>
      <c r="CH9" s="0" t="n">
        <v>58.5365853659</v>
      </c>
      <c r="CI9" s="0" t="n">
        <f aca="false">AVERAGE(CD9:CH9)</f>
        <v>70.73170731708</v>
      </c>
      <c r="CL9" s="0" t="n">
        <v>183</v>
      </c>
      <c r="CM9" s="0" t="n">
        <v>-22.43</v>
      </c>
      <c r="CN9" s="0" t="n">
        <v>65.8536585366</v>
      </c>
      <c r="CO9" s="0" t="n">
        <v>56.0975609756</v>
      </c>
      <c r="CP9" s="0" t="n">
        <v>58.5365853659</v>
      </c>
      <c r="CQ9" s="0" t="n">
        <v>56.0975609756</v>
      </c>
      <c r="CR9" s="0" t="n">
        <v>63.4146341463</v>
      </c>
      <c r="CS9" s="55" t="n">
        <f aca="false">AVERAGE(CN9:CR9)</f>
        <v>60</v>
      </c>
      <c r="CT9" s="0" t="n">
        <v>60.9756097561</v>
      </c>
      <c r="CU9" s="0" t="n">
        <v>60.9756097561</v>
      </c>
      <c r="CV9" s="0" t="n">
        <v>51.2195121951</v>
      </c>
      <c r="CW9" s="0" t="n">
        <v>60.9756097561</v>
      </c>
      <c r="CX9" s="0" t="n">
        <v>70.7317073171</v>
      </c>
      <c r="CY9" s="55" t="n">
        <f aca="false">AVERAGE(CT9:CX9)</f>
        <v>60.9756097561</v>
      </c>
      <c r="DC9" s="0" t="s">
        <v>48</v>
      </c>
      <c r="DD9" s="0" t="n">
        <v>286.3</v>
      </c>
      <c r="DE9" s="0" t="n">
        <v>1500</v>
      </c>
      <c r="DF9" s="53" t="n">
        <v>-14.4</v>
      </c>
      <c r="DG9" s="19" t="n">
        <v>58.3333333333</v>
      </c>
      <c r="DH9" s="19" t="n">
        <v>55.5555555556</v>
      </c>
      <c r="DI9" s="19" t="n">
        <v>38.8888888889</v>
      </c>
      <c r="DJ9" s="19" t="n">
        <v>44.4444444444</v>
      </c>
      <c r="DK9" s="19" t="n">
        <v>55.5555555556</v>
      </c>
      <c r="DL9" s="19" t="n">
        <f aca="false">AVERAGE(DG9:DK9)</f>
        <v>50.55555555556</v>
      </c>
      <c r="DM9" s="19" t="n">
        <v>63.8888888889</v>
      </c>
      <c r="DN9" s="19" t="n">
        <v>75</v>
      </c>
      <c r="DO9" s="19" t="n">
        <v>66.6666666667</v>
      </c>
      <c r="DP9" s="19" t="n">
        <v>66.6666666667</v>
      </c>
      <c r="DQ9" s="19" t="n">
        <v>61.1111111111</v>
      </c>
      <c r="DR9" s="19" t="n">
        <f aca="false">AVERAGE(DM9:DQ9)</f>
        <v>66.66666666668</v>
      </c>
      <c r="DS9" s="19" t="n">
        <v>77.7777777778</v>
      </c>
      <c r="DT9" s="19" t="n">
        <v>88.8888888889</v>
      </c>
      <c r="DU9" s="19" t="n">
        <v>86.1111111111</v>
      </c>
      <c r="DV9" s="19" t="n">
        <v>86.1111111111</v>
      </c>
      <c r="DW9" s="19" t="n">
        <v>88.8888888889</v>
      </c>
      <c r="DX9" s="19" t="n">
        <f aca="false">AVERAGE(DS9:DW9)</f>
        <v>85.55555555556</v>
      </c>
      <c r="DY9" s="19" t="n">
        <v>88.8888888889</v>
      </c>
      <c r="DZ9" s="19" t="n">
        <v>88.8888888889</v>
      </c>
      <c r="EA9" s="19" t="n">
        <v>83.3333333333</v>
      </c>
      <c r="EB9" s="19" t="n">
        <v>83.3333333333</v>
      </c>
      <c r="EC9" s="19" t="n">
        <v>80.5555555556</v>
      </c>
      <c r="ED9" s="19" t="n">
        <f aca="false">AVERAGE(DY9:EC9)</f>
        <v>85</v>
      </c>
      <c r="EH9" s="0" t="s">
        <v>48</v>
      </c>
      <c r="EI9" s="53" t="n">
        <v>-14.4</v>
      </c>
      <c r="EJ9" s="19" t="n">
        <v>58.3333333333</v>
      </c>
      <c r="EK9" s="19" t="n">
        <v>55.5555555556</v>
      </c>
      <c r="EL9" s="19" t="n">
        <v>38.8888888889</v>
      </c>
      <c r="EM9" s="19" t="n">
        <v>44.4444444444</v>
      </c>
      <c r="EN9" s="19" t="n">
        <v>55.5555555556</v>
      </c>
      <c r="EO9" s="19" t="n">
        <f aca="false">AVERAGE(EJ9:EN9)</f>
        <v>50.55555555556</v>
      </c>
      <c r="EP9" s="61" t="n">
        <v>202.8</v>
      </c>
      <c r="EQ9" s="19" t="n">
        <v>63.8888888889</v>
      </c>
      <c r="ER9" s="19" t="n">
        <v>75</v>
      </c>
      <c r="ES9" s="19" t="n">
        <v>66.6666666667</v>
      </c>
      <c r="ET9" s="19" t="n">
        <v>66.6666666667</v>
      </c>
      <c r="EU9" s="19" t="n">
        <v>61.1111111111</v>
      </c>
      <c r="EV9" s="19" t="n">
        <f aca="false">AVERAGE(EQ9:EU9)</f>
        <v>66.66666666668</v>
      </c>
      <c r="EW9" s="62" t="n">
        <v>603.6</v>
      </c>
      <c r="EX9" s="19" t="n">
        <v>77.7777777778</v>
      </c>
      <c r="EY9" s="19" t="n">
        <v>88.8888888889</v>
      </c>
      <c r="EZ9" s="19" t="n">
        <v>86.1111111111</v>
      </c>
      <c r="FA9" s="19" t="n">
        <v>86.1111111111</v>
      </c>
      <c r="FB9" s="19" t="n">
        <v>88.8888888889</v>
      </c>
      <c r="FC9" s="19" t="n">
        <f aca="false">AVERAGE(EX9:FB9)</f>
        <v>85.55555555556</v>
      </c>
      <c r="FD9" s="62" t="n">
        <v>707</v>
      </c>
      <c r="FE9" s="19" t="n">
        <v>88.8888888889</v>
      </c>
      <c r="FF9" s="19" t="n">
        <v>88.8888888889</v>
      </c>
      <c r="FG9" s="19" t="n">
        <v>83.3333333333</v>
      </c>
      <c r="FH9" s="19" t="n">
        <v>83.3333333333</v>
      </c>
      <c r="FI9" s="19" t="n">
        <v>80.5555555556</v>
      </c>
      <c r="FJ9" s="19" t="n">
        <f aca="false">AVERAGE(FE9:FI9)</f>
        <v>85</v>
      </c>
      <c r="FK9" s="62" t="n">
        <v>106.4</v>
      </c>
    </row>
    <row r="10" customFormat="false" ht="12.8" hidden="false" customHeight="false" outlineLevel="0" collapsed="false">
      <c r="B10" s="0" t="n">
        <f aca="false">B6+1</f>
        <v>2</v>
      </c>
      <c r="C10" s="0" t="s">
        <v>13</v>
      </c>
      <c r="D10" s="42" t="n">
        <v>93.5483870968</v>
      </c>
      <c r="E10" s="43" t="n">
        <v>96.6666666667</v>
      </c>
      <c r="F10" s="43" t="n">
        <v>100</v>
      </c>
      <c r="G10" s="43" t="n">
        <v>96.7741935484</v>
      </c>
      <c r="H10" s="44" t="n">
        <v>100</v>
      </c>
      <c r="I10" s="0" t="n">
        <v>-9.76</v>
      </c>
      <c r="N10" s="0" t="n">
        <f aca="false">K7+N6</f>
        <v>22.4</v>
      </c>
      <c r="X10" s="45" t="n">
        <v>-21.15</v>
      </c>
      <c r="Y10" s="46" t="n">
        <v>80.487804878</v>
      </c>
      <c r="Z10" s="47" t="n">
        <v>48.7804878049</v>
      </c>
      <c r="AA10" s="47" t="n">
        <v>43.9024390244</v>
      </c>
      <c r="AB10" s="47" t="n">
        <v>51.2195121951</v>
      </c>
      <c r="AC10" s="58" t="n">
        <v>60.9756097561</v>
      </c>
      <c r="AD10" s="47" t="n">
        <v>46.3414634146</v>
      </c>
      <c r="AE10" s="47" t="n">
        <v>51.2195121951</v>
      </c>
      <c r="AF10" s="47" t="n">
        <v>60.9756097561</v>
      </c>
      <c r="AG10" s="47" t="n">
        <v>63.4146341463</v>
      </c>
      <c r="AH10" s="47" t="n">
        <v>60.9756097561</v>
      </c>
      <c r="AI10" s="46" t="n">
        <v>46.3414634146</v>
      </c>
      <c r="AJ10" s="47" t="n">
        <v>68.2926829268</v>
      </c>
      <c r="AK10" s="47" t="n">
        <v>80.487804878</v>
      </c>
      <c r="AL10" s="47" t="n">
        <v>80.487804878</v>
      </c>
      <c r="AM10" s="58" t="n">
        <v>92.6829268293</v>
      </c>
      <c r="AN10" s="47" t="n">
        <v>85.3658536585</v>
      </c>
      <c r="AO10" s="47" t="n">
        <v>78.0487804878</v>
      </c>
      <c r="AP10" s="47" t="n">
        <v>80.487804878</v>
      </c>
      <c r="AQ10" s="47" t="n">
        <v>75.6097560976</v>
      </c>
      <c r="AR10" s="47" t="n">
        <v>73.1707317073</v>
      </c>
      <c r="AS10" s="59" t="n">
        <v>64.634146341425</v>
      </c>
      <c r="AT10" s="51" t="n">
        <v>61.58536585365</v>
      </c>
      <c r="AU10" s="59" t="n">
        <v>66.463414634125</v>
      </c>
      <c r="AV10" s="51" t="n">
        <v>67.68292682925</v>
      </c>
      <c r="AW10" s="60" t="n">
        <v>71.9512195122</v>
      </c>
      <c r="AY10" s="0" t="s">
        <v>49</v>
      </c>
      <c r="AZ10" s="53" t="n">
        <v>-22.11</v>
      </c>
      <c r="BA10" s="54"/>
      <c r="BB10" s="54" t="n">
        <v>435</v>
      </c>
      <c r="BC10" s="0" t="n">
        <v>58.3333333333</v>
      </c>
      <c r="BD10" s="0" t="n">
        <v>61.1111111111</v>
      </c>
      <c r="BE10" s="0" t="n">
        <v>77.7777777778</v>
      </c>
      <c r="BF10" s="0" t="n">
        <v>90.625</v>
      </c>
      <c r="BG10" s="0" t="n">
        <v>90.625</v>
      </c>
      <c r="BH10" s="0" t="n">
        <f aca="false">AVERAGE(BC10:BG10)</f>
        <v>75.69444444444</v>
      </c>
      <c r="CB10" s="0" t="n">
        <v>363</v>
      </c>
      <c r="CC10" s="0" t="n">
        <v>-21.15</v>
      </c>
      <c r="CD10" s="0" t="n">
        <v>85.3658536585</v>
      </c>
      <c r="CE10" s="0" t="n">
        <v>78.0487804878</v>
      </c>
      <c r="CF10" s="0" t="n">
        <v>80.487804878</v>
      </c>
      <c r="CG10" s="0" t="n">
        <v>75.6097560976</v>
      </c>
      <c r="CH10" s="0" t="n">
        <v>73.1707317073</v>
      </c>
      <c r="CI10" s="0" t="n">
        <f aca="false">AVERAGE(CD10:CH10)</f>
        <v>78.53658536584</v>
      </c>
      <c r="CL10" s="0" t="n">
        <v>363</v>
      </c>
      <c r="CM10" s="0" t="n">
        <v>-21.15</v>
      </c>
      <c r="CN10" s="0" t="n">
        <v>80.487804878</v>
      </c>
      <c r="CO10" s="0" t="n">
        <v>48.7804878049</v>
      </c>
      <c r="CP10" s="0" t="n">
        <v>43.9024390244</v>
      </c>
      <c r="CQ10" s="0" t="n">
        <v>51.2195121951</v>
      </c>
      <c r="CR10" s="0" t="n">
        <v>60.9756097561</v>
      </c>
      <c r="CS10" s="55" t="n">
        <f aca="false">AVERAGE(CN10:CR10)</f>
        <v>57.0731707317</v>
      </c>
      <c r="CT10" s="0" t="n">
        <v>46.3414634146</v>
      </c>
      <c r="CU10" s="0" t="n">
        <v>51.2195121951</v>
      </c>
      <c r="CV10" s="0" t="n">
        <v>60.9756097561</v>
      </c>
      <c r="CW10" s="0" t="n">
        <v>63.4146341463</v>
      </c>
      <c r="CX10" s="0" t="n">
        <v>60.9756097561</v>
      </c>
      <c r="CY10" s="55" t="n">
        <f aca="false">AVERAGE(CT10:CX10)</f>
        <v>56.58536585364</v>
      </c>
      <c r="DC10" s="0" t="s">
        <v>50</v>
      </c>
      <c r="DD10" s="0" t="n">
        <v>369.2</v>
      </c>
      <c r="DE10" s="0" t="n">
        <v>670</v>
      </c>
      <c r="DF10" s="53" t="n">
        <v>-22.3</v>
      </c>
      <c r="DG10" s="19" t="n">
        <v>63.8888888889</v>
      </c>
      <c r="DH10" s="19" t="n">
        <v>52.7777777778</v>
      </c>
      <c r="DI10" s="19" t="n">
        <v>63.8888888889</v>
      </c>
      <c r="DJ10" s="19" t="n">
        <v>58.3333333333</v>
      </c>
      <c r="DK10" s="19" t="n">
        <v>61.1111111111</v>
      </c>
      <c r="DL10" s="19" t="n">
        <f aca="false">AVERAGE(DG10:DK10)</f>
        <v>60</v>
      </c>
      <c r="DM10" s="19" t="n">
        <v>52.7777777778</v>
      </c>
      <c r="DN10" s="19" t="n">
        <v>52.7777777778</v>
      </c>
      <c r="DO10" s="19" t="n">
        <v>41.6666666667</v>
      </c>
      <c r="DP10" s="19" t="n">
        <v>61.1111111111</v>
      </c>
      <c r="DQ10" s="19" t="n">
        <v>66.6666666667</v>
      </c>
      <c r="DR10" s="19" t="n">
        <f aca="false">AVERAGE(DM10:DQ10)</f>
        <v>55.00000000002</v>
      </c>
      <c r="DS10" s="19" t="n">
        <v>66.6666666667</v>
      </c>
      <c r="DT10" s="19" t="n">
        <v>61.1111111111</v>
      </c>
      <c r="DU10" s="19" t="n">
        <v>63.8888888889</v>
      </c>
      <c r="DV10" s="19" t="n">
        <v>63.8888888889</v>
      </c>
      <c r="DW10" s="19" t="n">
        <v>72.2222222222</v>
      </c>
      <c r="DX10" s="19" t="n">
        <f aca="false">AVERAGE(DS10:DW10)</f>
        <v>65.55555555556</v>
      </c>
      <c r="DY10" s="19" t="n">
        <v>88.8888888889</v>
      </c>
      <c r="DZ10" s="19" t="n">
        <v>58.3333333333</v>
      </c>
      <c r="EA10" s="19" t="n">
        <v>55.5555555556</v>
      </c>
      <c r="EB10" s="19" t="n">
        <v>63.8888888889</v>
      </c>
      <c r="EC10" s="19" t="n">
        <v>63.8888888889</v>
      </c>
      <c r="ED10" s="19" t="n">
        <f aca="false">AVERAGE(DY10:EC10)</f>
        <v>66.11111111112</v>
      </c>
      <c r="EH10" s="0" t="s">
        <v>50</v>
      </c>
      <c r="EI10" s="53" t="n">
        <v>-22.3</v>
      </c>
      <c r="EJ10" s="19" t="n">
        <v>63.8888888889</v>
      </c>
      <c r="EK10" s="19" t="n">
        <v>52.7777777778</v>
      </c>
      <c r="EL10" s="19" t="n">
        <v>63.8888888889</v>
      </c>
      <c r="EM10" s="19" t="n">
        <v>58.3333333333</v>
      </c>
      <c r="EN10" s="19" t="n">
        <v>61.1111111111</v>
      </c>
      <c r="EO10" s="19" t="n">
        <f aca="false">AVERAGE(EJ10:EN10)</f>
        <v>60</v>
      </c>
      <c r="EP10" s="61" t="n">
        <v>174.8</v>
      </c>
      <c r="EQ10" s="19" t="n">
        <v>52.7777777778</v>
      </c>
      <c r="ER10" s="19" t="n">
        <v>52.7777777778</v>
      </c>
      <c r="ES10" s="19" t="n">
        <v>41.6666666667</v>
      </c>
      <c r="ET10" s="19" t="n">
        <v>61.1111111111</v>
      </c>
      <c r="EU10" s="19" t="n">
        <v>66.6666666667</v>
      </c>
      <c r="EV10" s="19" t="n">
        <f aca="false">AVERAGE(EQ10:EU10)</f>
        <v>55.00000000002</v>
      </c>
      <c r="EW10" s="62" t="n">
        <v>754.1</v>
      </c>
      <c r="EX10" s="19" t="n">
        <v>66.6666666667</v>
      </c>
      <c r="EY10" s="19" t="n">
        <v>61.1111111111</v>
      </c>
      <c r="EZ10" s="19" t="n">
        <v>63.8888888889</v>
      </c>
      <c r="FA10" s="19" t="n">
        <v>63.8888888889</v>
      </c>
      <c r="FB10" s="19" t="n">
        <v>72.2222222222</v>
      </c>
      <c r="FC10" s="19" t="n">
        <f aca="false">AVERAGE(EX10:FB10)</f>
        <v>65.55555555556</v>
      </c>
      <c r="FD10" s="62" t="n">
        <v>682.5</v>
      </c>
      <c r="FE10" s="19" t="n">
        <v>88.8888888889</v>
      </c>
      <c r="FF10" s="19" t="n">
        <v>58.3333333333</v>
      </c>
      <c r="FG10" s="19" t="n">
        <v>55.5555555556</v>
      </c>
      <c r="FH10" s="19" t="n">
        <v>63.8888888889</v>
      </c>
      <c r="FI10" s="19" t="n">
        <v>63.8888888889</v>
      </c>
      <c r="FJ10" s="19" t="n">
        <f aca="false">AVERAGE(FE10:FI10)</f>
        <v>66.11111111112</v>
      </c>
      <c r="FK10" s="62" t="n">
        <v>97.1</v>
      </c>
    </row>
    <row r="11" customFormat="false" ht="12.8" hidden="false" customHeight="false" outlineLevel="0" collapsed="false">
      <c r="A11" s="0" t="s">
        <v>1</v>
      </c>
      <c r="B11" s="0" t="n">
        <f aca="false">B7+1</f>
        <v>3</v>
      </c>
      <c r="C11" s="0" t="s">
        <v>10</v>
      </c>
      <c r="D11" s="10" t="n">
        <v>63.8888888889</v>
      </c>
      <c r="E11" s="11" t="n">
        <v>75</v>
      </c>
      <c r="F11" s="11" t="n">
        <v>66.6666666667</v>
      </c>
      <c r="G11" s="11" t="n">
        <v>66.6666666667</v>
      </c>
      <c r="H11" s="12" t="n">
        <v>61.1111111111</v>
      </c>
      <c r="I11" s="0" t="n">
        <v>-14.4</v>
      </c>
      <c r="J11" s="0" t="n">
        <v>-14.4</v>
      </c>
      <c r="N11" s="0" t="n">
        <f aca="false">N10+N6</f>
        <v>41.8</v>
      </c>
      <c r="P11" s="70"/>
      <c r="Q11" s="71" t="s">
        <v>33</v>
      </c>
      <c r="R11" s="71" t="s">
        <v>34</v>
      </c>
      <c r="S11" s="71" t="s">
        <v>35</v>
      </c>
      <c r="T11" s="71" t="s">
        <v>36</v>
      </c>
      <c r="U11" s="71" t="s">
        <v>37</v>
      </c>
      <c r="V11" s="9"/>
      <c r="X11" s="45" t="n">
        <v>-19.73</v>
      </c>
      <c r="Y11" s="46" t="n">
        <v>53.6585365854</v>
      </c>
      <c r="Z11" s="47" t="n">
        <v>56.0975609756</v>
      </c>
      <c r="AA11" s="47" t="n">
        <v>51.2195121951</v>
      </c>
      <c r="AB11" s="47" t="n">
        <v>46.3414634146</v>
      </c>
      <c r="AC11" s="58" t="n">
        <v>41.4634146341</v>
      </c>
      <c r="AD11" s="47" t="n">
        <v>56.0975609756</v>
      </c>
      <c r="AE11" s="47" t="n">
        <v>56.0975609756</v>
      </c>
      <c r="AF11" s="47" t="n">
        <v>60.9756097561</v>
      </c>
      <c r="AG11" s="47" t="n">
        <v>60.9756097561</v>
      </c>
      <c r="AH11" s="47" t="n">
        <v>60.9756097561</v>
      </c>
      <c r="AI11" s="46" t="n">
        <v>68.2926829268</v>
      </c>
      <c r="AJ11" s="47" t="n">
        <v>68.2926829268</v>
      </c>
      <c r="AK11" s="47" t="n">
        <v>78.0487804878</v>
      </c>
      <c r="AL11" s="47" t="n">
        <v>92.6829268293</v>
      </c>
      <c r="AM11" s="58" t="n">
        <v>85.3658536585</v>
      </c>
      <c r="AN11" s="47" t="n">
        <v>92.6829268293</v>
      </c>
      <c r="AO11" s="47" t="n">
        <v>82.9268292683</v>
      </c>
      <c r="AP11" s="47" t="n">
        <v>82.9268292683</v>
      </c>
      <c r="AQ11" s="47" t="n">
        <v>82.9268292683</v>
      </c>
      <c r="AR11" s="47" t="n">
        <v>78.0487804878</v>
      </c>
      <c r="AS11" s="59" t="n">
        <v>67.682926829275</v>
      </c>
      <c r="AT11" s="51" t="n">
        <v>65.853658536575</v>
      </c>
      <c r="AU11" s="59" t="n">
        <v>68.292682926825</v>
      </c>
      <c r="AV11" s="51" t="n">
        <v>70.731707317075</v>
      </c>
      <c r="AW11" s="60" t="n">
        <v>66.463414634125</v>
      </c>
      <c r="AY11" s="0" t="s">
        <v>51</v>
      </c>
      <c r="AZ11" s="53" t="n">
        <v>-21.15</v>
      </c>
      <c r="BA11" s="54"/>
      <c r="BB11" s="54" t="n">
        <v>480</v>
      </c>
      <c r="BC11" s="0" t="n">
        <v>63.4146341463</v>
      </c>
      <c r="BD11" s="0" t="n">
        <v>70.7317073171</v>
      </c>
      <c r="BE11" s="0" t="n">
        <v>70.7317073171</v>
      </c>
      <c r="BF11" s="0" t="n">
        <v>85.3658536585</v>
      </c>
      <c r="BG11" s="0" t="n">
        <v>87.8048780488</v>
      </c>
      <c r="BH11" s="0" t="n">
        <f aca="false">AVERAGE(BC11:BG11)</f>
        <v>75.60975609756</v>
      </c>
      <c r="CB11" s="0" t="n">
        <v>435</v>
      </c>
      <c r="CC11" s="0" t="n">
        <v>-24.05</v>
      </c>
      <c r="CD11" s="0" t="n">
        <v>91.6666666667</v>
      </c>
      <c r="CE11" s="0" t="n">
        <v>72.2222222222</v>
      </c>
      <c r="CF11" s="0" t="n">
        <v>81.0810810811</v>
      </c>
      <c r="CG11" s="0" t="n">
        <v>83.3333333333</v>
      </c>
      <c r="CH11" s="0" t="n">
        <v>75</v>
      </c>
      <c r="CI11" s="0" t="n">
        <f aca="false">AVERAGE(CD11:CH11)</f>
        <v>80.66066066066</v>
      </c>
      <c r="CL11" s="0" t="n">
        <v>435</v>
      </c>
      <c r="CM11" s="0" t="n">
        <v>-24.05</v>
      </c>
      <c r="CN11" s="0" t="n">
        <v>58.3333333333</v>
      </c>
      <c r="CO11" s="0" t="n">
        <v>55.5555555556</v>
      </c>
      <c r="CP11" s="0" t="n">
        <v>41.6666666667</v>
      </c>
      <c r="CQ11" s="0" t="n">
        <v>41.6666666667</v>
      </c>
      <c r="CR11" s="0" t="n">
        <v>38.8888888889</v>
      </c>
      <c r="CS11" s="55" t="n">
        <f aca="false">AVERAGE(CN11:CR11)</f>
        <v>47.22222222224</v>
      </c>
      <c r="CT11" s="0" t="n">
        <v>47.2222222222</v>
      </c>
      <c r="CU11" s="0" t="n">
        <v>58.3333333333</v>
      </c>
      <c r="CV11" s="0" t="n">
        <v>61.1111111111</v>
      </c>
      <c r="CW11" s="0" t="n">
        <v>66.6666666667</v>
      </c>
      <c r="CX11" s="0" t="n">
        <v>63.8888888889</v>
      </c>
      <c r="CY11" s="55" t="n">
        <f aca="false">AVERAGE(CT11:CX11)</f>
        <v>59.44444444444</v>
      </c>
      <c r="DC11" s="0" t="s">
        <v>9</v>
      </c>
      <c r="DD11" s="0" t="n">
        <v>435.5</v>
      </c>
      <c r="DE11" s="0" t="n">
        <v>480</v>
      </c>
      <c r="DF11" s="53" t="n">
        <v>-22.11</v>
      </c>
      <c r="DG11" s="19" t="n">
        <v>53.6585365854</v>
      </c>
      <c r="DH11" s="19" t="n">
        <v>56.0975609756</v>
      </c>
      <c r="DI11" s="19" t="n">
        <v>51.2195121951</v>
      </c>
      <c r="DJ11" s="19" t="n">
        <v>51.2195121951</v>
      </c>
      <c r="DK11" s="19" t="n">
        <v>60.9756097561</v>
      </c>
      <c r="DL11" s="19" t="n">
        <f aca="false">AVERAGE(DG11:DK11)</f>
        <v>54.63414634146</v>
      </c>
      <c r="DM11" s="19" t="n">
        <v>60.9756097561</v>
      </c>
      <c r="DN11" s="19" t="n">
        <v>56.0975609756</v>
      </c>
      <c r="DO11" s="19" t="n">
        <v>51.2195121951</v>
      </c>
      <c r="DP11" s="19" t="n">
        <v>60.9756097561</v>
      </c>
      <c r="DQ11" s="19" t="n">
        <v>63.4146341463</v>
      </c>
      <c r="DR11" s="19" t="n">
        <f aca="false">AVERAGE(DM11:DQ11)</f>
        <v>58.53658536584</v>
      </c>
      <c r="DS11" s="19" t="n">
        <v>63.4146341463</v>
      </c>
      <c r="DT11" s="19" t="n">
        <v>70.7317073171</v>
      </c>
      <c r="DU11" s="19" t="n">
        <v>70.7317073171</v>
      </c>
      <c r="DV11" s="19" t="n">
        <v>85.3658536585</v>
      </c>
      <c r="DW11" s="19" t="n">
        <v>87.8048780488</v>
      </c>
      <c r="DX11" s="19" t="n">
        <f aca="false">AVERAGE(DS11:DW11)</f>
        <v>75.60975609756</v>
      </c>
      <c r="DY11" s="19" t="n">
        <v>70.7317073171</v>
      </c>
      <c r="DZ11" s="19" t="n">
        <v>65.8536585366</v>
      </c>
      <c r="EA11" s="19" t="n">
        <v>63.4146341463</v>
      </c>
      <c r="EB11" s="19" t="n">
        <v>63.4146341463</v>
      </c>
      <c r="EC11" s="19" t="n">
        <v>63.4146341463</v>
      </c>
      <c r="ED11" s="19" t="n">
        <f aca="false">AVERAGE(DY11:EC11)</f>
        <v>65.36585365852</v>
      </c>
      <c r="EH11" s="0" t="s">
        <v>9</v>
      </c>
      <c r="EI11" s="53" t="n">
        <v>-22.11</v>
      </c>
      <c r="EJ11" s="19" t="n">
        <v>53.6585365854</v>
      </c>
      <c r="EK11" s="19" t="n">
        <v>56.0975609756</v>
      </c>
      <c r="EL11" s="19" t="n">
        <v>51.2195121951</v>
      </c>
      <c r="EM11" s="19" t="n">
        <v>51.2195121951</v>
      </c>
      <c r="EN11" s="19" t="n">
        <v>60.9756097561</v>
      </c>
      <c r="EO11" s="19" t="n">
        <f aca="false">AVERAGE(EJ11:EN11)</f>
        <v>54.63414634146</v>
      </c>
      <c r="EP11" s="61" t="n">
        <v>172.8</v>
      </c>
      <c r="EQ11" s="19" t="n">
        <v>60.9756097561</v>
      </c>
      <c r="ER11" s="19" t="n">
        <v>56.0975609756</v>
      </c>
      <c r="ES11" s="19" t="n">
        <v>51.2195121951</v>
      </c>
      <c r="ET11" s="19" t="n">
        <v>60.9756097561</v>
      </c>
      <c r="EU11" s="19" t="n">
        <v>63.4146341463</v>
      </c>
      <c r="EV11" s="19" t="n">
        <f aca="false">AVERAGE(EQ11:EU11)</f>
        <v>58.53658536584</v>
      </c>
      <c r="EW11" s="62" t="n">
        <v>649.2</v>
      </c>
      <c r="EX11" s="19" t="n">
        <v>63.4146341463</v>
      </c>
      <c r="EY11" s="19" t="n">
        <v>70.7317073171</v>
      </c>
      <c r="EZ11" s="19" t="n">
        <v>70.7317073171</v>
      </c>
      <c r="FA11" s="19" t="n">
        <v>85.3658536585</v>
      </c>
      <c r="FB11" s="19" t="n">
        <v>87.8048780488</v>
      </c>
      <c r="FC11" s="19" t="n">
        <f aca="false">AVERAGE(EX11:FB11)</f>
        <v>75.60975609756</v>
      </c>
      <c r="FD11" s="62" t="n">
        <v>674.7</v>
      </c>
      <c r="FE11" s="19" t="n">
        <v>70.7317073171</v>
      </c>
      <c r="FF11" s="19" t="n">
        <v>65.8536585366</v>
      </c>
      <c r="FG11" s="19" t="n">
        <v>63.4146341463</v>
      </c>
      <c r="FH11" s="19" t="n">
        <v>63.4146341463</v>
      </c>
      <c r="FI11" s="19" t="n">
        <v>63.4146341463</v>
      </c>
      <c r="FJ11" s="19" t="n">
        <f aca="false">AVERAGE(FE11:FI11)</f>
        <v>65.36585365852</v>
      </c>
      <c r="FK11" s="62" t="n">
        <v>92.7</v>
      </c>
    </row>
    <row r="12" customFormat="false" ht="12.8" hidden="false" customHeight="false" outlineLevel="0" collapsed="false">
      <c r="B12" s="0" t="n">
        <f aca="false">B8+1</f>
        <v>3</v>
      </c>
      <c r="C12" s="0" t="s">
        <v>11</v>
      </c>
      <c r="D12" s="20" t="n">
        <v>77.7777777778</v>
      </c>
      <c r="E12" s="21" t="n">
        <v>88.8888888889</v>
      </c>
      <c r="F12" s="21" t="n">
        <v>86.1111111111</v>
      </c>
      <c r="G12" s="21" t="n">
        <v>86.1111111111</v>
      </c>
      <c r="H12" s="22" t="n">
        <v>88.8888888889</v>
      </c>
      <c r="I12" s="0" t="n">
        <v>-14.4</v>
      </c>
      <c r="N12" s="0" t="n">
        <f aca="false">N11+N6</f>
        <v>61.2</v>
      </c>
      <c r="P12" s="53" t="s">
        <v>13</v>
      </c>
      <c r="Q12" s="19" t="n">
        <v>87.13939155521</v>
      </c>
      <c r="R12" s="19" t="n">
        <v>78.027100271</v>
      </c>
      <c r="S12" s="19" t="n">
        <v>77.36962572329</v>
      </c>
      <c r="T12" s="19" t="n">
        <v>76.64218900253</v>
      </c>
      <c r="U12" s="19" t="n">
        <v>73.62466124662</v>
      </c>
      <c r="V12" s="0" t="n">
        <f aca="false">AVERAGE(Q12:U12)</f>
        <v>78.56059355973</v>
      </c>
      <c r="X12" s="45" t="n">
        <v>-17.8</v>
      </c>
      <c r="Y12" s="46" t="n">
        <v>69.4444444444</v>
      </c>
      <c r="Z12" s="47" t="n">
        <v>63.8888888889</v>
      </c>
      <c r="AA12" s="47" t="n">
        <v>63.8888888889</v>
      </c>
      <c r="AB12" s="47" t="n">
        <v>47.2222222222</v>
      </c>
      <c r="AC12" s="58" t="n">
        <v>55.5555555556</v>
      </c>
      <c r="AD12" s="47" t="n">
        <v>52.7777777778</v>
      </c>
      <c r="AE12" s="47" t="n">
        <v>61.1111111111</v>
      </c>
      <c r="AF12" s="47" t="n">
        <v>55.5555555556</v>
      </c>
      <c r="AG12" s="47" t="n">
        <v>69.4444444444</v>
      </c>
      <c r="AH12" s="47" t="n">
        <v>55.5555555556</v>
      </c>
      <c r="AI12" s="46" t="n">
        <v>69.4444444444</v>
      </c>
      <c r="AJ12" s="47" t="n">
        <v>83.3333333333</v>
      </c>
      <c r="AK12" s="47" t="n">
        <v>94.4444444444</v>
      </c>
      <c r="AL12" s="47" t="n">
        <v>77.7777777778</v>
      </c>
      <c r="AM12" s="58" t="n">
        <v>88.8888888889</v>
      </c>
      <c r="AN12" s="47" t="n">
        <v>88.8888888889</v>
      </c>
      <c r="AO12" s="47" t="n">
        <v>86.1111111111</v>
      </c>
      <c r="AP12" s="47" t="n">
        <v>80.5555555556</v>
      </c>
      <c r="AQ12" s="47" t="n">
        <v>80.5555555556</v>
      </c>
      <c r="AR12" s="47" t="n">
        <v>77.7777777778</v>
      </c>
      <c r="AS12" s="59" t="n">
        <v>70.138888888875</v>
      </c>
      <c r="AT12" s="51" t="n">
        <v>73.6111111111</v>
      </c>
      <c r="AU12" s="59" t="n">
        <v>73.611111111125</v>
      </c>
      <c r="AV12" s="51" t="n">
        <v>68.75</v>
      </c>
      <c r="AW12" s="60" t="n">
        <v>69.444444444475</v>
      </c>
      <c r="AY12" s="0" t="s">
        <v>52</v>
      </c>
      <c r="AZ12" s="53" t="n">
        <v>-22.43</v>
      </c>
      <c r="BA12" s="54"/>
      <c r="BB12" s="54" t="n">
        <v>500</v>
      </c>
      <c r="BC12" s="0" t="n">
        <v>68.2926829268</v>
      </c>
      <c r="BD12" s="0" t="n">
        <v>68.2926829268</v>
      </c>
      <c r="BE12" s="0" t="n">
        <v>78.0487804878</v>
      </c>
      <c r="BF12" s="0" t="n">
        <v>92.6829268293</v>
      </c>
      <c r="BG12" s="0" t="n">
        <v>85.3658536585</v>
      </c>
      <c r="BH12" s="0" t="n">
        <f aca="false">AVERAGE(BC12:BG12)</f>
        <v>78.53658536584</v>
      </c>
      <c r="CB12" s="0" t="n">
        <v>480</v>
      </c>
      <c r="CC12" s="0" t="n">
        <v>-22.11</v>
      </c>
      <c r="CD12" s="0" t="n">
        <v>70.7317073171</v>
      </c>
      <c r="CE12" s="0" t="n">
        <v>65.8536585366</v>
      </c>
      <c r="CF12" s="0" t="n">
        <v>63.4146341463</v>
      </c>
      <c r="CG12" s="0" t="n">
        <v>63.4146341463</v>
      </c>
      <c r="CH12" s="0" t="n">
        <v>63.4146341463</v>
      </c>
      <c r="CI12" s="0" t="n">
        <f aca="false">AVERAGE(CD12:CH12)</f>
        <v>65.36585365852</v>
      </c>
      <c r="CL12" s="0" t="n">
        <v>480</v>
      </c>
      <c r="CM12" s="0" t="n">
        <v>-22.11</v>
      </c>
      <c r="CN12" s="0" t="n">
        <v>53.6585365854</v>
      </c>
      <c r="CO12" s="0" t="n">
        <v>56.0975609756</v>
      </c>
      <c r="CP12" s="0" t="n">
        <v>51.2195121951</v>
      </c>
      <c r="CQ12" s="0" t="n">
        <v>51.2195121951</v>
      </c>
      <c r="CR12" s="0" t="n">
        <v>60.9756097561</v>
      </c>
      <c r="CS12" s="55" t="n">
        <f aca="false">AVERAGE(CN12:CR12)</f>
        <v>54.63414634146</v>
      </c>
      <c r="CT12" s="0" t="n">
        <v>60.9756097561</v>
      </c>
      <c r="CU12" s="0" t="n">
        <v>56.0975609756</v>
      </c>
      <c r="CV12" s="0" t="n">
        <v>51.2195121951</v>
      </c>
      <c r="CW12" s="0" t="n">
        <v>60.9756097561</v>
      </c>
      <c r="CX12" s="0" t="n">
        <v>63.4146341463</v>
      </c>
      <c r="CY12" s="55" t="n">
        <f aca="false">AVERAGE(CT12:CX12)</f>
        <v>58.53658536584</v>
      </c>
      <c r="DC12" s="0" t="s">
        <v>3</v>
      </c>
      <c r="DD12" s="0" t="n">
        <v>547</v>
      </c>
      <c r="DE12" s="0" t="n">
        <v>183</v>
      </c>
      <c r="DF12" s="53" t="n">
        <v>-22.43</v>
      </c>
      <c r="DG12" s="19" t="n">
        <v>65.8536585366</v>
      </c>
      <c r="DH12" s="19" t="n">
        <v>56.0975609756</v>
      </c>
      <c r="DI12" s="19" t="n">
        <v>58.5365853659</v>
      </c>
      <c r="DJ12" s="19" t="n">
        <v>56.0975609756</v>
      </c>
      <c r="DK12" s="19" t="n">
        <v>63.4146341463</v>
      </c>
      <c r="DL12" s="19" t="n">
        <f aca="false">AVERAGE(DG12:DK12)</f>
        <v>60</v>
      </c>
      <c r="DM12" s="19" t="n">
        <v>60.9756097561</v>
      </c>
      <c r="DN12" s="19" t="n">
        <v>60.9756097561</v>
      </c>
      <c r="DO12" s="19" t="n">
        <v>51.2195121951</v>
      </c>
      <c r="DP12" s="19" t="n">
        <v>60.9756097561</v>
      </c>
      <c r="DQ12" s="19" t="n">
        <v>70.7317073171</v>
      </c>
      <c r="DR12" s="19" t="n">
        <f aca="false">AVERAGE(DM12:DQ12)</f>
        <v>60.9756097561</v>
      </c>
      <c r="DS12" s="19" t="n">
        <v>56.0975609756</v>
      </c>
      <c r="DT12" s="19" t="n">
        <v>60.9756097561</v>
      </c>
      <c r="DU12" s="19" t="n">
        <v>73.1707317073</v>
      </c>
      <c r="DV12" s="19" t="n">
        <v>65.8536585366</v>
      </c>
      <c r="DW12" s="19" t="n">
        <v>78.0487804878</v>
      </c>
      <c r="DX12" s="19" t="n">
        <f aca="false">AVERAGE(DS12:DW12)</f>
        <v>66.82926829268</v>
      </c>
      <c r="DY12" s="19" t="n">
        <v>85.3658536585</v>
      </c>
      <c r="DZ12" s="19" t="n">
        <v>70.7317073171</v>
      </c>
      <c r="EA12" s="19" t="n">
        <v>75.6097560976</v>
      </c>
      <c r="EB12" s="19" t="n">
        <v>63.4146341463</v>
      </c>
      <c r="EC12" s="19" t="n">
        <v>58.5365853659</v>
      </c>
      <c r="ED12" s="19" t="n">
        <f aca="false">AVERAGE(DY12:EC12)</f>
        <v>70.73170731708</v>
      </c>
      <c r="EH12" s="0" t="s">
        <v>3</v>
      </c>
      <c r="EI12" s="53" t="n">
        <v>-22.43</v>
      </c>
      <c r="EJ12" s="19" t="n">
        <v>65.8536585366</v>
      </c>
      <c r="EK12" s="19" t="n">
        <v>56.0975609756</v>
      </c>
      <c r="EL12" s="19" t="n">
        <v>58.5365853659</v>
      </c>
      <c r="EM12" s="19" t="n">
        <v>56.0975609756</v>
      </c>
      <c r="EN12" s="19" t="n">
        <v>63.4146341463</v>
      </c>
      <c r="EO12" s="19" t="n">
        <f aca="false">AVERAGE(EJ12:EN12)</f>
        <v>60</v>
      </c>
      <c r="EP12" s="61" t="n">
        <v>144</v>
      </c>
      <c r="EQ12" s="19" t="n">
        <v>60.9756097561</v>
      </c>
      <c r="ER12" s="19" t="n">
        <v>60.9756097561</v>
      </c>
      <c r="ES12" s="19" t="n">
        <v>51.2195121951</v>
      </c>
      <c r="ET12" s="19" t="n">
        <v>60.9756097561</v>
      </c>
      <c r="EU12" s="19" t="n">
        <v>70.7317073171</v>
      </c>
      <c r="EV12" s="19" t="n">
        <f aca="false">AVERAGE(EQ12:EU12)</f>
        <v>60.9756097561</v>
      </c>
      <c r="EW12" s="62" t="n">
        <v>562</v>
      </c>
      <c r="EX12" s="19" t="n">
        <v>56.0975609756</v>
      </c>
      <c r="EY12" s="19" t="n">
        <v>60.9756097561</v>
      </c>
      <c r="EZ12" s="19" t="n">
        <v>73.1707317073</v>
      </c>
      <c r="FA12" s="19" t="n">
        <v>65.8536585366</v>
      </c>
      <c r="FB12" s="19" t="n">
        <v>78.0487804878</v>
      </c>
      <c r="FC12" s="19" t="n">
        <f aca="false">AVERAGE(EX12:FB12)</f>
        <v>66.82926829268</v>
      </c>
      <c r="FD12" s="62" t="n">
        <v>606</v>
      </c>
      <c r="FE12" s="19" t="n">
        <v>85.3658536585</v>
      </c>
      <c r="FF12" s="19" t="n">
        <v>70.7317073171</v>
      </c>
      <c r="FG12" s="19" t="n">
        <v>75.6097560976</v>
      </c>
      <c r="FH12" s="19" t="n">
        <v>63.4146341463</v>
      </c>
      <c r="FI12" s="19" t="n">
        <v>58.5365853659</v>
      </c>
      <c r="FJ12" s="19" t="n">
        <f aca="false">AVERAGE(FE12:FI12)</f>
        <v>70.73170731708</v>
      </c>
      <c r="FK12" s="62" t="n">
        <v>109</v>
      </c>
    </row>
    <row r="13" customFormat="false" ht="12.8" hidden="false" customHeight="false" outlineLevel="0" collapsed="false">
      <c r="B13" s="0" t="n">
        <f aca="false">B9+1</f>
        <v>3</v>
      </c>
      <c r="C13" s="0" t="s">
        <v>12</v>
      </c>
      <c r="D13" s="20" t="n">
        <v>58.3333333333</v>
      </c>
      <c r="E13" s="21" t="n">
        <v>55.5555555556</v>
      </c>
      <c r="F13" s="21" t="n">
        <v>38.8888888889</v>
      </c>
      <c r="G13" s="21" t="n">
        <v>44.4444444444</v>
      </c>
      <c r="H13" s="22" t="n">
        <v>55.5555555556</v>
      </c>
      <c r="I13" s="0" t="n">
        <v>-14.4</v>
      </c>
      <c r="N13" s="0" t="n">
        <f aca="false">N12+N6</f>
        <v>80.6</v>
      </c>
      <c r="P13" s="53" t="s">
        <v>11</v>
      </c>
      <c r="Q13" s="19" t="n">
        <v>64.32326751837</v>
      </c>
      <c r="R13" s="19" t="n">
        <v>66.14672861013</v>
      </c>
      <c r="S13" s="19" t="n">
        <v>73.35501355013</v>
      </c>
      <c r="T13" s="19" t="n">
        <v>75.39041327913</v>
      </c>
      <c r="U13" s="19" t="n">
        <v>79.84163279133</v>
      </c>
      <c r="V13" s="0" t="n">
        <f aca="false">AVERAGE(Q13:U13)</f>
        <v>71.811411149818</v>
      </c>
      <c r="X13" s="45" t="n">
        <v>-14.4</v>
      </c>
      <c r="Y13" s="46" t="n">
        <v>58.3333333333</v>
      </c>
      <c r="Z13" s="47" t="n">
        <v>55.5555555556</v>
      </c>
      <c r="AA13" s="47" t="n">
        <v>38.8888888889</v>
      </c>
      <c r="AB13" s="47" t="n">
        <v>44.4444444444</v>
      </c>
      <c r="AC13" s="58" t="n">
        <v>55.5555555556</v>
      </c>
      <c r="AD13" s="47" t="n">
        <v>63.8888888889</v>
      </c>
      <c r="AE13" s="47" t="n">
        <v>75</v>
      </c>
      <c r="AF13" s="47" t="n">
        <v>66.6666666667</v>
      </c>
      <c r="AG13" s="47" t="n">
        <v>66.6666666667</v>
      </c>
      <c r="AH13" s="47" t="n">
        <v>61.1111111111</v>
      </c>
      <c r="AI13" s="46" t="n">
        <v>77.7777777778</v>
      </c>
      <c r="AJ13" s="47" t="n">
        <v>88.8888888889</v>
      </c>
      <c r="AK13" s="47" t="n">
        <v>86.1111111111</v>
      </c>
      <c r="AL13" s="47" t="n">
        <v>86.1111111111</v>
      </c>
      <c r="AM13" s="58" t="n">
        <v>88.8888888889</v>
      </c>
      <c r="AN13" s="47" t="n">
        <v>88.8888888889</v>
      </c>
      <c r="AO13" s="47" t="n">
        <v>88.8888888889</v>
      </c>
      <c r="AP13" s="47" t="n">
        <v>83.3333333333</v>
      </c>
      <c r="AQ13" s="47" t="n">
        <v>83.3333333333</v>
      </c>
      <c r="AR13" s="47" t="n">
        <v>80.5555555556</v>
      </c>
      <c r="AS13" s="59" t="n">
        <v>72.222222222225</v>
      </c>
      <c r="AT13" s="51" t="n">
        <v>77.08333333335</v>
      </c>
      <c r="AU13" s="59" t="n">
        <v>68.75</v>
      </c>
      <c r="AV13" s="51" t="n">
        <v>70.138888888875</v>
      </c>
      <c r="AW13" s="60" t="n">
        <v>71.5277777778</v>
      </c>
      <c r="AY13" s="0" t="s">
        <v>53</v>
      </c>
      <c r="AZ13" s="53" t="n">
        <v>-22.3</v>
      </c>
      <c r="BA13" s="54"/>
      <c r="BB13" s="54" t="n">
        <v>670</v>
      </c>
      <c r="BC13" s="0" t="n">
        <v>66.6666666667</v>
      </c>
      <c r="BD13" s="0" t="n">
        <v>61.1111111111</v>
      </c>
      <c r="BE13" s="0" t="n">
        <v>63.8888888889</v>
      </c>
      <c r="BF13" s="0" t="n">
        <v>63.8888888889</v>
      </c>
      <c r="BG13" s="0" t="n">
        <v>72.2222222222</v>
      </c>
      <c r="BH13" s="0" t="n">
        <f aca="false">AVERAGE(BC13:BG13)</f>
        <v>65.55555555556</v>
      </c>
      <c r="CB13" s="0" t="n">
        <v>500</v>
      </c>
      <c r="CC13" s="0" t="n">
        <v>-19.73</v>
      </c>
      <c r="CD13" s="0" t="n">
        <v>92.6829268293</v>
      </c>
      <c r="CE13" s="0" t="n">
        <v>82.9268292683</v>
      </c>
      <c r="CF13" s="0" t="n">
        <v>82.9268292683</v>
      </c>
      <c r="CG13" s="0" t="n">
        <v>82.9268292683</v>
      </c>
      <c r="CH13" s="0" t="n">
        <v>78.0487804878</v>
      </c>
      <c r="CI13" s="0" t="n">
        <f aca="false">AVERAGE(CD13:CH13)</f>
        <v>83.9024390244</v>
      </c>
      <c r="CL13" s="0" t="n">
        <v>500</v>
      </c>
      <c r="CM13" s="0" t="n">
        <v>-19.73</v>
      </c>
      <c r="CN13" s="0" t="n">
        <v>53.6585365854</v>
      </c>
      <c r="CO13" s="0" t="n">
        <v>56.0975609756</v>
      </c>
      <c r="CP13" s="0" t="n">
        <v>51.2195121951</v>
      </c>
      <c r="CQ13" s="0" t="n">
        <v>46.3414634146</v>
      </c>
      <c r="CR13" s="0" t="n">
        <v>41.4634146341</v>
      </c>
      <c r="CS13" s="55" t="n">
        <f aca="false">AVERAGE(CN13:CR13)</f>
        <v>49.75609756096</v>
      </c>
      <c r="CT13" s="0" t="n">
        <v>56.0975609756</v>
      </c>
      <c r="CU13" s="0" t="n">
        <v>56.0975609756</v>
      </c>
      <c r="CV13" s="0" t="n">
        <v>60.9756097561</v>
      </c>
      <c r="CW13" s="0" t="n">
        <v>60.9756097561</v>
      </c>
      <c r="CX13" s="0" t="n">
        <v>60.9756097561</v>
      </c>
      <c r="CY13" s="55" t="n">
        <f aca="false">AVERAGE(CT13:CX13)</f>
        <v>59.0243902439</v>
      </c>
      <c r="DC13" s="0" t="s">
        <v>54</v>
      </c>
      <c r="DD13" s="0" t="n">
        <v>605</v>
      </c>
      <c r="DE13" s="0" t="n">
        <v>363</v>
      </c>
      <c r="DF13" s="53" t="n">
        <v>-21.15</v>
      </c>
      <c r="DG13" s="19" t="n">
        <v>80.487804878</v>
      </c>
      <c r="DH13" s="19" t="n">
        <v>48.7804878049</v>
      </c>
      <c r="DI13" s="19" t="n">
        <v>43.9024390244</v>
      </c>
      <c r="DJ13" s="19" t="n">
        <v>51.2195121951</v>
      </c>
      <c r="DK13" s="19" t="n">
        <v>60.9756097561</v>
      </c>
      <c r="DL13" s="19" t="n">
        <f aca="false">AVERAGE(DG13:DK13)</f>
        <v>57.0731707317</v>
      </c>
      <c r="DM13" s="19" t="n">
        <v>46.3414634146</v>
      </c>
      <c r="DN13" s="19" t="n">
        <v>51.2195121951</v>
      </c>
      <c r="DO13" s="19" t="n">
        <v>60.9756097561</v>
      </c>
      <c r="DP13" s="19" t="n">
        <v>63.4146341463</v>
      </c>
      <c r="DQ13" s="19" t="n">
        <v>60.9756097561</v>
      </c>
      <c r="DR13" s="19" t="n">
        <f aca="false">AVERAGE(DM13:DQ13)</f>
        <v>56.58536585364</v>
      </c>
      <c r="DS13" s="19" t="n">
        <v>46.3414634146</v>
      </c>
      <c r="DT13" s="19" t="n">
        <v>68.2926829268</v>
      </c>
      <c r="DU13" s="19" t="n">
        <v>80.487804878</v>
      </c>
      <c r="DV13" s="19" t="n">
        <v>80.487804878</v>
      </c>
      <c r="DW13" s="19" t="n">
        <v>92.6829268293</v>
      </c>
      <c r="DX13" s="19" t="n">
        <f aca="false">AVERAGE(DS13:DW13)</f>
        <v>73.65853658534</v>
      </c>
      <c r="DY13" s="19" t="n">
        <v>85.3658536585</v>
      </c>
      <c r="DZ13" s="19" t="n">
        <v>78.0487804878</v>
      </c>
      <c r="EA13" s="19" t="n">
        <v>80.487804878</v>
      </c>
      <c r="EB13" s="19" t="n">
        <v>75.6097560976</v>
      </c>
      <c r="EC13" s="19" t="n">
        <v>73.1707317073</v>
      </c>
      <c r="ED13" s="19" t="n">
        <f aca="false">AVERAGE(DY13:EC13)</f>
        <v>78.53658536584</v>
      </c>
      <c r="EH13" s="0" t="s">
        <v>54</v>
      </c>
      <c r="EI13" s="53" t="n">
        <v>-21.15</v>
      </c>
      <c r="EJ13" s="19" t="n">
        <v>80.487804878</v>
      </c>
      <c r="EK13" s="19" t="n">
        <v>48.7804878049</v>
      </c>
      <c r="EL13" s="19" t="n">
        <v>43.9024390244</v>
      </c>
      <c r="EM13" s="19" t="n">
        <v>51.2195121951</v>
      </c>
      <c r="EN13" s="19" t="n">
        <v>60.9756097561</v>
      </c>
      <c r="EO13" s="19" t="n">
        <f aca="false">AVERAGE(EJ13:EN13)</f>
        <v>57.0731707317</v>
      </c>
      <c r="EP13" s="61" t="n">
        <v>192</v>
      </c>
      <c r="EQ13" s="19" t="n">
        <v>46.3414634146</v>
      </c>
      <c r="ER13" s="19" t="n">
        <v>51.2195121951</v>
      </c>
      <c r="ES13" s="19" t="n">
        <v>60.9756097561</v>
      </c>
      <c r="ET13" s="19" t="n">
        <v>63.4146341463</v>
      </c>
      <c r="EU13" s="19" t="n">
        <v>60.9756097561</v>
      </c>
      <c r="EV13" s="19" t="n">
        <f aca="false">AVERAGE(EQ13:EU13)</f>
        <v>56.58536585364</v>
      </c>
      <c r="EW13" s="62" t="n">
        <v>447</v>
      </c>
      <c r="EX13" s="19" t="n">
        <v>46.3414634146</v>
      </c>
      <c r="EY13" s="19" t="n">
        <v>68.2926829268</v>
      </c>
      <c r="EZ13" s="19" t="n">
        <v>80.487804878</v>
      </c>
      <c r="FA13" s="19" t="n">
        <v>80.487804878</v>
      </c>
      <c r="FB13" s="19" t="n">
        <v>92.6829268293</v>
      </c>
      <c r="FC13" s="19" t="n">
        <f aca="false">AVERAGE(EX13:FB13)</f>
        <v>73.65853658534</v>
      </c>
      <c r="FD13" s="62" t="n">
        <v>503</v>
      </c>
      <c r="FE13" s="19" t="n">
        <v>85.3658536585</v>
      </c>
      <c r="FF13" s="19" t="n">
        <v>78.0487804878</v>
      </c>
      <c r="FG13" s="19" t="n">
        <v>80.487804878</v>
      </c>
      <c r="FH13" s="19" t="n">
        <v>75.6097560976</v>
      </c>
      <c r="FI13" s="19" t="n">
        <v>73.1707317073</v>
      </c>
      <c r="FJ13" s="19" t="n">
        <f aca="false">AVERAGE(FE13:FI13)</f>
        <v>78.53658536584</v>
      </c>
      <c r="FK13" s="62" t="n">
        <v>146</v>
      </c>
    </row>
    <row r="14" customFormat="false" ht="12.8" hidden="false" customHeight="false" outlineLevel="0" collapsed="false">
      <c r="B14" s="0" t="n">
        <f aca="false">B10+1</f>
        <v>3</v>
      </c>
      <c r="C14" s="0" t="s">
        <v>13</v>
      </c>
      <c r="D14" s="42" t="n">
        <v>88.8888888889</v>
      </c>
      <c r="E14" s="43" t="n">
        <v>88.8888888889</v>
      </c>
      <c r="F14" s="43" t="n">
        <v>83.3333333333</v>
      </c>
      <c r="G14" s="43" t="n">
        <v>83.3333333333</v>
      </c>
      <c r="H14" s="44" t="n">
        <v>80.5555555556</v>
      </c>
      <c r="I14" s="0" t="n">
        <v>-14.4</v>
      </c>
      <c r="N14" s="0" t="n">
        <f aca="false">N13+N6</f>
        <v>100</v>
      </c>
      <c r="P14" s="53" t="s">
        <v>10</v>
      </c>
      <c r="Q14" s="19" t="n">
        <v>58.44329789451</v>
      </c>
      <c r="R14" s="19" t="n">
        <v>63.56124661246</v>
      </c>
      <c r="S14" s="19" t="n">
        <v>60.13902439025</v>
      </c>
      <c r="T14" s="19" t="n">
        <v>64.95023829548</v>
      </c>
      <c r="U14" s="19" t="n">
        <v>65.70234869016</v>
      </c>
      <c r="V14" s="0" t="n">
        <f aca="false">AVERAGE(Q14:U14)</f>
        <v>62.559231176572</v>
      </c>
      <c r="X14" s="45" t="n">
        <v>-9.76</v>
      </c>
      <c r="Y14" s="46" t="n">
        <v>61.2903225806</v>
      </c>
      <c r="Z14" s="47" t="n">
        <v>51.6129032258</v>
      </c>
      <c r="AA14" s="47" t="n">
        <v>54.8387096774</v>
      </c>
      <c r="AB14" s="47" t="n">
        <v>70.9677419355</v>
      </c>
      <c r="AC14" s="58" t="n">
        <v>68.75</v>
      </c>
      <c r="AD14" s="47" t="n">
        <v>46.1538461538</v>
      </c>
      <c r="AE14" s="47" t="n">
        <v>64</v>
      </c>
      <c r="AF14" s="47" t="n">
        <v>52</v>
      </c>
      <c r="AG14" s="47" t="n">
        <v>44.8275862069</v>
      </c>
      <c r="AH14" s="47" t="n">
        <v>59.2592592593</v>
      </c>
      <c r="AI14" s="46" t="n">
        <v>68.5714285714</v>
      </c>
      <c r="AJ14" s="47" t="n">
        <v>54.2857142857</v>
      </c>
      <c r="AK14" s="47" t="n">
        <v>70</v>
      </c>
      <c r="AL14" s="47" t="n">
        <v>58.3333333333</v>
      </c>
      <c r="AM14" s="58" t="n">
        <v>50</v>
      </c>
      <c r="AN14" s="47" t="n">
        <v>93.5483870968</v>
      </c>
      <c r="AO14" s="47" t="n">
        <v>96.6666666667</v>
      </c>
      <c r="AP14" s="47" t="n">
        <v>100</v>
      </c>
      <c r="AQ14" s="47" t="n">
        <v>96.7741935484</v>
      </c>
      <c r="AR14" s="47" t="n">
        <v>100</v>
      </c>
      <c r="AS14" s="59" t="n">
        <v>67.39099610065</v>
      </c>
      <c r="AT14" s="51" t="n">
        <v>66.64132104455</v>
      </c>
      <c r="AU14" s="59" t="n">
        <v>69.20967741935</v>
      </c>
      <c r="AV14" s="51" t="n">
        <v>67.725713756025</v>
      </c>
      <c r="AW14" s="60" t="n">
        <v>69.502314814825</v>
      </c>
      <c r="AY14" s="0" t="s">
        <v>55</v>
      </c>
      <c r="AZ14" s="53" t="n">
        <v>-9.76</v>
      </c>
      <c r="BA14" s="54"/>
      <c r="BB14" s="54" t="n">
        <v>830</v>
      </c>
      <c r="BC14" s="0" t="n">
        <v>69.4444444444</v>
      </c>
      <c r="BD14" s="0" t="n">
        <v>83.3333333333</v>
      </c>
      <c r="BE14" s="0" t="n">
        <v>94.4444444444</v>
      </c>
      <c r="BF14" s="0" t="n">
        <v>77.7777777778</v>
      </c>
      <c r="BG14" s="0" t="n">
        <v>88.8888888889</v>
      </c>
      <c r="BH14" s="0" t="n">
        <f aca="false">AVERAGE(BC14:BG14)</f>
        <v>82.77777777776</v>
      </c>
      <c r="CA14" s="0" t="n">
        <v>670</v>
      </c>
      <c r="CB14" s="0" t="n">
        <v>670</v>
      </c>
      <c r="CC14" s="0" t="n">
        <v>-17.8</v>
      </c>
      <c r="CD14" s="0" t="n">
        <v>88.8888888889</v>
      </c>
      <c r="CE14" s="0" t="n">
        <v>86.1111111111</v>
      </c>
      <c r="CF14" s="0" t="n">
        <v>80.5555555556</v>
      </c>
      <c r="CG14" s="0" t="n">
        <v>80.5555555556</v>
      </c>
      <c r="CH14" s="0" t="n">
        <v>77.7777777778</v>
      </c>
      <c r="CI14" s="0" t="n">
        <f aca="false">AVERAGE(CD14:CH14)</f>
        <v>82.7777777778</v>
      </c>
      <c r="CL14" s="0" t="n">
        <v>670</v>
      </c>
      <c r="CM14" s="0" t="n">
        <v>-22.3</v>
      </c>
      <c r="CN14" s="0" t="n">
        <v>63.8888888889</v>
      </c>
      <c r="CO14" s="0" t="n">
        <v>52.7777777778</v>
      </c>
      <c r="CP14" s="0" t="n">
        <v>63.8888888889</v>
      </c>
      <c r="CQ14" s="0" t="n">
        <v>58.3333333333</v>
      </c>
      <c r="CR14" s="0" t="n">
        <v>61.1111111111</v>
      </c>
      <c r="CS14" s="55" t="n">
        <f aca="false">AVERAGE(CN14:CR14)</f>
        <v>60</v>
      </c>
      <c r="CT14" s="0" t="n">
        <v>52.7777777778</v>
      </c>
      <c r="CU14" s="0" t="n">
        <v>52.7777777778</v>
      </c>
      <c r="CV14" s="0" t="n">
        <v>41.6666666667</v>
      </c>
      <c r="CW14" s="0" t="n">
        <v>61.1111111111</v>
      </c>
      <c r="CX14" s="0" t="n">
        <v>66.6666666667</v>
      </c>
      <c r="CY14" s="55" t="n">
        <f aca="false">AVERAGE(CT14:CX14)</f>
        <v>55.00000000002</v>
      </c>
      <c r="DC14" s="0" t="s">
        <v>2</v>
      </c>
      <c r="DD14" s="0" t="n">
        <v>616.4</v>
      </c>
      <c r="DE14" s="0" t="n">
        <v>435</v>
      </c>
      <c r="DF14" s="53" t="n">
        <v>-24.05</v>
      </c>
      <c r="DG14" s="19" t="n">
        <v>58.3333333333</v>
      </c>
      <c r="DH14" s="19" t="n">
        <v>55.5555555556</v>
      </c>
      <c r="DI14" s="19" t="n">
        <v>41.6666666667</v>
      </c>
      <c r="DJ14" s="19" t="n">
        <v>41.6666666667</v>
      </c>
      <c r="DK14" s="19" t="n">
        <v>38.8888888889</v>
      </c>
      <c r="DL14" s="19" t="n">
        <f aca="false">AVERAGE(DG14:DK14)</f>
        <v>47.22222222224</v>
      </c>
      <c r="DM14" s="19" t="n">
        <v>47.2222222222</v>
      </c>
      <c r="DN14" s="19" t="n">
        <v>58.3333333333</v>
      </c>
      <c r="DO14" s="19" t="n">
        <v>61.1111111111</v>
      </c>
      <c r="DP14" s="19" t="n">
        <v>66.6666666667</v>
      </c>
      <c r="DQ14" s="19" t="n">
        <v>63.8888888889</v>
      </c>
      <c r="DR14" s="19" t="n">
        <f aca="false">AVERAGE(DM14:DQ14)</f>
        <v>59.44444444444</v>
      </c>
      <c r="DS14" s="19" t="n">
        <v>58.3333333333</v>
      </c>
      <c r="DT14" s="19" t="n">
        <v>61.1111111111</v>
      </c>
      <c r="DU14" s="19" t="n">
        <v>77.7777777778</v>
      </c>
      <c r="DV14" s="19" t="n">
        <v>90.625</v>
      </c>
      <c r="DW14" s="19" t="n">
        <v>90.625</v>
      </c>
      <c r="DX14" s="19" t="n">
        <f aca="false">AVERAGE(DS14:DW14)</f>
        <v>75.69444444444</v>
      </c>
      <c r="DY14" s="19" t="n">
        <v>91.6666666667</v>
      </c>
      <c r="DZ14" s="19" t="n">
        <v>72.2222222222</v>
      </c>
      <c r="EA14" s="19" t="n">
        <v>81.0810810811</v>
      </c>
      <c r="EB14" s="19" t="n">
        <v>83.3333333333</v>
      </c>
      <c r="EC14" s="19" t="n">
        <v>75</v>
      </c>
      <c r="ED14" s="19" t="n">
        <f aca="false">AVERAGE(DY14:EC14)</f>
        <v>80.66066066066</v>
      </c>
      <c r="EH14" s="0" t="s">
        <v>2</v>
      </c>
      <c r="EI14" s="53" t="n">
        <v>-24.05</v>
      </c>
      <c r="EJ14" s="19" t="n">
        <v>58.3333333333</v>
      </c>
      <c r="EK14" s="19" t="n">
        <v>55.5555555556</v>
      </c>
      <c r="EL14" s="19" t="n">
        <v>41.6666666667</v>
      </c>
      <c r="EM14" s="19" t="n">
        <v>41.6666666667</v>
      </c>
      <c r="EN14" s="19" t="n">
        <v>38.8888888889</v>
      </c>
      <c r="EO14" s="19" t="n">
        <f aca="false">AVERAGE(EJ14:EN14)</f>
        <v>47.22222222224</v>
      </c>
      <c r="EP14" s="61" t="n">
        <v>276.4</v>
      </c>
      <c r="EQ14" s="19" t="n">
        <v>47.2222222222</v>
      </c>
      <c r="ER14" s="19" t="n">
        <v>58.3333333333</v>
      </c>
      <c r="ES14" s="19" t="n">
        <v>61.1111111111</v>
      </c>
      <c r="ET14" s="19" t="n">
        <v>66.6666666667</v>
      </c>
      <c r="EU14" s="19" t="n">
        <v>63.8888888889</v>
      </c>
      <c r="EV14" s="19" t="n">
        <f aca="false">AVERAGE(EQ14:EU14)</f>
        <v>59.44444444444</v>
      </c>
      <c r="EW14" s="62" t="n">
        <v>632.8</v>
      </c>
      <c r="EX14" s="19" t="n">
        <v>58.3333333333</v>
      </c>
      <c r="EY14" s="19" t="n">
        <v>61.1111111111</v>
      </c>
      <c r="EZ14" s="19" t="n">
        <v>77.7777777778</v>
      </c>
      <c r="FA14" s="19" t="n">
        <v>90.625</v>
      </c>
      <c r="FB14" s="19" t="n">
        <v>90.625</v>
      </c>
      <c r="FC14" s="19" t="n">
        <f aca="false">AVERAGE(EX14:FB14)</f>
        <v>75.69444444444</v>
      </c>
      <c r="FD14" s="62" t="n">
        <v>481.4</v>
      </c>
      <c r="FE14" s="19" t="n">
        <v>91.6666666667</v>
      </c>
      <c r="FF14" s="19" t="n">
        <v>72.2222222222</v>
      </c>
      <c r="FG14" s="19" t="n">
        <v>81.0810810811</v>
      </c>
      <c r="FH14" s="19" t="n">
        <v>83.3333333333</v>
      </c>
      <c r="FI14" s="19" t="n">
        <v>75</v>
      </c>
      <c r="FJ14" s="19" t="n">
        <f aca="false">AVERAGE(FE14:FI14)</f>
        <v>80.66066066066</v>
      </c>
      <c r="FK14" s="62" t="n">
        <v>221.9</v>
      </c>
    </row>
    <row r="15" customFormat="false" ht="12.8" hidden="false" customHeight="false" outlineLevel="0" collapsed="false">
      <c r="A15" s="0" t="s">
        <v>8</v>
      </c>
      <c r="B15" s="0" t="n">
        <f aca="false">B11+1</f>
        <v>4</v>
      </c>
      <c r="C15" s="0" t="s">
        <v>10</v>
      </c>
      <c r="D15" s="10" t="n">
        <v>52.7777777778</v>
      </c>
      <c r="E15" s="11" t="n">
        <v>61.1111111111</v>
      </c>
      <c r="F15" s="11" t="n">
        <v>55.5555555556</v>
      </c>
      <c r="G15" s="11" t="n">
        <v>69.4444444444</v>
      </c>
      <c r="H15" s="12" t="n">
        <v>55.5555555556</v>
      </c>
      <c r="I15" s="0" t="n">
        <v>-17.8</v>
      </c>
      <c r="J15" s="0" t="n">
        <v>-17.8</v>
      </c>
      <c r="P15" s="53" t="s">
        <v>12</v>
      </c>
      <c r="Q15" s="19" t="n">
        <v>63.71710813881</v>
      </c>
      <c r="R15" s="19" t="n">
        <v>56.31305184021</v>
      </c>
      <c r="S15" s="19" t="n">
        <v>53.19389806802</v>
      </c>
      <c r="T15" s="19" t="n">
        <v>53.14013462714</v>
      </c>
      <c r="U15" s="19" t="n">
        <v>56.50237127371</v>
      </c>
      <c r="V15" s="0" t="n">
        <f aca="false">AVERAGE(Q15:U15)</f>
        <v>56.573312789578</v>
      </c>
      <c r="X15" s="45" t="n">
        <v>-4.78</v>
      </c>
      <c r="Y15" s="63" t="n">
        <v>72.2222222222</v>
      </c>
      <c r="Z15" s="64" t="n">
        <v>66.6666666667</v>
      </c>
      <c r="AA15" s="64" t="n">
        <v>63.8888888889</v>
      </c>
      <c r="AB15" s="64" t="n">
        <v>63.8888888889</v>
      </c>
      <c r="AC15" s="72" t="n">
        <v>58.3333333333</v>
      </c>
      <c r="AD15" s="47" t="n">
        <v>97.2222222222</v>
      </c>
      <c r="AE15" s="47" t="n">
        <v>100</v>
      </c>
      <c r="AF15" s="47" t="n">
        <v>100</v>
      </c>
      <c r="AG15" s="47" t="n">
        <v>94.4444444444</v>
      </c>
      <c r="AH15" s="47" t="n">
        <v>94.4444444444</v>
      </c>
      <c r="AI15" s="63" t="n">
        <v>68.2926829268</v>
      </c>
      <c r="AJ15" s="64" t="n">
        <v>44.4444444444</v>
      </c>
      <c r="AK15" s="64" t="n">
        <v>38.8888888889</v>
      </c>
      <c r="AL15" s="64" t="n">
        <v>52.7777777778</v>
      </c>
      <c r="AM15" s="72" t="n">
        <v>63.8888888889</v>
      </c>
      <c r="AN15" s="47" t="n">
        <v>85.3658536585</v>
      </c>
      <c r="AO15" s="47" t="n">
        <v>80.487804878</v>
      </c>
      <c r="AP15" s="47" t="n">
        <v>70.7317073171</v>
      </c>
      <c r="AQ15" s="47" t="n">
        <v>73.1707317073</v>
      </c>
      <c r="AR15" s="47" t="n">
        <v>65.8536585366</v>
      </c>
      <c r="AS15" s="73" t="n">
        <v>80.775745257425</v>
      </c>
      <c r="AT15" s="51" t="n">
        <v>72.899728997275</v>
      </c>
      <c r="AU15" s="73" t="n">
        <v>68.377371273725</v>
      </c>
      <c r="AV15" s="51" t="n">
        <v>71.0704607046</v>
      </c>
      <c r="AW15" s="74" t="n">
        <v>70.6300813008</v>
      </c>
      <c r="AY15" s="0" t="s">
        <v>56</v>
      </c>
      <c r="AZ15" s="53" t="n">
        <v>-4.78</v>
      </c>
      <c r="BA15" s="54"/>
      <c r="BB15" s="54" t="n">
        <v>1500</v>
      </c>
      <c r="BC15" s="0" t="n">
        <v>77.7777777778</v>
      </c>
      <c r="BD15" s="0" t="n">
        <v>88.8888888889</v>
      </c>
      <c r="BE15" s="0" t="n">
        <v>86.1111111111</v>
      </c>
      <c r="BF15" s="0" t="n">
        <v>86.1111111111</v>
      </c>
      <c r="BG15" s="0" t="n">
        <v>88.8888888889</v>
      </c>
      <c r="BH15" s="0" t="n">
        <f aca="false">AVERAGE(BC15:BG15)</f>
        <v>85.55555555556</v>
      </c>
      <c r="CB15" s="0" t="n">
        <v>830</v>
      </c>
      <c r="CC15" s="0" t="n">
        <v>-14.4</v>
      </c>
      <c r="CD15" s="0" t="n">
        <v>88.8888888889</v>
      </c>
      <c r="CE15" s="0" t="n">
        <v>88.8888888889</v>
      </c>
      <c r="CF15" s="0" t="n">
        <v>83.3333333333</v>
      </c>
      <c r="CG15" s="0" t="n">
        <v>83.3333333333</v>
      </c>
      <c r="CH15" s="0" t="n">
        <v>80.5555555556</v>
      </c>
      <c r="CI15" s="0" t="n">
        <f aca="false">AVERAGE(CD15:CH15)</f>
        <v>85</v>
      </c>
      <c r="CL15" s="0" t="n">
        <v>830</v>
      </c>
      <c r="CM15" s="0" t="n">
        <v>-17.8</v>
      </c>
      <c r="CN15" s="0" t="n">
        <v>69.4444444444</v>
      </c>
      <c r="CO15" s="0" t="n">
        <v>63.8888888889</v>
      </c>
      <c r="CP15" s="0" t="n">
        <v>63.8888888889</v>
      </c>
      <c r="CQ15" s="0" t="n">
        <v>47.2222222222</v>
      </c>
      <c r="CR15" s="0" t="n">
        <v>55.5555555556</v>
      </c>
      <c r="CS15" s="55" t="n">
        <f aca="false">AVERAGE(CN15:CR15)</f>
        <v>60</v>
      </c>
      <c r="CT15" s="0" t="n">
        <v>52.7777777778</v>
      </c>
      <c r="CU15" s="0" t="n">
        <v>61.1111111111</v>
      </c>
      <c r="CV15" s="0" t="n">
        <v>55.5555555556</v>
      </c>
      <c r="CW15" s="0" t="n">
        <v>69.4444444444</v>
      </c>
      <c r="CX15" s="0" t="n">
        <v>55.5555555556</v>
      </c>
      <c r="CY15" s="55" t="n">
        <f aca="false">AVERAGE(CT15:CX15)</f>
        <v>58.8888888889</v>
      </c>
      <c r="DC15" s="0" t="s">
        <v>57</v>
      </c>
      <c r="DD15" s="0" t="n">
        <v>737</v>
      </c>
      <c r="DE15" s="0" t="n">
        <v>500</v>
      </c>
      <c r="DF15" s="53" t="n">
        <v>-19.73</v>
      </c>
      <c r="DG15" s="19" t="n">
        <v>53.6585365854</v>
      </c>
      <c r="DH15" s="19" t="n">
        <v>56.0975609756</v>
      </c>
      <c r="DI15" s="19" t="n">
        <v>51.2195121951</v>
      </c>
      <c r="DJ15" s="19" t="n">
        <v>46.3414634146</v>
      </c>
      <c r="DK15" s="19" t="n">
        <v>41.4634146341</v>
      </c>
      <c r="DL15" s="19" t="n">
        <f aca="false">AVERAGE(DG15:DK15)</f>
        <v>49.75609756096</v>
      </c>
      <c r="DM15" s="19" t="n">
        <v>56.0975609756</v>
      </c>
      <c r="DN15" s="19" t="n">
        <v>56.0975609756</v>
      </c>
      <c r="DO15" s="19" t="n">
        <v>60.9756097561</v>
      </c>
      <c r="DP15" s="19" t="n">
        <v>60.9756097561</v>
      </c>
      <c r="DQ15" s="19" t="n">
        <v>60.9756097561</v>
      </c>
      <c r="DR15" s="19" t="n">
        <f aca="false">AVERAGE(DM15:DQ15)</f>
        <v>59.0243902439</v>
      </c>
      <c r="DS15" s="19" t="n">
        <v>68.2926829268</v>
      </c>
      <c r="DT15" s="19" t="n">
        <v>68.2926829268</v>
      </c>
      <c r="DU15" s="19" t="n">
        <v>78.0487804878</v>
      </c>
      <c r="DV15" s="19" t="n">
        <v>92.6829268293</v>
      </c>
      <c r="DW15" s="19" t="n">
        <v>85.3658536585</v>
      </c>
      <c r="DX15" s="19" t="n">
        <f aca="false">AVERAGE(DS15:DW15)</f>
        <v>78.53658536584</v>
      </c>
      <c r="DY15" s="19" t="n">
        <v>92.6829268293</v>
      </c>
      <c r="DZ15" s="19" t="n">
        <v>82.9268292683</v>
      </c>
      <c r="EA15" s="19" t="n">
        <v>82.9268292683</v>
      </c>
      <c r="EB15" s="19" t="n">
        <v>82.9268292683</v>
      </c>
      <c r="EC15" s="19" t="n">
        <v>78.0487804878</v>
      </c>
      <c r="ED15" s="19" t="n">
        <f aca="false">AVERAGE(DY15:EC15)</f>
        <v>83.9024390244</v>
      </c>
      <c r="EH15" s="0" t="s">
        <v>57</v>
      </c>
      <c r="EI15" s="53" t="n">
        <v>-19.73</v>
      </c>
      <c r="EJ15" s="19" t="n">
        <v>53.6585365854</v>
      </c>
      <c r="EK15" s="19" t="n">
        <v>56.0975609756</v>
      </c>
      <c r="EL15" s="19" t="n">
        <v>51.2195121951</v>
      </c>
      <c r="EM15" s="19" t="n">
        <v>46.3414634146</v>
      </c>
      <c r="EN15" s="19" t="n">
        <v>41.4634146341</v>
      </c>
      <c r="EO15" s="19" t="n">
        <f aca="false">AVERAGE(EJ15:EN15)</f>
        <v>49.75609756096</v>
      </c>
      <c r="EP15" s="61" t="n">
        <v>182</v>
      </c>
      <c r="EQ15" s="19" t="n">
        <v>56.0975609756</v>
      </c>
      <c r="ER15" s="19" t="n">
        <v>56.0975609756</v>
      </c>
      <c r="ES15" s="19" t="n">
        <v>60.9756097561</v>
      </c>
      <c r="ET15" s="19" t="n">
        <v>60.9756097561</v>
      </c>
      <c r="EU15" s="19" t="n">
        <v>60.9756097561</v>
      </c>
      <c r="EV15" s="19" t="n">
        <f aca="false">AVERAGE(EQ15:EU15)</f>
        <v>59.0243902439</v>
      </c>
      <c r="EW15" s="62" t="n">
        <v>472</v>
      </c>
      <c r="EX15" s="19" t="n">
        <v>68.2926829268</v>
      </c>
      <c r="EY15" s="19" t="n">
        <v>68.2926829268</v>
      </c>
      <c r="EZ15" s="19" t="n">
        <v>78.0487804878</v>
      </c>
      <c r="FA15" s="19" t="n">
        <v>92.6829268293</v>
      </c>
      <c r="FB15" s="19" t="n">
        <v>85.3658536585</v>
      </c>
      <c r="FC15" s="19" t="n">
        <f aca="false">AVERAGE(EX15:FB15)</f>
        <v>78.53658536584</v>
      </c>
      <c r="FD15" s="62" t="n">
        <v>540</v>
      </c>
      <c r="FE15" s="19" t="n">
        <v>92.6829268293</v>
      </c>
      <c r="FF15" s="19" t="n">
        <v>82.9268292683</v>
      </c>
      <c r="FG15" s="19" t="n">
        <v>82.9268292683</v>
      </c>
      <c r="FH15" s="19" t="n">
        <v>82.9268292683</v>
      </c>
      <c r="FI15" s="19" t="n">
        <v>78.0487804878</v>
      </c>
      <c r="FJ15" s="19" t="n">
        <f aca="false">AVERAGE(FE15:FI15)</f>
        <v>83.9024390244</v>
      </c>
      <c r="FK15" s="62" t="n">
        <v>133</v>
      </c>
    </row>
    <row r="16" customFormat="false" ht="12.8" hidden="false" customHeight="false" outlineLevel="0" collapsed="false">
      <c r="B16" s="0" t="n">
        <f aca="false">B12+1</f>
        <v>4</v>
      </c>
      <c r="C16" s="0" t="s">
        <v>11</v>
      </c>
      <c r="D16" s="20" t="n">
        <v>69.4444444444</v>
      </c>
      <c r="E16" s="21" t="n">
        <v>83.3333333333</v>
      </c>
      <c r="F16" s="21" t="n">
        <v>94.4444444444</v>
      </c>
      <c r="G16" s="21" t="n">
        <v>77.7777777778</v>
      </c>
      <c r="H16" s="22" t="n">
        <v>88.8888888889</v>
      </c>
      <c r="I16" s="0" t="n">
        <v>-17.8</v>
      </c>
      <c r="X16" s="66" t="s">
        <v>46</v>
      </c>
      <c r="Y16" s="67" t="n">
        <v>63.71710813881</v>
      </c>
      <c r="Z16" s="68" t="n">
        <v>56.31305184021</v>
      </c>
      <c r="AA16" s="68" t="n">
        <v>53.19389806802</v>
      </c>
      <c r="AB16" s="68" t="n">
        <v>53.14013462714</v>
      </c>
      <c r="AC16" s="75" t="n">
        <v>56.50237127371</v>
      </c>
      <c r="AD16" s="67" t="n">
        <v>58.44329789451</v>
      </c>
      <c r="AE16" s="68" t="n">
        <v>63.56124661246</v>
      </c>
      <c r="AF16" s="68" t="n">
        <v>60.13902439025</v>
      </c>
      <c r="AG16" s="68" t="n">
        <v>64.95023829548</v>
      </c>
      <c r="AH16" s="75" t="n">
        <v>65.70234869016</v>
      </c>
      <c r="AI16" s="67" t="n">
        <v>64.32326751837</v>
      </c>
      <c r="AJ16" s="68" t="n">
        <v>66.14672861013</v>
      </c>
      <c r="AK16" s="68" t="n">
        <v>73.35501355013</v>
      </c>
      <c r="AL16" s="68" t="n">
        <v>75.39041327913</v>
      </c>
      <c r="AM16" s="75" t="n">
        <v>79.84163279133</v>
      </c>
      <c r="AN16" s="67" t="n">
        <v>87.13939155521</v>
      </c>
      <c r="AO16" s="68" t="n">
        <v>78.027100271</v>
      </c>
      <c r="AP16" s="68" t="n">
        <v>77.36962572329</v>
      </c>
      <c r="AQ16" s="68" t="n">
        <v>76.64218900253</v>
      </c>
      <c r="AR16" s="75" t="n">
        <v>73.62466124662</v>
      </c>
      <c r="AS16" s="76" t="n">
        <v>68.405766276725</v>
      </c>
      <c r="AT16" s="76" t="n">
        <v>66.01203183345</v>
      </c>
      <c r="AU16" s="76" t="n">
        <v>66.0143904329225</v>
      </c>
      <c r="AV16" s="76" t="n">
        <v>67.53074380107</v>
      </c>
      <c r="AW16" s="77" t="n">
        <v>68.917753500455</v>
      </c>
      <c r="CB16" s="0" t="n">
        <v>1500</v>
      </c>
      <c r="CC16" s="0" t="n">
        <v>-22.3</v>
      </c>
      <c r="CD16" s="0" t="n">
        <v>88.8888888889</v>
      </c>
      <c r="CE16" s="0" t="n">
        <v>58.3333333333</v>
      </c>
      <c r="CF16" s="0" t="n">
        <v>55.5555555556</v>
      </c>
      <c r="CG16" s="0" t="n">
        <v>63.8888888889</v>
      </c>
      <c r="CH16" s="0" t="n">
        <v>63.8888888889</v>
      </c>
      <c r="CI16" s="0" t="n">
        <f aca="false">AVERAGE(CD16:CH16)</f>
        <v>66.11111111112</v>
      </c>
      <c r="CL16" s="0" t="n">
        <v>1500</v>
      </c>
      <c r="CM16" s="0" t="n">
        <v>-14.4</v>
      </c>
      <c r="CN16" s="0" t="n">
        <v>58.3333333333</v>
      </c>
      <c r="CO16" s="0" t="n">
        <v>55.5555555556</v>
      </c>
      <c r="CP16" s="0" t="n">
        <v>38.8888888889</v>
      </c>
      <c r="CQ16" s="0" t="n">
        <v>44.4444444444</v>
      </c>
      <c r="CR16" s="0" t="n">
        <v>55.5555555556</v>
      </c>
      <c r="CS16" s="55" t="n">
        <f aca="false">AVERAGE(CN16:CR16)</f>
        <v>50.55555555556</v>
      </c>
      <c r="CT16" s="0" t="n">
        <v>63.8888888889</v>
      </c>
      <c r="CU16" s="0" t="n">
        <v>75</v>
      </c>
      <c r="CV16" s="0" t="n">
        <v>66.6666666667</v>
      </c>
      <c r="CW16" s="0" t="n">
        <v>66.6666666667</v>
      </c>
      <c r="CX16" s="0" t="n">
        <v>61.1111111111</v>
      </c>
      <c r="CY16" s="55" t="n">
        <f aca="false">AVERAGE(CT16:CX16)</f>
        <v>66.66666666668</v>
      </c>
      <c r="DC16" s="0" t="s">
        <v>58</v>
      </c>
      <c r="DD16" s="0" t="n">
        <v>774.6</v>
      </c>
      <c r="DE16" s="0" t="n">
        <v>830</v>
      </c>
      <c r="DF16" s="53" t="n">
        <v>-17.8</v>
      </c>
      <c r="DG16" s="19" t="n">
        <v>69.4444444444</v>
      </c>
      <c r="DH16" s="19" t="n">
        <v>63.8888888889</v>
      </c>
      <c r="DI16" s="19" t="n">
        <v>63.8888888889</v>
      </c>
      <c r="DJ16" s="19" t="n">
        <v>47.2222222222</v>
      </c>
      <c r="DK16" s="19" t="n">
        <v>55.5555555556</v>
      </c>
      <c r="DL16" s="19" t="n">
        <f aca="false">AVERAGE(DG16:DK16)</f>
        <v>60</v>
      </c>
      <c r="DM16" s="19" t="n">
        <v>52.7777777778</v>
      </c>
      <c r="DN16" s="19" t="n">
        <v>61.1111111111</v>
      </c>
      <c r="DO16" s="19" t="n">
        <v>55.5555555556</v>
      </c>
      <c r="DP16" s="19" t="n">
        <v>69.4444444444</v>
      </c>
      <c r="DQ16" s="19" t="n">
        <v>55.5555555556</v>
      </c>
      <c r="DR16" s="19" t="n">
        <f aca="false">AVERAGE(DM16:DQ16)</f>
        <v>58.8888888889</v>
      </c>
      <c r="DS16" s="19" t="n">
        <v>69.4444444444</v>
      </c>
      <c r="DT16" s="19" t="n">
        <v>83.3333333333</v>
      </c>
      <c r="DU16" s="19" t="n">
        <v>94.4444444444</v>
      </c>
      <c r="DV16" s="19" t="n">
        <v>77.7777777778</v>
      </c>
      <c r="DW16" s="19" t="n">
        <v>88.8888888889</v>
      </c>
      <c r="DX16" s="19" t="n">
        <f aca="false">AVERAGE(DS16:DW16)</f>
        <v>82.77777777776</v>
      </c>
      <c r="DY16" s="19" t="n">
        <v>88.8888888889</v>
      </c>
      <c r="DZ16" s="19" t="n">
        <v>86.1111111111</v>
      </c>
      <c r="EA16" s="19" t="n">
        <v>80.5555555556</v>
      </c>
      <c r="EB16" s="19" t="n">
        <v>80.5555555556</v>
      </c>
      <c r="EC16" s="19" t="n">
        <v>77.7777777778</v>
      </c>
      <c r="ED16" s="19" t="n">
        <f aca="false">AVERAGE(DY16:EC16)</f>
        <v>82.7777777778</v>
      </c>
      <c r="EH16" s="0" t="s">
        <v>58</v>
      </c>
      <c r="EI16" s="53" t="n">
        <v>-17.8</v>
      </c>
      <c r="EJ16" s="19" t="n">
        <v>69.4444444444</v>
      </c>
      <c r="EK16" s="19" t="n">
        <v>63.8888888889</v>
      </c>
      <c r="EL16" s="19" t="n">
        <v>63.8888888889</v>
      </c>
      <c r="EM16" s="19" t="n">
        <v>47.2222222222</v>
      </c>
      <c r="EN16" s="19" t="n">
        <v>55.5555555556</v>
      </c>
      <c r="EO16" s="19" t="n">
        <f aca="false">AVERAGE(EJ16:EN16)</f>
        <v>60</v>
      </c>
      <c r="EP16" s="61" t="n">
        <v>344.7</v>
      </c>
      <c r="EQ16" s="19" t="n">
        <v>52.7777777778</v>
      </c>
      <c r="ER16" s="19" t="n">
        <v>61.1111111111</v>
      </c>
      <c r="ES16" s="19" t="n">
        <v>55.5555555556</v>
      </c>
      <c r="ET16" s="19" t="n">
        <v>69.4444444444</v>
      </c>
      <c r="EU16" s="19" t="n">
        <v>55.5555555556</v>
      </c>
      <c r="EV16" s="19" t="n">
        <f aca="false">AVERAGE(EQ16:EU16)</f>
        <v>58.8888888889</v>
      </c>
      <c r="EW16" s="62" t="n">
        <v>494.1</v>
      </c>
      <c r="EX16" s="19" t="n">
        <v>69.4444444444</v>
      </c>
      <c r="EY16" s="19" t="n">
        <v>83.3333333333</v>
      </c>
      <c r="EZ16" s="19" t="n">
        <v>94.4444444444</v>
      </c>
      <c r="FA16" s="19" t="n">
        <v>77.7777777778</v>
      </c>
      <c r="FB16" s="19" t="n">
        <v>88.8888888889</v>
      </c>
      <c r="FC16" s="19" t="n">
        <f aca="false">AVERAGE(EX16:FB16)</f>
        <v>82.77777777776</v>
      </c>
      <c r="FD16" s="62" t="n">
        <v>459.9</v>
      </c>
      <c r="FE16" s="19" t="n">
        <v>88.8888888889</v>
      </c>
      <c r="FF16" s="19" t="n">
        <v>86.1111111111</v>
      </c>
      <c r="FG16" s="19" t="n">
        <v>80.5555555556</v>
      </c>
      <c r="FH16" s="19" t="n">
        <v>80.5555555556</v>
      </c>
      <c r="FI16" s="19" t="n">
        <v>77.7777777778</v>
      </c>
      <c r="FJ16" s="19" t="n">
        <f aca="false">AVERAGE(FE16:FI16)</f>
        <v>82.7777777778</v>
      </c>
      <c r="FK16" s="62" t="n">
        <v>305.1</v>
      </c>
    </row>
    <row r="17" customFormat="false" ht="12.8" hidden="false" customHeight="false" outlineLevel="0" collapsed="false">
      <c r="B17" s="0" t="n">
        <f aca="false">B13+1</f>
        <v>4</v>
      </c>
      <c r="C17" s="0" t="s">
        <v>12</v>
      </c>
      <c r="D17" s="20" t="n">
        <v>69.4444444444</v>
      </c>
      <c r="E17" s="21" t="n">
        <v>63.8888888889</v>
      </c>
      <c r="F17" s="21" t="n">
        <v>63.8888888889</v>
      </c>
      <c r="G17" s="21" t="n">
        <v>47.2222222222</v>
      </c>
      <c r="H17" s="22" t="n">
        <v>55.5555555556</v>
      </c>
      <c r="I17" s="0" t="n">
        <v>-17.8</v>
      </c>
    </row>
    <row r="18" customFormat="false" ht="12.8" hidden="false" customHeight="false" outlineLevel="0" collapsed="false">
      <c r="B18" s="0" t="n">
        <f aca="false">B14+1</f>
        <v>4</v>
      </c>
      <c r="C18" s="0" t="s">
        <v>13</v>
      </c>
      <c r="D18" s="42" t="n">
        <v>88.8888888889</v>
      </c>
      <c r="E18" s="43" t="n">
        <v>86.1111111111</v>
      </c>
      <c r="F18" s="43" t="n">
        <v>80.5555555556</v>
      </c>
      <c r="G18" s="43" t="n">
        <v>80.5555555556</v>
      </c>
      <c r="H18" s="44" t="n">
        <v>77.7777777778</v>
      </c>
      <c r="I18" s="0" t="n">
        <v>-17.8</v>
      </c>
      <c r="Y18" s="0" t="n">
        <f aca="false">RSQ(Y21:Y30,$X$21:$X$30)</f>
        <v>0.0443995986570026</v>
      </c>
      <c r="Z18" s="0" t="n">
        <f aca="false">RSQ(Z21:Z30,$X$21:$X$30)</f>
        <v>0.219811729393715</v>
      </c>
      <c r="AA18" s="0" t="n">
        <f aca="false">RSQ(AA21:AA30,$X$21:$X$30)</f>
        <v>0.0739333564230791</v>
      </c>
      <c r="AB18" s="0" t="n">
        <f aca="false">RSQ(AB21:AB30,$X$21:$X$30)</f>
        <v>0.363093465753928</v>
      </c>
      <c r="AC18" s="0" t="n">
        <f aca="false">RSQ(AC21:AC30,$X$21:$X$30)</f>
        <v>0.101692893564088</v>
      </c>
      <c r="AD18" s="0" t="n">
        <f aca="false">RSQ(AD21:AD30,$X$21:$X$30)</f>
        <v>0.401144779188609</v>
      </c>
      <c r="AE18" s="0" t="n">
        <f aca="false">RSQ(AE21:AE30,$X$21:$X$30)</f>
        <v>0.720244682421371</v>
      </c>
      <c r="AF18" s="0" t="n">
        <f aca="false">RSQ(AF21:AF30,$X$21:$X$30)</f>
        <v>0.493382208155206</v>
      </c>
      <c r="AG18" s="0" t="n">
        <f aca="false">RSQ(AG21:AG30,$X$21:$X$30)</f>
        <v>0.162901782465511</v>
      </c>
      <c r="AH18" s="0" t="n">
        <f aca="false">RSQ(AH21:AH30,$X$21:$X$30)</f>
        <v>0.274518846916943</v>
      </c>
      <c r="AI18" s="0" t="n">
        <f aca="false">RSQ(AI21:AI30,$X$21:$X$30)</f>
        <v>0.257811218739078</v>
      </c>
      <c r="AJ18" s="0" t="n">
        <f aca="false">RSQ(AJ21:AJ30,$X$21:$X$30)</f>
        <v>0.116642700528274</v>
      </c>
      <c r="AK18" s="0" t="n">
        <f aca="false">RSQ(AK21:AK30,$X$21:$X$30)</f>
        <v>0.267288073561996</v>
      </c>
      <c r="AL18" s="0" t="n">
        <f aca="false">RSQ(AL21:AL30,$X$21:$X$30)</f>
        <v>0.366756057159184</v>
      </c>
      <c r="AM18" s="0" t="n">
        <f aca="false">RSQ(AM21:AM30,$X$21:$X$30)</f>
        <v>0.446624556445669</v>
      </c>
      <c r="AN18" s="0" t="n">
        <f aca="false">RSQ(AN21:AN30,$X$21:$X$30)</f>
        <v>0.038294044961112</v>
      </c>
      <c r="AO18" s="0" t="n">
        <f aca="false">RSQ(AO21:AO30,$X$21:$X$30)</f>
        <v>0.414848934566791</v>
      </c>
      <c r="AP18" s="0" t="n">
        <f aca="false">RSQ(AP21:AP30,$X$21:$X$30)</f>
        <v>0.118205079986111</v>
      </c>
      <c r="AQ18" s="0" t="n">
        <f aca="false">RSQ(AQ21:AQ30,$X$21:$X$30)</f>
        <v>0.180823471488599</v>
      </c>
      <c r="AR18" s="0" t="n">
        <f aca="false">RSQ(AR21:AR30,$X$21:$X$30)</f>
        <v>0.167280086050347</v>
      </c>
      <c r="BB18" s="54" t="n">
        <v>0</v>
      </c>
      <c r="BC18" s="0" t="n">
        <v>60.23809523808</v>
      </c>
    </row>
    <row r="19" customFormat="false" ht="12.8" hidden="false" customHeight="false" outlineLevel="0" collapsed="false">
      <c r="A19" s="0" t="s">
        <v>9</v>
      </c>
      <c r="B19" s="0" t="n">
        <f aca="false">B15+1</f>
        <v>5</v>
      </c>
      <c r="C19" s="0" t="s">
        <v>10</v>
      </c>
      <c r="D19" s="10" t="n">
        <v>56.0975609756</v>
      </c>
      <c r="E19" s="11" t="n">
        <v>56.0975609756</v>
      </c>
      <c r="F19" s="11" t="n">
        <v>60.9756097561</v>
      </c>
      <c r="G19" s="11" t="n">
        <v>60.9756097561</v>
      </c>
      <c r="H19" s="12" t="n">
        <v>60.9756097561</v>
      </c>
      <c r="I19" s="0" t="n">
        <v>-19.73</v>
      </c>
      <c r="J19" s="0" t="n">
        <v>-19.73</v>
      </c>
      <c r="X19" s="39"/>
      <c r="Y19" s="40" t="s">
        <v>12</v>
      </c>
      <c r="Z19" s="40"/>
      <c r="AA19" s="40"/>
      <c r="AB19" s="40"/>
      <c r="AC19" s="40"/>
      <c r="AD19" s="40" t="s">
        <v>10</v>
      </c>
      <c r="AE19" s="40"/>
      <c r="AF19" s="40"/>
      <c r="AG19" s="40"/>
      <c r="AH19" s="40"/>
      <c r="AI19" s="40" t="s">
        <v>11</v>
      </c>
      <c r="AJ19" s="40"/>
      <c r="AK19" s="40"/>
      <c r="AL19" s="40"/>
      <c r="AM19" s="40"/>
      <c r="AN19" s="40" t="s">
        <v>13</v>
      </c>
      <c r="AO19" s="40"/>
      <c r="AP19" s="40"/>
      <c r="AQ19" s="40"/>
      <c r="AR19" s="40"/>
      <c r="BB19" s="54" t="n">
        <v>31.4</v>
      </c>
      <c r="BC19" s="0" t="n">
        <v>53.65853658536</v>
      </c>
    </row>
    <row r="20" customFormat="false" ht="12.8" hidden="false" customHeight="false" outlineLevel="0" collapsed="false">
      <c r="B20" s="0" t="n">
        <f aca="false">B16+1</f>
        <v>5</v>
      </c>
      <c r="C20" s="0" t="s">
        <v>11</v>
      </c>
      <c r="D20" s="20" t="n">
        <v>68.2926829268</v>
      </c>
      <c r="E20" s="21" t="n">
        <v>68.2926829268</v>
      </c>
      <c r="F20" s="21" t="n">
        <v>78.0487804878</v>
      </c>
      <c r="G20" s="21" t="n">
        <v>92.6829268293</v>
      </c>
      <c r="H20" s="22" t="n">
        <v>85.3658536585</v>
      </c>
      <c r="I20" s="0" t="n">
        <v>-19.73</v>
      </c>
      <c r="W20" s="0" t="s">
        <v>32</v>
      </c>
      <c r="X20" s="56"/>
      <c r="Y20" s="56" t="s">
        <v>33</v>
      </c>
      <c r="Z20" s="56" t="s">
        <v>34</v>
      </c>
      <c r="AA20" s="56" t="s">
        <v>35</v>
      </c>
      <c r="AB20" s="56" t="s">
        <v>36</v>
      </c>
      <c r="AC20" s="56" t="s">
        <v>37</v>
      </c>
      <c r="AD20" s="56" t="s">
        <v>33</v>
      </c>
      <c r="AE20" s="56" t="s">
        <v>34</v>
      </c>
      <c r="AF20" s="56" t="s">
        <v>35</v>
      </c>
      <c r="AG20" s="56" t="s">
        <v>36</v>
      </c>
      <c r="AH20" s="56" t="s">
        <v>37</v>
      </c>
      <c r="AI20" s="56" t="s">
        <v>33</v>
      </c>
      <c r="AJ20" s="56" t="s">
        <v>34</v>
      </c>
      <c r="AK20" s="56" t="s">
        <v>35</v>
      </c>
      <c r="AL20" s="56" t="s">
        <v>36</v>
      </c>
      <c r="AM20" s="56" t="s">
        <v>37</v>
      </c>
      <c r="AN20" s="56" t="s">
        <v>33</v>
      </c>
      <c r="AO20" s="56" t="s">
        <v>34</v>
      </c>
      <c r="AP20" s="56" t="s">
        <v>35</v>
      </c>
      <c r="AQ20" s="56" t="s">
        <v>36</v>
      </c>
      <c r="AR20" s="56" t="s">
        <v>37</v>
      </c>
      <c r="BB20" s="54" t="n">
        <v>183</v>
      </c>
      <c r="BC20" s="0" t="n">
        <v>66.82926829268</v>
      </c>
    </row>
    <row r="21" customFormat="false" ht="12.8" hidden="false" customHeight="false" outlineLevel="0" collapsed="false">
      <c r="B21" s="0" t="n">
        <f aca="false">B17+1</f>
        <v>5</v>
      </c>
      <c r="C21" s="0" t="s">
        <v>12</v>
      </c>
      <c r="D21" s="20" t="n">
        <v>53.6585365854</v>
      </c>
      <c r="E21" s="21" t="n">
        <v>56.0975609756</v>
      </c>
      <c r="F21" s="21" t="n">
        <v>51.2195121951</v>
      </c>
      <c r="G21" s="21" t="n">
        <v>46.3414634146</v>
      </c>
      <c r="H21" s="22" t="n">
        <v>41.4634146341</v>
      </c>
      <c r="I21" s="0" t="n">
        <v>-19.73</v>
      </c>
      <c r="W21" s="0" t="n">
        <v>31.4</v>
      </c>
      <c r="X21" s="53" t="n">
        <v>-4.78</v>
      </c>
      <c r="Y21" s="19" t="n">
        <v>72.2222222222</v>
      </c>
      <c r="Z21" s="19" t="n">
        <v>66.6666666667</v>
      </c>
      <c r="AA21" s="19" t="n">
        <v>63.8888888889</v>
      </c>
      <c r="AB21" s="19" t="n">
        <v>63.8888888889</v>
      </c>
      <c r="AC21" s="19" t="n">
        <v>58.3333333333</v>
      </c>
      <c r="AD21" s="19" t="n">
        <v>97.2222222222</v>
      </c>
      <c r="AE21" s="19" t="n">
        <v>100</v>
      </c>
      <c r="AF21" s="19" t="n">
        <v>100</v>
      </c>
      <c r="AG21" s="19" t="n">
        <v>94.4444444444</v>
      </c>
      <c r="AH21" s="19" t="n">
        <v>94.4444444444</v>
      </c>
      <c r="AI21" s="19" t="n">
        <v>68.2926829268</v>
      </c>
      <c r="AJ21" s="19" t="n">
        <v>44.4444444444</v>
      </c>
      <c r="AK21" s="19" t="n">
        <v>38.8888888889</v>
      </c>
      <c r="AL21" s="19" t="n">
        <v>52.7777777778</v>
      </c>
      <c r="AM21" s="19" t="n">
        <v>63.8888888889</v>
      </c>
      <c r="AN21" s="19" t="n">
        <v>85.3658536585</v>
      </c>
      <c r="AO21" s="19" t="n">
        <v>80.487804878</v>
      </c>
      <c r="AP21" s="19" t="n">
        <v>70.7317073171</v>
      </c>
      <c r="AQ21" s="19" t="n">
        <v>73.1707317073</v>
      </c>
      <c r="AR21" s="19" t="n">
        <v>65.8536585366</v>
      </c>
      <c r="BB21" s="54" t="n">
        <v>363</v>
      </c>
      <c r="BC21" s="0" t="n">
        <v>73.65853658534</v>
      </c>
    </row>
    <row r="22" customFormat="false" ht="12.8" hidden="false" customHeight="false" outlineLevel="0" collapsed="false">
      <c r="B22" s="0" t="n">
        <f aca="false">B18+1</f>
        <v>5</v>
      </c>
      <c r="C22" s="0" t="s">
        <v>13</v>
      </c>
      <c r="D22" s="42" t="n">
        <v>92.6829268293</v>
      </c>
      <c r="E22" s="43" t="n">
        <v>82.9268292683</v>
      </c>
      <c r="F22" s="43" t="n">
        <v>82.9268292683</v>
      </c>
      <c r="G22" s="43" t="n">
        <v>82.9268292683</v>
      </c>
      <c r="H22" s="44" t="n">
        <v>78.0487804878</v>
      </c>
      <c r="I22" s="0" t="n">
        <v>-19.73</v>
      </c>
      <c r="W22" s="0" t="n">
        <v>0</v>
      </c>
      <c r="X22" s="53" t="n">
        <v>-9.76</v>
      </c>
      <c r="Y22" s="19" t="n">
        <v>61.2903225806</v>
      </c>
      <c r="Z22" s="19" t="n">
        <v>51.6129032258</v>
      </c>
      <c r="AA22" s="19" t="n">
        <v>54.8387096774</v>
      </c>
      <c r="AB22" s="19" t="n">
        <v>70.9677419355</v>
      </c>
      <c r="AC22" s="19" t="n">
        <v>68.75</v>
      </c>
      <c r="AD22" s="19" t="n">
        <v>46.1538461538</v>
      </c>
      <c r="AE22" s="19" t="n">
        <v>64</v>
      </c>
      <c r="AF22" s="19" t="n">
        <v>52</v>
      </c>
      <c r="AG22" s="19" t="n">
        <v>44.8275862069</v>
      </c>
      <c r="AH22" s="19" t="n">
        <v>59.2592592593</v>
      </c>
      <c r="AI22" s="19" t="n">
        <v>68.5714285714</v>
      </c>
      <c r="AJ22" s="19" t="n">
        <v>54.2857142857</v>
      </c>
      <c r="AK22" s="19" t="n">
        <v>70</v>
      </c>
      <c r="AL22" s="19" t="n">
        <v>58.3333333333</v>
      </c>
      <c r="AM22" s="19" t="n">
        <v>50</v>
      </c>
      <c r="AN22" s="19" t="n">
        <v>93.5483870968</v>
      </c>
      <c r="AO22" s="19" t="n">
        <v>96.6666666667</v>
      </c>
      <c r="AP22" s="19" t="n">
        <v>100</v>
      </c>
      <c r="AQ22" s="19" t="n">
        <v>96.7741935484</v>
      </c>
      <c r="AR22" s="19" t="n">
        <v>100</v>
      </c>
      <c r="BB22" s="54" t="n">
        <v>435</v>
      </c>
      <c r="BC22" s="0" t="n">
        <v>75.69444444444</v>
      </c>
    </row>
    <row r="23" customFormat="false" ht="12.8" hidden="false" customHeight="false" outlineLevel="0" collapsed="false">
      <c r="A23" s="0" t="s">
        <v>3</v>
      </c>
      <c r="B23" s="0" t="n">
        <f aca="false">B19+1</f>
        <v>6</v>
      </c>
      <c r="C23" s="0" t="s">
        <v>10</v>
      </c>
      <c r="D23" s="10" t="n">
        <v>46.3414634146</v>
      </c>
      <c r="E23" s="11" t="n">
        <v>51.2195121951</v>
      </c>
      <c r="F23" s="11" t="n">
        <v>60.9756097561</v>
      </c>
      <c r="G23" s="11" t="n">
        <v>63.4146341463</v>
      </c>
      <c r="H23" s="12" t="n">
        <v>60.9756097561</v>
      </c>
      <c r="I23" s="0" t="n">
        <v>-21.15</v>
      </c>
      <c r="J23" s="0" t="n">
        <v>-21.15</v>
      </c>
      <c r="W23" s="0" t="n">
        <v>1500</v>
      </c>
      <c r="X23" s="53" t="n">
        <v>-14.4</v>
      </c>
      <c r="Y23" s="19" t="n">
        <v>58.3333333333</v>
      </c>
      <c r="Z23" s="19" t="n">
        <v>55.5555555556</v>
      </c>
      <c r="AA23" s="19" t="n">
        <v>38.8888888889</v>
      </c>
      <c r="AB23" s="19" t="n">
        <v>44.4444444444</v>
      </c>
      <c r="AC23" s="19" t="n">
        <v>55.5555555556</v>
      </c>
      <c r="AD23" s="19" t="n">
        <v>63.8888888889</v>
      </c>
      <c r="AE23" s="19" t="n">
        <v>75</v>
      </c>
      <c r="AF23" s="19" t="n">
        <v>66.6666666667</v>
      </c>
      <c r="AG23" s="19" t="n">
        <v>66.6666666667</v>
      </c>
      <c r="AH23" s="19" t="n">
        <v>61.1111111111</v>
      </c>
      <c r="AI23" s="19" t="n">
        <v>77.7777777778</v>
      </c>
      <c r="AJ23" s="19" t="n">
        <v>88.8888888889</v>
      </c>
      <c r="AK23" s="19" t="n">
        <v>86.1111111111</v>
      </c>
      <c r="AL23" s="19" t="n">
        <v>86.1111111111</v>
      </c>
      <c r="AM23" s="19" t="n">
        <v>88.8888888889</v>
      </c>
      <c r="AN23" s="19" t="n">
        <v>88.8888888889</v>
      </c>
      <c r="AO23" s="19" t="n">
        <v>88.8888888889</v>
      </c>
      <c r="AP23" s="19" t="n">
        <v>83.3333333333</v>
      </c>
      <c r="AQ23" s="19" t="n">
        <v>83.3333333333</v>
      </c>
      <c r="AR23" s="19" t="n">
        <v>80.5555555556</v>
      </c>
      <c r="BB23" s="54" t="n">
        <v>480</v>
      </c>
      <c r="BC23" s="0" t="n">
        <v>75.60975609756</v>
      </c>
    </row>
    <row r="24" customFormat="false" ht="12.8" hidden="false" customHeight="false" outlineLevel="0" collapsed="false">
      <c r="B24" s="0" t="n">
        <f aca="false">B20+1</f>
        <v>6</v>
      </c>
      <c r="C24" s="0" t="s">
        <v>11</v>
      </c>
      <c r="D24" s="20" t="n">
        <v>46.3414634146</v>
      </c>
      <c r="E24" s="21" t="n">
        <v>68.2926829268</v>
      </c>
      <c r="F24" s="21" t="n">
        <v>80.487804878</v>
      </c>
      <c r="G24" s="21" t="n">
        <v>80.487804878</v>
      </c>
      <c r="H24" s="22" t="n">
        <v>92.6829268293</v>
      </c>
      <c r="I24" s="0" t="n">
        <v>-21.15</v>
      </c>
      <c r="W24" s="0" t="n">
        <v>830</v>
      </c>
      <c r="X24" s="53" t="n">
        <v>-17.8</v>
      </c>
      <c r="Y24" s="19" t="n">
        <v>69.4444444444</v>
      </c>
      <c r="Z24" s="19" t="n">
        <v>63.8888888889</v>
      </c>
      <c r="AA24" s="19" t="n">
        <v>63.8888888889</v>
      </c>
      <c r="AB24" s="19" t="n">
        <v>47.2222222222</v>
      </c>
      <c r="AC24" s="19" t="n">
        <v>55.5555555556</v>
      </c>
      <c r="AD24" s="19" t="n">
        <v>52.7777777778</v>
      </c>
      <c r="AE24" s="19" t="n">
        <v>61.1111111111</v>
      </c>
      <c r="AF24" s="19" t="n">
        <v>55.5555555556</v>
      </c>
      <c r="AG24" s="19" t="n">
        <v>69.4444444444</v>
      </c>
      <c r="AH24" s="19" t="n">
        <v>55.5555555556</v>
      </c>
      <c r="AI24" s="19" t="n">
        <v>69.4444444444</v>
      </c>
      <c r="AJ24" s="19" t="n">
        <v>83.3333333333</v>
      </c>
      <c r="AK24" s="19" t="n">
        <v>94.4444444444</v>
      </c>
      <c r="AL24" s="19" t="n">
        <v>77.7777777778</v>
      </c>
      <c r="AM24" s="19" t="n">
        <v>88.8888888889</v>
      </c>
      <c r="AN24" s="19" t="n">
        <v>88.8888888889</v>
      </c>
      <c r="AO24" s="19" t="n">
        <v>86.1111111111</v>
      </c>
      <c r="AP24" s="19" t="n">
        <v>80.5555555556</v>
      </c>
      <c r="AQ24" s="19" t="n">
        <v>80.5555555556</v>
      </c>
      <c r="AR24" s="19" t="n">
        <v>77.7777777778</v>
      </c>
      <c r="AT24" s="0" t="n">
        <f aca="false">SMALL(Y21:AR30,1)</f>
        <v>38.8888888889</v>
      </c>
      <c r="BB24" s="54" t="n">
        <v>500</v>
      </c>
      <c r="BC24" s="0" t="n">
        <v>78.53658536584</v>
      </c>
    </row>
    <row r="25" customFormat="false" ht="12.8" hidden="false" customHeight="false" outlineLevel="0" collapsed="false">
      <c r="B25" s="0" t="n">
        <f aca="false">B21+1</f>
        <v>6</v>
      </c>
      <c r="C25" s="0" t="s">
        <v>12</v>
      </c>
      <c r="D25" s="20" t="n">
        <v>80.487804878</v>
      </c>
      <c r="E25" s="21" t="n">
        <v>48.7804878049</v>
      </c>
      <c r="F25" s="21" t="n">
        <v>43.9024390244</v>
      </c>
      <c r="G25" s="21" t="n">
        <v>51.2195121951</v>
      </c>
      <c r="H25" s="22" t="n">
        <v>60.9756097561</v>
      </c>
      <c r="I25" s="0" t="n">
        <v>-21.15</v>
      </c>
      <c r="W25" s="0" t="n">
        <v>500</v>
      </c>
      <c r="X25" s="53" t="n">
        <v>-19.73</v>
      </c>
      <c r="Y25" s="19" t="n">
        <v>53.6585365854</v>
      </c>
      <c r="Z25" s="19" t="n">
        <v>56.0975609756</v>
      </c>
      <c r="AA25" s="19" t="n">
        <v>51.2195121951</v>
      </c>
      <c r="AB25" s="19" t="n">
        <v>46.3414634146</v>
      </c>
      <c r="AC25" s="19" t="n">
        <v>41.4634146341</v>
      </c>
      <c r="AD25" s="19" t="n">
        <v>56.0975609756</v>
      </c>
      <c r="AE25" s="19" t="n">
        <v>56.0975609756</v>
      </c>
      <c r="AF25" s="19" t="n">
        <v>60.9756097561</v>
      </c>
      <c r="AG25" s="19" t="n">
        <v>60.9756097561</v>
      </c>
      <c r="AH25" s="19" t="n">
        <v>60.9756097561</v>
      </c>
      <c r="AI25" s="19" t="n">
        <v>68.2926829268</v>
      </c>
      <c r="AJ25" s="19" t="n">
        <v>68.2926829268</v>
      </c>
      <c r="AK25" s="19" t="n">
        <v>78.0487804878</v>
      </c>
      <c r="AL25" s="19" t="n">
        <v>92.6829268293</v>
      </c>
      <c r="AM25" s="19" t="n">
        <v>85.3658536585</v>
      </c>
      <c r="AN25" s="19" t="n">
        <v>92.6829268293</v>
      </c>
      <c r="AO25" s="19" t="n">
        <v>82.9268292683</v>
      </c>
      <c r="AP25" s="19" t="n">
        <v>82.9268292683</v>
      </c>
      <c r="AQ25" s="19" t="n">
        <v>82.9268292683</v>
      </c>
      <c r="AR25" s="19" t="n">
        <v>78.0487804878</v>
      </c>
      <c r="AT25" s="0" t="n">
        <f aca="false">LARGE(Y21:AR30,1)</f>
        <v>100</v>
      </c>
      <c r="BB25" s="54" t="n">
        <v>670</v>
      </c>
      <c r="BC25" s="0" t="n">
        <v>65.55555555556</v>
      </c>
      <c r="EL25" s="40" t="s">
        <v>10</v>
      </c>
      <c r="EM25" s="9" t="s">
        <v>59</v>
      </c>
      <c r="EZ25" s="40" t="s">
        <v>11</v>
      </c>
      <c r="FA25" s="9" t="s">
        <v>59</v>
      </c>
    </row>
    <row r="26" customFormat="false" ht="12.8" hidden="false" customHeight="false" outlineLevel="0" collapsed="false">
      <c r="B26" s="0" t="n">
        <f aca="false">B22+1</f>
        <v>6</v>
      </c>
      <c r="C26" s="0" t="s">
        <v>13</v>
      </c>
      <c r="D26" s="42" t="n">
        <v>85.3658536585</v>
      </c>
      <c r="E26" s="43" t="n">
        <v>78.0487804878</v>
      </c>
      <c r="F26" s="43" t="n">
        <v>80.487804878</v>
      </c>
      <c r="G26" s="43" t="n">
        <v>75.6097560976</v>
      </c>
      <c r="H26" s="44" t="n">
        <v>73.1707317073</v>
      </c>
      <c r="I26" s="0" t="n">
        <v>-21.15</v>
      </c>
      <c r="W26" s="0" t="n">
        <v>363</v>
      </c>
      <c r="X26" s="53" t="n">
        <v>-21.15</v>
      </c>
      <c r="Y26" s="19" t="n">
        <v>80.487804878</v>
      </c>
      <c r="Z26" s="19" t="n">
        <v>48.7804878049</v>
      </c>
      <c r="AA26" s="19" t="n">
        <v>43.9024390244</v>
      </c>
      <c r="AB26" s="19" t="n">
        <v>51.2195121951</v>
      </c>
      <c r="AC26" s="19" t="n">
        <v>60.9756097561</v>
      </c>
      <c r="AD26" s="19" t="n">
        <v>46.3414634146</v>
      </c>
      <c r="AE26" s="19" t="n">
        <v>51.2195121951</v>
      </c>
      <c r="AF26" s="19" t="n">
        <v>60.9756097561</v>
      </c>
      <c r="AG26" s="19" t="n">
        <v>63.4146341463</v>
      </c>
      <c r="AH26" s="19" t="n">
        <v>60.9756097561</v>
      </c>
      <c r="AI26" s="19" t="n">
        <v>46.3414634146</v>
      </c>
      <c r="AJ26" s="19" t="n">
        <v>68.2926829268</v>
      </c>
      <c r="AK26" s="19" t="n">
        <v>80.487804878</v>
      </c>
      <c r="AL26" s="19" t="n">
        <v>80.487804878</v>
      </c>
      <c r="AM26" s="19" t="n">
        <v>92.6829268293</v>
      </c>
      <c r="AN26" s="19" t="n">
        <v>85.3658536585</v>
      </c>
      <c r="AO26" s="19" t="n">
        <v>78.0487804878</v>
      </c>
      <c r="AP26" s="19" t="n">
        <v>80.487804878</v>
      </c>
      <c r="AQ26" s="19" t="n">
        <v>75.6097560976</v>
      </c>
      <c r="AR26" s="19" t="n">
        <v>73.1707317073</v>
      </c>
      <c r="BB26" s="54" t="n">
        <v>830</v>
      </c>
      <c r="BC26" s="0" t="n">
        <v>82.77777777776</v>
      </c>
      <c r="EK26" s="0" t="s">
        <v>4</v>
      </c>
      <c r="EL26" s="78" t="n">
        <v>22</v>
      </c>
      <c r="EM26" s="79" t="n">
        <v>97.2222222222</v>
      </c>
      <c r="EY26" s="0" t="s">
        <v>4</v>
      </c>
      <c r="EZ26" s="78" t="n">
        <v>376.8</v>
      </c>
      <c r="FA26" s="79" t="n">
        <v>60.23809523808</v>
      </c>
    </row>
    <row r="27" customFormat="false" ht="12.8" hidden="false" customHeight="false" outlineLevel="0" collapsed="false">
      <c r="A27" s="0" t="s">
        <v>7</v>
      </c>
      <c r="B27" s="0" t="n">
        <f aca="false">B23+1</f>
        <v>7</v>
      </c>
      <c r="C27" s="0" t="s">
        <v>10</v>
      </c>
      <c r="D27" s="10" t="n">
        <v>60.9756097561</v>
      </c>
      <c r="E27" s="11" t="n">
        <v>56.0975609756</v>
      </c>
      <c r="F27" s="11" t="n">
        <v>51.2195121951</v>
      </c>
      <c r="G27" s="11" t="n">
        <v>60.9756097561</v>
      </c>
      <c r="H27" s="12" t="n">
        <v>63.4146341463</v>
      </c>
      <c r="I27" s="0" t="n">
        <v>-22.11</v>
      </c>
      <c r="J27" s="0" t="n">
        <v>-22.11</v>
      </c>
      <c r="W27" s="0" t="n">
        <v>480</v>
      </c>
      <c r="X27" s="53" t="n">
        <v>-22.11</v>
      </c>
      <c r="Y27" s="19" t="n">
        <v>53.6585365854</v>
      </c>
      <c r="Z27" s="19" t="n">
        <v>56.0975609756</v>
      </c>
      <c r="AA27" s="19" t="n">
        <v>51.2195121951</v>
      </c>
      <c r="AB27" s="19" t="n">
        <v>51.2195121951</v>
      </c>
      <c r="AC27" s="19" t="n">
        <v>60.9756097561</v>
      </c>
      <c r="AD27" s="19" t="n">
        <v>60.9756097561</v>
      </c>
      <c r="AE27" s="19" t="n">
        <v>56.0975609756</v>
      </c>
      <c r="AF27" s="19" t="n">
        <v>51.2195121951</v>
      </c>
      <c r="AG27" s="19" t="n">
        <v>60.9756097561</v>
      </c>
      <c r="AH27" s="19" t="n">
        <v>63.4146341463</v>
      </c>
      <c r="AI27" s="19" t="n">
        <v>63.4146341463</v>
      </c>
      <c r="AJ27" s="19" t="n">
        <v>70.7317073171</v>
      </c>
      <c r="AK27" s="19" t="n">
        <v>70.7317073171</v>
      </c>
      <c r="AL27" s="19" t="n">
        <v>85.3658536585</v>
      </c>
      <c r="AM27" s="19" t="n">
        <v>87.8048780488</v>
      </c>
      <c r="AN27" s="19" t="n">
        <v>70.7317073171</v>
      </c>
      <c r="AO27" s="19" t="n">
        <v>65.8536585366</v>
      </c>
      <c r="AP27" s="19" t="n">
        <v>63.4146341463</v>
      </c>
      <c r="AQ27" s="19" t="n">
        <v>63.4146341463</v>
      </c>
      <c r="AR27" s="19" t="n">
        <v>63.4146341463</v>
      </c>
      <c r="BB27" s="54" t="n">
        <v>1500</v>
      </c>
      <c r="BC27" s="0" t="n">
        <v>85.55555555556</v>
      </c>
      <c r="EK27" s="0" t="s">
        <v>45</v>
      </c>
      <c r="EL27" s="78" t="n">
        <v>186.7</v>
      </c>
      <c r="EM27" s="79" t="n">
        <v>53.248138324</v>
      </c>
      <c r="EY27" s="0" t="s">
        <v>45</v>
      </c>
      <c r="EZ27" s="78" t="n">
        <v>384.2</v>
      </c>
      <c r="FA27" s="79" t="n">
        <v>53.65853658536</v>
      </c>
    </row>
    <row r="28" customFormat="false" ht="12.8" hidden="false" customHeight="false" outlineLevel="0" collapsed="false">
      <c r="B28" s="0" t="n">
        <f aca="false">B24+1</f>
        <v>7</v>
      </c>
      <c r="C28" s="0" t="s">
        <v>11</v>
      </c>
      <c r="D28" s="20" t="n">
        <v>63.4146341463</v>
      </c>
      <c r="E28" s="21" t="n">
        <v>70.7317073171</v>
      </c>
      <c r="F28" s="21" t="n">
        <v>70.7317073171</v>
      </c>
      <c r="G28" s="21" t="n">
        <v>85.3658536585</v>
      </c>
      <c r="H28" s="22" t="n">
        <v>87.8048780488</v>
      </c>
      <c r="I28" s="0" t="n">
        <v>-22.11</v>
      </c>
      <c r="W28" s="0" t="n">
        <v>670</v>
      </c>
      <c r="X28" s="53" t="n">
        <v>-22.3</v>
      </c>
      <c r="Y28" s="19" t="n">
        <v>63.8888888889</v>
      </c>
      <c r="Z28" s="19" t="n">
        <v>52.7777777778</v>
      </c>
      <c r="AA28" s="19" t="n">
        <v>63.8888888889</v>
      </c>
      <c r="AB28" s="19" t="n">
        <v>58.3333333333</v>
      </c>
      <c r="AC28" s="19" t="n">
        <v>61.1111111111</v>
      </c>
      <c r="AD28" s="19" t="n">
        <v>52.7777777778</v>
      </c>
      <c r="AE28" s="19" t="n">
        <v>52.7777777778</v>
      </c>
      <c r="AF28" s="19" t="n">
        <v>41.6666666667</v>
      </c>
      <c r="AG28" s="19" t="n">
        <v>61.1111111111</v>
      </c>
      <c r="AH28" s="19" t="n">
        <v>66.6666666667</v>
      </c>
      <c r="AI28" s="19" t="n">
        <v>66.6666666667</v>
      </c>
      <c r="AJ28" s="19" t="n">
        <v>61.1111111111</v>
      </c>
      <c r="AK28" s="19" t="n">
        <v>63.8888888889</v>
      </c>
      <c r="AL28" s="19" t="n">
        <v>63.8888888889</v>
      </c>
      <c r="AM28" s="19" t="n">
        <v>72.2222222222</v>
      </c>
      <c r="AN28" s="19" t="n">
        <v>88.8888888889</v>
      </c>
      <c r="AO28" s="19" t="n">
        <v>58.3333333333</v>
      </c>
      <c r="AP28" s="19" t="n">
        <v>55.5555555556</v>
      </c>
      <c r="AQ28" s="19" t="n">
        <v>63.8888888889</v>
      </c>
      <c r="AR28" s="19" t="n">
        <v>63.8888888889</v>
      </c>
      <c r="EK28" s="0" t="s">
        <v>48</v>
      </c>
      <c r="EL28" s="78" t="n">
        <v>447</v>
      </c>
      <c r="EM28" s="79" t="n">
        <v>56.58536585364</v>
      </c>
      <c r="EY28" s="0" t="s">
        <v>48</v>
      </c>
      <c r="EZ28" s="78" t="n">
        <v>459.9</v>
      </c>
      <c r="FA28" s="79" t="n">
        <v>82.77777777776</v>
      </c>
    </row>
    <row r="29" customFormat="false" ht="12.8" hidden="false" customHeight="false" outlineLevel="0" collapsed="false">
      <c r="B29" s="0" t="n">
        <f aca="false">B25+1</f>
        <v>7</v>
      </c>
      <c r="C29" s="0" t="s">
        <v>12</v>
      </c>
      <c r="D29" s="20" t="n">
        <v>53.6585365854</v>
      </c>
      <c r="E29" s="21" t="n">
        <v>56.0975609756</v>
      </c>
      <c r="F29" s="21" t="n">
        <v>51.2195121951</v>
      </c>
      <c r="G29" s="21" t="n">
        <v>51.2195121951</v>
      </c>
      <c r="H29" s="22" t="n">
        <v>60.9756097561</v>
      </c>
      <c r="I29" s="0" t="n">
        <v>-22.11</v>
      </c>
      <c r="W29" s="0" t="n">
        <v>183</v>
      </c>
      <c r="X29" s="53" t="n">
        <v>-22.43</v>
      </c>
      <c r="Y29" s="19" t="n">
        <v>65.8536585366</v>
      </c>
      <c r="Z29" s="19" t="n">
        <v>56.0975609756</v>
      </c>
      <c r="AA29" s="19" t="n">
        <v>58.5365853659</v>
      </c>
      <c r="AB29" s="19" t="n">
        <v>56.0975609756</v>
      </c>
      <c r="AC29" s="19" t="n">
        <v>63.4146341463</v>
      </c>
      <c r="AD29" s="19" t="n">
        <v>60.9756097561</v>
      </c>
      <c r="AE29" s="19" t="n">
        <v>60.9756097561</v>
      </c>
      <c r="AF29" s="19" t="n">
        <v>51.2195121951</v>
      </c>
      <c r="AG29" s="19" t="n">
        <v>60.9756097561</v>
      </c>
      <c r="AH29" s="19" t="n">
        <v>70.7317073171</v>
      </c>
      <c r="AI29" s="19" t="n">
        <v>56.0975609756</v>
      </c>
      <c r="AJ29" s="19" t="n">
        <v>60.9756097561</v>
      </c>
      <c r="AK29" s="19" t="n">
        <v>73.1707317073</v>
      </c>
      <c r="AL29" s="19" t="n">
        <v>65.8536585366</v>
      </c>
      <c r="AM29" s="19" t="n">
        <v>78.0487804878</v>
      </c>
      <c r="AN29" s="19" t="n">
        <v>85.3658536585</v>
      </c>
      <c r="AO29" s="19" t="n">
        <v>70.7317073171</v>
      </c>
      <c r="AP29" s="19" t="n">
        <v>75.6097560976</v>
      </c>
      <c r="AQ29" s="19" t="n">
        <v>63.4146341463</v>
      </c>
      <c r="AR29" s="19" t="n">
        <v>58.5365853659</v>
      </c>
      <c r="EK29" s="0" t="s">
        <v>50</v>
      </c>
      <c r="EL29" s="78" t="n">
        <v>472</v>
      </c>
      <c r="EM29" s="79" t="n">
        <v>59.0243902439</v>
      </c>
      <c r="EY29" s="0" t="s">
        <v>50</v>
      </c>
      <c r="EZ29" s="78" t="n">
        <v>481.4</v>
      </c>
      <c r="FA29" s="79" t="n">
        <v>75.69444444444</v>
      </c>
    </row>
    <row r="30" customFormat="false" ht="12.8" hidden="false" customHeight="false" outlineLevel="0" collapsed="false">
      <c r="B30" s="0" t="n">
        <f aca="false">B26+1</f>
        <v>7</v>
      </c>
      <c r="C30" s="0" t="s">
        <v>13</v>
      </c>
      <c r="D30" s="42" t="n">
        <v>70.7317073171</v>
      </c>
      <c r="E30" s="43" t="n">
        <v>65.8536585366</v>
      </c>
      <c r="F30" s="43" t="n">
        <v>63.4146341463</v>
      </c>
      <c r="G30" s="43" t="n">
        <v>63.4146341463</v>
      </c>
      <c r="H30" s="44" t="n">
        <v>63.4146341463</v>
      </c>
      <c r="I30" s="0" t="n">
        <v>-22.11</v>
      </c>
      <c r="W30" s="0" t="n">
        <v>435</v>
      </c>
      <c r="X30" s="53" t="n">
        <v>-24.05</v>
      </c>
      <c r="Y30" s="19" t="n">
        <v>58.3333333333</v>
      </c>
      <c r="Z30" s="19" t="n">
        <v>55.5555555556</v>
      </c>
      <c r="AA30" s="19" t="n">
        <v>41.6666666667</v>
      </c>
      <c r="AB30" s="19" t="n">
        <v>41.6666666667</v>
      </c>
      <c r="AC30" s="19" t="n">
        <v>38.8888888889</v>
      </c>
      <c r="AD30" s="19" t="n">
        <v>47.2222222222</v>
      </c>
      <c r="AE30" s="19" t="n">
        <v>58.3333333333</v>
      </c>
      <c r="AF30" s="19" t="n">
        <v>61.1111111111</v>
      </c>
      <c r="AG30" s="19" t="n">
        <v>66.6666666667</v>
      </c>
      <c r="AH30" s="19" t="n">
        <v>63.8888888889</v>
      </c>
      <c r="AI30" s="19" t="n">
        <v>58.3333333333</v>
      </c>
      <c r="AJ30" s="19" t="n">
        <v>61.1111111111</v>
      </c>
      <c r="AK30" s="19" t="n">
        <v>77.7777777778</v>
      </c>
      <c r="AL30" s="19" t="n">
        <v>90.625</v>
      </c>
      <c r="AM30" s="19" t="n">
        <v>90.625</v>
      </c>
      <c r="AN30" s="19" t="n">
        <v>91.6666666667</v>
      </c>
      <c r="AO30" s="19" t="n">
        <v>72.2222222222</v>
      </c>
      <c r="AP30" s="19" t="n">
        <v>81.0810810811</v>
      </c>
      <c r="AQ30" s="19" t="n">
        <v>83.3333333333</v>
      </c>
      <c r="AR30" s="19" t="n">
        <v>75</v>
      </c>
      <c r="EK30" s="0" t="s">
        <v>9</v>
      </c>
      <c r="EL30" s="78" t="n">
        <v>494.1</v>
      </c>
      <c r="EM30" s="79" t="n">
        <v>58.8888888889</v>
      </c>
      <c r="EY30" s="0" t="s">
        <v>9</v>
      </c>
      <c r="EZ30" s="78" t="n">
        <v>503</v>
      </c>
      <c r="FA30" s="79" t="n">
        <v>73.65853658534</v>
      </c>
    </row>
    <row r="31" customFormat="false" ht="12.8" hidden="false" customHeight="false" outlineLevel="0" collapsed="false">
      <c r="A31" s="0" t="s">
        <v>2</v>
      </c>
      <c r="B31" s="0" t="n">
        <f aca="false">B27+1</f>
        <v>8</v>
      </c>
      <c r="C31" s="0" t="s">
        <v>10</v>
      </c>
      <c r="D31" s="10" t="n">
        <v>52.7777777778</v>
      </c>
      <c r="E31" s="11" t="n">
        <v>52.7777777778</v>
      </c>
      <c r="F31" s="11" t="n">
        <v>41.6666666667</v>
      </c>
      <c r="G31" s="11" t="n">
        <v>61.1111111111</v>
      </c>
      <c r="H31" s="12" t="n">
        <v>66.6666666667</v>
      </c>
      <c r="I31" s="0" t="n">
        <v>-22.3</v>
      </c>
      <c r="J31" s="0" t="n">
        <v>-22.3</v>
      </c>
      <c r="EK31" s="0" t="s">
        <v>3</v>
      </c>
      <c r="EL31" s="78" t="n">
        <v>562</v>
      </c>
      <c r="EM31" s="79" t="n">
        <v>60.9756097561</v>
      </c>
      <c r="EY31" s="0" t="s">
        <v>3</v>
      </c>
      <c r="EZ31" s="78" t="n">
        <v>540</v>
      </c>
      <c r="FA31" s="79" t="n">
        <v>78.53658536584</v>
      </c>
    </row>
    <row r="32" customFormat="false" ht="12.8" hidden="false" customHeight="false" outlineLevel="0" collapsed="false">
      <c r="B32" s="0" t="n">
        <f aca="false">B28+1</f>
        <v>8</v>
      </c>
      <c r="C32" s="0" t="s">
        <v>11</v>
      </c>
      <c r="D32" s="20" t="n">
        <v>66.6666666667</v>
      </c>
      <c r="E32" s="21" t="n">
        <v>61.1111111111</v>
      </c>
      <c r="F32" s="21" t="n">
        <v>63.8888888889</v>
      </c>
      <c r="G32" s="21" t="n">
        <v>63.8888888889</v>
      </c>
      <c r="H32" s="22" t="n">
        <v>72.2222222222</v>
      </c>
      <c r="I32" s="0" t="n">
        <v>-22.3</v>
      </c>
      <c r="EK32" s="0" t="s">
        <v>54</v>
      </c>
      <c r="EL32" s="78" t="n">
        <v>603.6</v>
      </c>
      <c r="EM32" s="79" t="n">
        <v>66.66666666668</v>
      </c>
      <c r="EY32" s="0" t="s">
        <v>54</v>
      </c>
      <c r="EZ32" s="78" t="n">
        <v>606</v>
      </c>
      <c r="FA32" s="79" t="n">
        <v>66.82926829268</v>
      </c>
    </row>
    <row r="33" customFormat="false" ht="12.8" hidden="false" customHeight="false" outlineLevel="0" collapsed="false">
      <c r="B33" s="0" t="n">
        <f aca="false">B29+1</f>
        <v>8</v>
      </c>
      <c r="C33" s="0" t="s">
        <v>12</v>
      </c>
      <c r="D33" s="20" t="n">
        <v>63.8888888889</v>
      </c>
      <c r="E33" s="21" t="n">
        <v>52.7777777778</v>
      </c>
      <c r="F33" s="21" t="n">
        <v>63.8888888889</v>
      </c>
      <c r="G33" s="21" t="n">
        <v>58.3333333333</v>
      </c>
      <c r="H33" s="22" t="n">
        <v>61.1111111111</v>
      </c>
      <c r="I33" s="0" t="n">
        <v>-22.3</v>
      </c>
      <c r="EK33" s="0" t="s">
        <v>2</v>
      </c>
      <c r="EL33" s="78" t="n">
        <v>632.8</v>
      </c>
      <c r="EM33" s="79" t="n">
        <v>59.44444444444</v>
      </c>
      <c r="EY33" s="0" t="s">
        <v>2</v>
      </c>
      <c r="EZ33" s="78" t="n">
        <v>674.7</v>
      </c>
      <c r="FA33" s="79" t="n">
        <v>75.60975609756</v>
      </c>
    </row>
    <row r="34" customFormat="false" ht="12.8" hidden="false" customHeight="false" outlineLevel="0" collapsed="false">
      <c r="B34" s="0" t="n">
        <f aca="false">B30+1</f>
        <v>8</v>
      </c>
      <c r="C34" s="0" t="s">
        <v>13</v>
      </c>
      <c r="D34" s="42" t="n">
        <v>88.8888888889</v>
      </c>
      <c r="E34" s="43" t="n">
        <v>58.3333333333</v>
      </c>
      <c r="F34" s="43" t="n">
        <v>55.5555555556</v>
      </c>
      <c r="G34" s="43" t="n">
        <v>63.8888888889</v>
      </c>
      <c r="H34" s="44" t="n">
        <v>63.8888888889</v>
      </c>
      <c r="I34" s="0" t="n">
        <v>-22.3</v>
      </c>
      <c r="EK34" s="0" t="s">
        <v>57</v>
      </c>
      <c r="EL34" s="78" t="n">
        <v>649.2</v>
      </c>
      <c r="EM34" s="79" t="n">
        <v>58.53658536584</v>
      </c>
      <c r="EY34" s="0" t="s">
        <v>57</v>
      </c>
      <c r="EZ34" s="78" t="n">
        <v>682.5</v>
      </c>
      <c r="FA34" s="79" t="n">
        <v>65.55555555556</v>
      </c>
    </row>
    <row r="35" customFormat="false" ht="12.8" hidden="false" customHeight="false" outlineLevel="0" collapsed="false">
      <c r="A35" s="0" t="s">
        <v>6</v>
      </c>
      <c r="B35" s="0" t="n">
        <f aca="false">B31+1</f>
        <v>9</v>
      </c>
      <c r="C35" s="0" t="s">
        <v>10</v>
      </c>
      <c r="D35" s="10" t="n">
        <v>60.9756097561</v>
      </c>
      <c r="E35" s="11" t="n">
        <v>60.9756097561</v>
      </c>
      <c r="F35" s="11" t="n">
        <v>51.2195121951</v>
      </c>
      <c r="G35" s="11" t="n">
        <v>60.9756097561</v>
      </c>
      <c r="H35" s="12" t="n">
        <v>70.7317073171</v>
      </c>
      <c r="I35" s="0" t="n">
        <v>-22.43</v>
      </c>
      <c r="J35" s="0" t="n">
        <v>-22.43</v>
      </c>
      <c r="EK35" s="0" t="s">
        <v>58</v>
      </c>
      <c r="EL35" s="78" t="n">
        <v>754.1</v>
      </c>
      <c r="EM35" s="79" t="n">
        <v>55.00000000002</v>
      </c>
      <c r="EY35" s="0" t="s">
        <v>58</v>
      </c>
      <c r="EZ35" s="78" t="n">
        <v>707</v>
      </c>
      <c r="FA35" s="79" t="n">
        <v>85.55555555556</v>
      </c>
    </row>
    <row r="36" customFormat="false" ht="12.8" hidden="false" customHeight="false" outlineLevel="0" collapsed="false">
      <c r="B36" s="0" t="n">
        <f aca="false">B32+1</f>
        <v>9</v>
      </c>
      <c r="C36" s="0" t="s">
        <v>11</v>
      </c>
      <c r="D36" s="20" t="n">
        <v>56.0975609756</v>
      </c>
      <c r="E36" s="21" t="n">
        <v>60.9756097561</v>
      </c>
      <c r="F36" s="21" t="n">
        <v>73.1707317073</v>
      </c>
      <c r="G36" s="21" t="n">
        <v>65.8536585366</v>
      </c>
      <c r="H36" s="22" t="n">
        <v>78.0487804878</v>
      </c>
      <c r="I36" s="0" t="n">
        <v>-22.43</v>
      </c>
    </row>
    <row r="37" customFormat="false" ht="12.8" hidden="false" customHeight="false" outlineLevel="0" collapsed="false">
      <c r="B37" s="0" t="n">
        <f aca="false">B33+1</f>
        <v>9</v>
      </c>
      <c r="C37" s="0" t="s">
        <v>12</v>
      </c>
      <c r="D37" s="20" t="n">
        <v>65.8536585366</v>
      </c>
      <c r="E37" s="21" t="n">
        <v>56.0975609756</v>
      </c>
      <c r="F37" s="21" t="n">
        <v>58.5365853659</v>
      </c>
      <c r="G37" s="21" t="n">
        <v>56.0975609756</v>
      </c>
      <c r="H37" s="22" t="n">
        <v>63.4146341463</v>
      </c>
      <c r="I37" s="0" t="n">
        <v>-22.43</v>
      </c>
    </row>
    <row r="38" customFormat="false" ht="12.8" hidden="false" customHeight="false" outlineLevel="0" collapsed="false">
      <c r="B38" s="0" t="n">
        <f aca="false">B34+1</f>
        <v>9</v>
      </c>
      <c r="C38" s="0" t="s">
        <v>13</v>
      </c>
      <c r="D38" s="42" t="n">
        <v>85.3658536585</v>
      </c>
      <c r="E38" s="43" t="n">
        <v>70.7317073171</v>
      </c>
      <c r="F38" s="43" t="n">
        <v>75.6097560976</v>
      </c>
      <c r="G38" s="43" t="n">
        <v>63.4146341463</v>
      </c>
      <c r="H38" s="44" t="n">
        <v>58.5365853659</v>
      </c>
      <c r="I38" s="0" t="n">
        <v>-22.43</v>
      </c>
    </row>
    <row r="39" customFormat="false" ht="12.8" hidden="false" customHeight="false" outlineLevel="0" collapsed="false">
      <c r="A39" s="0" t="s">
        <v>0</v>
      </c>
      <c r="B39" s="0" t="n">
        <f aca="false">B35+1</f>
        <v>10</v>
      </c>
      <c r="C39" s="0" t="s">
        <v>10</v>
      </c>
      <c r="D39" s="10" t="n">
        <v>47.2222222222</v>
      </c>
      <c r="E39" s="11" t="n">
        <v>58.3333333333</v>
      </c>
      <c r="F39" s="11" t="n">
        <v>61.1111111111</v>
      </c>
      <c r="G39" s="11" t="n">
        <v>66.6666666667</v>
      </c>
      <c r="H39" s="12" t="n">
        <v>63.8888888889</v>
      </c>
      <c r="I39" s="0" t="n">
        <v>-24.05</v>
      </c>
      <c r="J39" s="0" t="n">
        <v>-24.05</v>
      </c>
    </row>
    <row r="40" customFormat="false" ht="12.8" hidden="false" customHeight="false" outlineLevel="0" collapsed="false">
      <c r="B40" s="0" t="n">
        <f aca="false">B36+1</f>
        <v>10</v>
      </c>
      <c r="C40" s="0" t="s">
        <v>11</v>
      </c>
      <c r="D40" s="20" t="n">
        <v>58.3333333333</v>
      </c>
      <c r="E40" s="21" t="n">
        <v>61.1111111111</v>
      </c>
      <c r="F40" s="21" t="n">
        <v>77.7777777778</v>
      </c>
      <c r="G40" s="21" t="n">
        <v>90.625</v>
      </c>
      <c r="H40" s="22" t="n">
        <v>90.625</v>
      </c>
      <c r="I40" s="0" t="n">
        <v>-24.05</v>
      </c>
      <c r="EL40" s="80" t="s">
        <v>12</v>
      </c>
      <c r="EM40" s="81" t="s">
        <v>59</v>
      </c>
      <c r="EZ40" s="80" t="s">
        <v>13</v>
      </c>
      <c r="FA40" s="81" t="s">
        <v>59</v>
      </c>
    </row>
    <row r="41" customFormat="false" ht="12.8" hidden="false" customHeight="false" outlineLevel="0" collapsed="false">
      <c r="B41" s="0" t="n">
        <f aca="false">B37+1</f>
        <v>10</v>
      </c>
      <c r="C41" s="0" t="s">
        <v>12</v>
      </c>
      <c r="D41" s="20" t="n">
        <v>58.3333333333</v>
      </c>
      <c r="E41" s="21" t="n">
        <v>55.5555555556</v>
      </c>
      <c r="F41" s="21" t="n">
        <v>41.6666666667</v>
      </c>
      <c r="G41" s="21" t="n">
        <v>41.6666666667</v>
      </c>
      <c r="H41" s="22" t="n">
        <v>38.8888888889</v>
      </c>
      <c r="I41" s="0" t="n">
        <v>-24.05</v>
      </c>
      <c r="EH41" s="9"/>
      <c r="EK41" s="0" t="s">
        <v>4</v>
      </c>
      <c r="EL41" s="82" t="n">
        <v>144</v>
      </c>
      <c r="EM41" s="79" t="n">
        <v>60</v>
      </c>
      <c r="EY41" s="0" t="s">
        <v>4</v>
      </c>
      <c r="EZ41" s="78" t="n">
        <v>92.7</v>
      </c>
      <c r="FA41" s="79" t="n">
        <v>65.36585365852</v>
      </c>
    </row>
    <row r="42" customFormat="false" ht="12.8" hidden="false" customHeight="false" outlineLevel="0" collapsed="false">
      <c r="B42" s="0" t="n">
        <f aca="false">B38+1</f>
        <v>10</v>
      </c>
      <c r="C42" s="0" t="s">
        <v>13</v>
      </c>
      <c r="D42" s="42" t="n">
        <v>91.6666666667</v>
      </c>
      <c r="E42" s="43" t="n">
        <v>72.2222222222</v>
      </c>
      <c r="F42" s="43" t="n">
        <v>81.0810810811</v>
      </c>
      <c r="G42" s="43" t="n">
        <v>83.3333333333</v>
      </c>
      <c r="H42" s="44" t="n">
        <v>75</v>
      </c>
      <c r="I42" s="0" t="n">
        <v>-24.05</v>
      </c>
      <c r="EK42" s="0" t="s">
        <v>45</v>
      </c>
      <c r="EL42" s="82" t="n">
        <v>172.8</v>
      </c>
      <c r="EM42" s="79" t="n">
        <v>54.63414634146</v>
      </c>
      <c r="EY42" s="0" t="s">
        <v>45</v>
      </c>
      <c r="EZ42" s="78" t="n">
        <v>97.1</v>
      </c>
      <c r="FA42" s="79" t="n">
        <v>66.11111111112</v>
      </c>
    </row>
    <row r="43" customFormat="false" ht="12.8" hidden="false" customHeight="false" outlineLevel="0" collapsed="false">
      <c r="EK43" s="0" t="s">
        <v>48</v>
      </c>
      <c r="EL43" s="82" t="n">
        <v>174.8</v>
      </c>
      <c r="EM43" s="79" t="n">
        <v>60</v>
      </c>
      <c r="EY43" s="0" t="s">
        <v>48</v>
      </c>
      <c r="EZ43" s="78" t="n">
        <v>106.4</v>
      </c>
      <c r="FA43" s="79" t="n">
        <v>85</v>
      </c>
    </row>
    <row r="44" customFormat="false" ht="12.8" hidden="false" customHeight="false" outlineLevel="0" collapsed="false">
      <c r="EK44" s="0" t="s">
        <v>50</v>
      </c>
      <c r="EL44" s="82" t="n">
        <v>182</v>
      </c>
      <c r="EM44" s="79" t="n">
        <v>49.75609756096</v>
      </c>
      <c r="EY44" s="0" t="s">
        <v>50</v>
      </c>
      <c r="EZ44" s="78" t="n">
        <v>109</v>
      </c>
      <c r="FA44" s="79" t="n">
        <v>70.73170731708</v>
      </c>
    </row>
    <row r="45" customFormat="false" ht="12.8" hidden="false" customHeight="false" outlineLevel="0" collapsed="false">
      <c r="EK45" s="0" t="s">
        <v>9</v>
      </c>
      <c r="EL45" s="82" t="n">
        <v>192</v>
      </c>
      <c r="EM45" s="79" t="n">
        <v>57.0731707317</v>
      </c>
      <c r="EY45" s="0" t="s">
        <v>9</v>
      </c>
      <c r="EZ45" s="78" t="n">
        <v>133</v>
      </c>
      <c r="FA45" s="79" t="n">
        <v>83.9024390244</v>
      </c>
    </row>
    <row r="46" customFormat="false" ht="12.8" hidden="false" customHeight="false" outlineLevel="0" collapsed="false">
      <c r="EH46" s="9"/>
      <c r="EK46" s="0" t="s">
        <v>3</v>
      </c>
      <c r="EL46" s="82" t="n">
        <v>202.8</v>
      </c>
      <c r="EM46" s="79" t="n">
        <v>50.55555555556</v>
      </c>
      <c r="EY46" s="0" t="s">
        <v>3</v>
      </c>
      <c r="EZ46" s="78" t="n">
        <v>146</v>
      </c>
      <c r="FA46" s="79" t="n">
        <v>78.53658536584</v>
      </c>
    </row>
    <row r="47" customFormat="false" ht="12.8" hidden="false" customHeight="false" outlineLevel="0" collapsed="false">
      <c r="EK47" s="0" t="s">
        <v>54</v>
      </c>
      <c r="EL47" s="82" t="n">
        <v>276.4</v>
      </c>
      <c r="EM47" s="79" t="n">
        <v>47.22222222224</v>
      </c>
      <c r="EY47" s="0" t="s">
        <v>54</v>
      </c>
      <c r="EZ47" s="78" t="n">
        <v>148.3</v>
      </c>
      <c r="FA47" s="79" t="n">
        <v>75.1219512195</v>
      </c>
    </row>
    <row r="48" customFormat="false" ht="12.8" hidden="false" customHeight="false" outlineLevel="0" collapsed="false">
      <c r="EK48" s="0" t="s">
        <v>2</v>
      </c>
      <c r="EL48" s="82" t="n">
        <v>344.7</v>
      </c>
      <c r="EM48" s="79" t="n">
        <v>60</v>
      </c>
      <c r="EY48" s="0" t="s">
        <v>2</v>
      </c>
      <c r="EZ48" s="78" t="n">
        <v>221.9</v>
      </c>
      <c r="FA48" s="79" t="n">
        <v>80.66066066066</v>
      </c>
    </row>
    <row r="49" customFormat="false" ht="12.8" hidden="false" customHeight="false" outlineLevel="0" collapsed="false">
      <c r="EK49" s="0" t="s">
        <v>57</v>
      </c>
      <c r="EL49" s="82" t="n">
        <v>351.6</v>
      </c>
      <c r="EM49" s="79" t="n">
        <v>65</v>
      </c>
      <c r="EY49" s="0" t="s">
        <v>57</v>
      </c>
      <c r="EZ49" s="78" t="n">
        <v>305.1</v>
      </c>
      <c r="FA49" s="79" t="n">
        <v>82.7777777778</v>
      </c>
    </row>
    <row r="50" customFormat="false" ht="12.8" hidden="false" customHeight="false" outlineLevel="0" collapsed="false">
      <c r="EK50" s="0" t="s">
        <v>58</v>
      </c>
      <c r="EL50" s="82" t="n">
        <v>951.6</v>
      </c>
      <c r="EM50" s="79" t="n">
        <v>61.49193548386</v>
      </c>
      <c r="EY50" s="0" t="s">
        <v>58</v>
      </c>
      <c r="EZ50" s="78" t="n">
        <v>652.5</v>
      </c>
      <c r="FA50" s="79" t="n">
        <v>97.39784946238</v>
      </c>
    </row>
    <row r="52" customFormat="false" ht="12.8" hidden="false" customHeight="false" outlineLevel="0" collapsed="false">
      <c r="F52" s="0" t="s">
        <v>60</v>
      </c>
    </row>
    <row r="53" customFormat="false" ht="12.8" hidden="false" customHeight="false" outlineLevel="0" collapsed="false">
      <c r="D53" s="83"/>
      <c r="E53" s="83" t="n">
        <v>3</v>
      </c>
      <c r="F53" s="83" t="n">
        <v>4</v>
      </c>
      <c r="G53" s="83" t="n">
        <v>5</v>
      </c>
      <c r="H53" s="83" t="n">
        <v>6</v>
      </c>
      <c r="I53" s="83" t="n">
        <v>7</v>
      </c>
    </row>
    <row r="54" customFormat="false" ht="12.8" hidden="false" customHeight="false" outlineLevel="0" collapsed="false">
      <c r="D54" s="84"/>
      <c r="E54" s="84"/>
      <c r="F54" s="84"/>
      <c r="G54" s="85" t="s">
        <v>61</v>
      </c>
      <c r="H54" s="84"/>
      <c r="I54" s="84"/>
    </row>
    <row r="55" customFormat="false" ht="12.8" hidden="false" customHeight="false" outlineLevel="0" collapsed="false">
      <c r="D55" s="86" t="s">
        <v>4</v>
      </c>
      <c r="E55" s="11" t="n">
        <v>97.2222222222</v>
      </c>
      <c r="F55" s="11" t="n">
        <v>100</v>
      </c>
      <c r="G55" s="11" t="n">
        <v>100</v>
      </c>
      <c r="H55" s="11" t="n">
        <v>94.4444444444</v>
      </c>
      <c r="I55" s="11" t="n">
        <v>94.4444444444</v>
      </c>
    </row>
    <row r="56" customFormat="false" ht="12.8" hidden="false" customHeight="false" outlineLevel="0" collapsed="false">
      <c r="D56" s="87" t="s">
        <v>5</v>
      </c>
      <c r="E56" s="23" t="n">
        <v>46.1538461538</v>
      </c>
      <c r="F56" s="23" t="n">
        <v>64</v>
      </c>
      <c r="G56" s="23" t="n">
        <v>52</v>
      </c>
      <c r="H56" s="23" t="n">
        <v>44.8275862069</v>
      </c>
      <c r="I56" s="23" t="n">
        <v>59.2592592593</v>
      </c>
    </row>
    <row r="57" customFormat="false" ht="12.8" hidden="false" customHeight="false" outlineLevel="0" collapsed="false">
      <c r="D57" s="87" t="s">
        <v>1</v>
      </c>
      <c r="E57" s="23" t="n">
        <v>63.8888888889</v>
      </c>
      <c r="F57" s="23" t="n">
        <v>75</v>
      </c>
      <c r="G57" s="23" t="n">
        <v>66.6666666667</v>
      </c>
      <c r="H57" s="23" t="n">
        <v>66.6666666667</v>
      </c>
      <c r="I57" s="23" t="n">
        <v>61.1111111111</v>
      </c>
    </row>
    <row r="58" customFormat="false" ht="12.8" hidden="false" customHeight="false" outlineLevel="0" collapsed="false">
      <c r="D58" s="87" t="s">
        <v>8</v>
      </c>
      <c r="E58" s="23" t="n">
        <v>52.7777777778</v>
      </c>
      <c r="F58" s="23" t="n">
        <v>61.1111111111</v>
      </c>
      <c r="G58" s="23" t="n">
        <v>55.5555555556</v>
      </c>
      <c r="H58" s="23" t="n">
        <v>69.4444444444</v>
      </c>
      <c r="I58" s="23" t="n">
        <v>55.5555555556</v>
      </c>
    </row>
    <row r="59" customFormat="false" ht="12.8" hidden="false" customHeight="false" outlineLevel="0" collapsed="false">
      <c r="D59" s="87" t="s">
        <v>9</v>
      </c>
      <c r="E59" s="23" t="n">
        <v>56.0975609756</v>
      </c>
      <c r="F59" s="23" t="n">
        <v>56.0975609756</v>
      </c>
      <c r="G59" s="23" t="n">
        <v>60.9756097561</v>
      </c>
      <c r="H59" s="23" t="n">
        <v>60.9756097561</v>
      </c>
      <c r="I59" s="23" t="n">
        <v>60.9756097561</v>
      </c>
      <c r="EM59" s="40" t="s">
        <v>10</v>
      </c>
      <c r="EO59" s="40" t="s">
        <v>11</v>
      </c>
      <c r="EQ59" s="40" t="s">
        <v>12</v>
      </c>
      <c r="ES59" s="40" t="s">
        <v>13</v>
      </c>
    </row>
    <row r="60" customFormat="false" ht="12.8" hidden="false" customHeight="false" outlineLevel="0" collapsed="false">
      <c r="D60" s="87" t="s">
        <v>3</v>
      </c>
      <c r="E60" s="23" t="n">
        <v>46.3414634146</v>
      </c>
      <c r="F60" s="23" t="n">
        <v>51.2195121951</v>
      </c>
      <c r="G60" s="23" t="n">
        <v>60.9756097561</v>
      </c>
      <c r="H60" s="23" t="n">
        <v>63.4146341463</v>
      </c>
      <c r="I60" s="23" t="n">
        <v>60.9756097561</v>
      </c>
      <c r="EL60" s="53" t="n">
        <v>-4.78</v>
      </c>
      <c r="EM60" s="88" t="n">
        <v>22</v>
      </c>
      <c r="EN60" s="89" t="n">
        <v>97.2222222222</v>
      </c>
      <c r="EO60" s="88" t="n">
        <v>384.2</v>
      </c>
      <c r="EP60" s="89" t="n">
        <v>53.65853658536</v>
      </c>
      <c r="EQ60" s="90" t="n">
        <v>351.6</v>
      </c>
      <c r="ER60" s="89" t="n">
        <v>65</v>
      </c>
      <c r="ES60" s="88" t="n">
        <v>148.3</v>
      </c>
      <c r="ET60" s="89" t="n">
        <v>75.1219512195</v>
      </c>
    </row>
    <row r="61" customFormat="false" ht="12.8" hidden="false" customHeight="false" outlineLevel="0" collapsed="false">
      <c r="D61" s="87" t="s">
        <v>7</v>
      </c>
      <c r="E61" s="23" t="n">
        <v>60.9756097561</v>
      </c>
      <c r="F61" s="23" t="n">
        <v>56.0975609756</v>
      </c>
      <c r="G61" s="23" t="n">
        <v>51.2195121951</v>
      </c>
      <c r="H61" s="23" t="n">
        <v>60.9756097561</v>
      </c>
      <c r="I61" s="23" t="n">
        <v>63.4146341463</v>
      </c>
      <c r="EL61" s="53" t="n">
        <v>-9.76</v>
      </c>
      <c r="EM61" s="88" t="n">
        <v>186.7</v>
      </c>
      <c r="EN61" s="89" t="n">
        <v>53.248138324</v>
      </c>
      <c r="EO61" s="88" t="n">
        <v>376.8</v>
      </c>
      <c r="EP61" s="89" t="n">
        <v>60.23809523808</v>
      </c>
      <c r="EQ61" s="90" t="n">
        <v>951.6</v>
      </c>
      <c r="ER61" s="89" t="n">
        <v>61.49193548386</v>
      </c>
      <c r="ES61" s="88" t="n">
        <v>652.5</v>
      </c>
      <c r="ET61" s="89" t="n">
        <v>97.39784946238</v>
      </c>
    </row>
    <row r="62" customFormat="false" ht="12.8" hidden="false" customHeight="false" outlineLevel="0" collapsed="false">
      <c r="D62" s="87" t="s">
        <v>2</v>
      </c>
      <c r="E62" s="23" t="n">
        <v>52.7777777778</v>
      </c>
      <c r="F62" s="23" t="n">
        <v>52.7777777778</v>
      </c>
      <c r="G62" s="23" t="n">
        <v>41.6666666667</v>
      </c>
      <c r="H62" s="23" t="n">
        <v>61.1111111111</v>
      </c>
      <c r="I62" s="23" t="n">
        <v>66.6666666667</v>
      </c>
      <c r="EL62" s="53" t="n">
        <v>-14.4</v>
      </c>
      <c r="EM62" s="88" t="n">
        <v>603.6</v>
      </c>
      <c r="EN62" s="89" t="n">
        <v>66.66666666668</v>
      </c>
      <c r="EO62" s="88" t="n">
        <v>707</v>
      </c>
      <c r="EP62" s="89" t="n">
        <v>85.55555555556</v>
      </c>
      <c r="EQ62" s="90" t="n">
        <v>202.8</v>
      </c>
      <c r="ER62" s="89" t="n">
        <v>50.55555555556</v>
      </c>
      <c r="ES62" s="88" t="n">
        <v>106.4</v>
      </c>
      <c r="ET62" s="89" t="n">
        <v>85</v>
      </c>
    </row>
    <row r="63" customFormat="false" ht="12.8" hidden="false" customHeight="false" outlineLevel="0" collapsed="false">
      <c r="D63" s="87" t="s">
        <v>6</v>
      </c>
      <c r="E63" s="23" t="n">
        <v>60.9756097561</v>
      </c>
      <c r="F63" s="23" t="n">
        <v>60.9756097561</v>
      </c>
      <c r="G63" s="23" t="n">
        <v>51.2195121951</v>
      </c>
      <c r="H63" s="23" t="n">
        <v>60.9756097561</v>
      </c>
      <c r="I63" s="23" t="n">
        <v>70.7317073171</v>
      </c>
      <c r="EL63" s="53" t="n">
        <v>-22.3</v>
      </c>
      <c r="EM63" s="88" t="n">
        <v>754.1</v>
      </c>
      <c r="EN63" s="89" t="n">
        <v>55.00000000002</v>
      </c>
      <c r="EO63" s="88" t="n">
        <v>682.5</v>
      </c>
      <c r="EP63" s="89" t="n">
        <v>65.55555555556</v>
      </c>
      <c r="EQ63" s="90" t="n">
        <v>174.8</v>
      </c>
      <c r="ER63" s="89" t="n">
        <v>60</v>
      </c>
      <c r="ES63" s="88" t="n">
        <v>97.1</v>
      </c>
      <c r="ET63" s="89" t="n">
        <v>66.11111111112</v>
      </c>
    </row>
    <row r="64" customFormat="false" ht="12.8" hidden="false" customHeight="false" outlineLevel="0" collapsed="false">
      <c r="D64" s="91" t="s">
        <v>0</v>
      </c>
      <c r="E64" s="43" t="n">
        <v>47.2222222222</v>
      </c>
      <c r="F64" s="43" t="n">
        <v>58.3333333333</v>
      </c>
      <c r="G64" s="43" t="n">
        <v>61.1111111111</v>
      </c>
      <c r="H64" s="43" t="n">
        <v>66.6666666667</v>
      </c>
      <c r="I64" s="43" t="n">
        <v>63.8888888889</v>
      </c>
      <c r="EL64" s="53" t="n">
        <v>-22.11</v>
      </c>
      <c r="EM64" s="88" t="n">
        <v>649.2</v>
      </c>
      <c r="EN64" s="89" t="n">
        <v>58.53658536584</v>
      </c>
      <c r="EO64" s="88" t="n">
        <v>674.7</v>
      </c>
      <c r="EP64" s="89" t="n">
        <v>75.60975609756</v>
      </c>
      <c r="EQ64" s="90" t="n">
        <v>172.8</v>
      </c>
      <c r="ER64" s="89" t="n">
        <v>54.63414634146</v>
      </c>
      <c r="ES64" s="88" t="n">
        <v>92.7</v>
      </c>
      <c r="ET64" s="89" t="n">
        <v>65.36585365852</v>
      </c>
    </row>
    <row r="65" customFormat="false" ht="12.8" hidden="false" customHeight="false" outlineLevel="0" collapsed="false">
      <c r="D65" s="87"/>
      <c r="E65" s="84"/>
      <c r="F65" s="84"/>
      <c r="G65" s="85" t="s">
        <v>62</v>
      </c>
      <c r="H65" s="84"/>
      <c r="I65" s="84"/>
      <c r="EL65" s="53" t="n">
        <v>-22.43</v>
      </c>
      <c r="EM65" s="88" t="n">
        <v>562</v>
      </c>
      <c r="EN65" s="89" t="n">
        <v>60.9756097561</v>
      </c>
      <c r="EO65" s="88" t="n">
        <v>606</v>
      </c>
      <c r="EP65" s="89" t="n">
        <v>66.82926829268</v>
      </c>
      <c r="EQ65" s="90" t="n">
        <v>144</v>
      </c>
      <c r="ER65" s="89" t="n">
        <v>60</v>
      </c>
      <c r="ES65" s="88" t="n">
        <v>109</v>
      </c>
      <c r="ET65" s="89" t="n">
        <v>70.73170731708</v>
      </c>
    </row>
    <row r="66" customFormat="false" ht="12.8" hidden="false" customHeight="false" outlineLevel="0" collapsed="false">
      <c r="D66" s="86" t="s">
        <v>4</v>
      </c>
      <c r="E66" s="11" t="n">
        <v>68.2926829268</v>
      </c>
      <c r="F66" s="11" t="n">
        <v>44.4444444444</v>
      </c>
      <c r="G66" s="11" t="n">
        <v>38.8888888889</v>
      </c>
      <c r="H66" s="11" t="n">
        <v>52.7777777778</v>
      </c>
      <c r="I66" s="11" t="n">
        <v>63.8888888889</v>
      </c>
      <c r="EL66" s="53" t="n">
        <v>-21.15</v>
      </c>
      <c r="EM66" s="88" t="n">
        <v>447</v>
      </c>
      <c r="EN66" s="89" t="n">
        <v>56.58536585364</v>
      </c>
      <c r="EO66" s="88" t="n">
        <v>503</v>
      </c>
      <c r="EP66" s="89" t="n">
        <v>73.65853658534</v>
      </c>
      <c r="EQ66" s="90" t="n">
        <v>192</v>
      </c>
      <c r="ER66" s="89" t="n">
        <v>57.0731707317</v>
      </c>
      <c r="ES66" s="88" t="n">
        <v>146</v>
      </c>
      <c r="ET66" s="89" t="n">
        <v>78.53658536584</v>
      </c>
    </row>
    <row r="67" customFormat="false" ht="12.8" hidden="false" customHeight="false" outlineLevel="0" collapsed="false">
      <c r="D67" s="87" t="s">
        <v>5</v>
      </c>
      <c r="E67" s="23" t="n">
        <v>68.5714285714</v>
      </c>
      <c r="F67" s="21" t="n">
        <v>54.2857142857</v>
      </c>
      <c r="G67" s="21" t="n">
        <v>70</v>
      </c>
      <c r="H67" s="21" t="n">
        <v>58.3333333333</v>
      </c>
      <c r="I67" s="23" t="n">
        <v>50</v>
      </c>
      <c r="EL67" s="53" t="n">
        <v>-24.05</v>
      </c>
      <c r="EM67" s="88" t="n">
        <v>632.8</v>
      </c>
      <c r="EN67" s="89" t="n">
        <v>59.44444444444</v>
      </c>
      <c r="EO67" s="88" t="n">
        <v>481.4</v>
      </c>
      <c r="EP67" s="89" t="n">
        <v>75.69444444444</v>
      </c>
      <c r="EQ67" s="90" t="n">
        <v>276.4</v>
      </c>
      <c r="ER67" s="89" t="n">
        <v>47.22222222224</v>
      </c>
      <c r="ES67" s="88" t="n">
        <v>221.9</v>
      </c>
      <c r="ET67" s="89" t="n">
        <v>80.66066066066</v>
      </c>
    </row>
    <row r="68" customFormat="false" ht="12.8" hidden="false" customHeight="false" outlineLevel="0" collapsed="false">
      <c r="D68" s="87" t="s">
        <v>1</v>
      </c>
      <c r="E68" s="23" t="n">
        <v>77.7777777778</v>
      </c>
      <c r="F68" s="21" t="n">
        <v>88.8888888889</v>
      </c>
      <c r="G68" s="21" t="n">
        <v>86.1111111111</v>
      </c>
      <c r="H68" s="21" t="n">
        <v>86.1111111111</v>
      </c>
      <c r="I68" s="23" t="n">
        <v>88.8888888889</v>
      </c>
      <c r="EL68" s="53" t="n">
        <v>-19.73</v>
      </c>
      <c r="EM68" s="88" t="n">
        <v>472</v>
      </c>
      <c r="EN68" s="89" t="n">
        <v>59.0243902439</v>
      </c>
      <c r="EO68" s="88" t="n">
        <v>540</v>
      </c>
      <c r="EP68" s="89" t="n">
        <v>78.53658536584</v>
      </c>
      <c r="EQ68" s="90" t="n">
        <v>182</v>
      </c>
      <c r="ER68" s="89" t="n">
        <v>49.75609756096</v>
      </c>
      <c r="ES68" s="88" t="n">
        <v>133</v>
      </c>
      <c r="ET68" s="89" t="n">
        <v>83.9024390244</v>
      </c>
    </row>
    <row r="69" customFormat="false" ht="12.8" hidden="false" customHeight="false" outlineLevel="0" collapsed="false">
      <c r="D69" s="87" t="s">
        <v>8</v>
      </c>
      <c r="E69" s="23" t="n">
        <v>69.4444444444</v>
      </c>
      <c r="F69" s="21" t="n">
        <v>83.3333333333</v>
      </c>
      <c r="G69" s="21" t="n">
        <v>94.4444444444</v>
      </c>
      <c r="H69" s="21" t="n">
        <v>77.7777777778</v>
      </c>
      <c r="I69" s="23" t="n">
        <v>88.8888888889</v>
      </c>
      <c r="EL69" s="53" t="n">
        <v>-17.8</v>
      </c>
      <c r="EM69" s="88" t="n">
        <v>494.1</v>
      </c>
      <c r="EN69" s="89" t="n">
        <v>58.8888888889</v>
      </c>
      <c r="EO69" s="88" t="n">
        <v>459.9</v>
      </c>
      <c r="EP69" s="89" t="n">
        <v>82.77777777776</v>
      </c>
      <c r="EQ69" s="90" t="n">
        <v>344.7</v>
      </c>
      <c r="ER69" s="89" t="n">
        <v>60</v>
      </c>
      <c r="ES69" s="88" t="n">
        <v>305.1</v>
      </c>
      <c r="ET69" s="89" t="n">
        <v>82.7777777778</v>
      </c>
    </row>
    <row r="70" customFormat="false" ht="12.8" hidden="false" customHeight="false" outlineLevel="0" collapsed="false">
      <c r="D70" s="87" t="s">
        <v>9</v>
      </c>
      <c r="E70" s="23" t="n">
        <v>68.2926829268</v>
      </c>
      <c r="F70" s="21" t="n">
        <v>68.2926829268</v>
      </c>
      <c r="G70" s="21" t="n">
        <v>78.0487804878</v>
      </c>
      <c r="H70" s="21" t="n">
        <v>92.6829268293</v>
      </c>
      <c r="I70" s="23" t="n">
        <v>85.3658536585</v>
      </c>
    </row>
    <row r="71" customFormat="false" ht="12.8" hidden="false" customHeight="false" outlineLevel="0" collapsed="false">
      <c r="D71" s="87" t="s">
        <v>3</v>
      </c>
      <c r="E71" s="23" t="n">
        <v>46.3414634146</v>
      </c>
      <c r="F71" s="21" t="n">
        <v>68.2926829268</v>
      </c>
      <c r="G71" s="21" t="n">
        <v>80.487804878</v>
      </c>
      <c r="H71" s="21" t="n">
        <v>80.487804878</v>
      </c>
      <c r="I71" s="23" t="n">
        <v>92.6829268293</v>
      </c>
    </row>
    <row r="72" customFormat="false" ht="12.8" hidden="false" customHeight="false" outlineLevel="0" collapsed="false">
      <c r="D72" s="87" t="s">
        <v>7</v>
      </c>
      <c r="E72" s="23" t="n">
        <v>63.4146341463</v>
      </c>
      <c r="F72" s="21" t="n">
        <v>70.7317073171</v>
      </c>
      <c r="G72" s="21" t="n">
        <v>70.7317073171</v>
      </c>
      <c r="H72" s="21" t="n">
        <v>85.3658536585</v>
      </c>
      <c r="I72" s="23" t="n">
        <v>87.8048780488</v>
      </c>
    </row>
    <row r="73" customFormat="false" ht="12.8" hidden="false" customHeight="false" outlineLevel="0" collapsed="false">
      <c r="D73" s="87" t="s">
        <v>2</v>
      </c>
      <c r="E73" s="23" t="n">
        <v>66.6666666667</v>
      </c>
      <c r="F73" s="21" t="n">
        <v>61.1111111111</v>
      </c>
      <c r="G73" s="21" t="n">
        <v>63.8888888889</v>
      </c>
      <c r="H73" s="21" t="n">
        <v>63.8888888889</v>
      </c>
      <c r="I73" s="23" t="n">
        <v>72.2222222222</v>
      </c>
    </row>
    <row r="74" customFormat="false" ht="12.8" hidden="false" customHeight="false" outlineLevel="0" collapsed="false">
      <c r="D74" s="87" t="s">
        <v>6</v>
      </c>
      <c r="E74" s="23" t="n">
        <v>56.0975609756</v>
      </c>
      <c r="F74" s="21" t="n">
        <v>60.9756097561</v>
      </c>
      <c r="G74" s="21" t="n">
        <v>73.1707317073</v>
      </c>
      <c r="H74" s="21" t="n">
        <v>65.8536585366</v>
      </c>
      <c r="I74" s="23" t="n">
        <v>78.0487804878</v>
      </c>
    </row>
    <row r="75" customFormat="false" ht="12.8" hidden="false" customHeight="false" outlineLevel="0" collapsed="false">
      <c r="D75" s="91" t="s">
        <v>0</v>
      </c>
      <c r="E75" s="43" t="n">
        <v>58.3333333333</v>
      </c>
      <c r="F75" s="43" t="n">
        <v>61.1111111111</v>
      </c>
      <c r="G75" s="43" t="n">
        <v>77.7777777778</v>
      </c>
      <c r="H75" s="43" t="n">
        <v>90.625</v>
      </c>
      <c r="I75" s="43" t="n">
        <v>90.625</v>
      </c>
    </row>
    <row r="76" customFormat="false" ht="12.8" hidden="false" customHeight="false" outlineLevel="0" collapsed="false">
      <c r="D76" s="87"/>
      <c r="E76" s="84"/>
      <c r="F76" s="84"/>
      <c r="G76" s="85" t="s">
        <v>63</v>
      </c>
      <c r="H76" s="84"/>
      <c r="I76" s="84"/>
    </row>
    <row r="77" customFormat="false" ht="12.8" hidden="false" customHeight="false" outlineLevel="0" collapsed="false">
      <c r="D77" s="86" t="s">
        <v>4</v>
      </c>
      <c r="E77" s="11" t="n">
        <v>72.2222222222</v>
      </c>
      <c r="F77" s="11" t="n">
        <v>66.6666666667</v>
      </c>
      <c r="G77" s="11" t="n">
        <v>63.8888888889</v>
      </c>
      <c r="H77" s="11" t="n">
        <v>63.8888888889</v>
      </c>
      <c r="I77" s="11" t="n">
        <v>58.3333333333</v>
      </c>
    </row>
    <row r="78" customFormat="false" ht="12.8" hidden="false" customHeight="false" outlineLevel="0" collapsed="false">
      <c r="D78" s="87" t="s">
        <v>5</v>
      </c>
      <c r="E78" s="23" t="n">
        <v>61.2903225806</v>
      </c>
      <c r="F78" s="21" t="n">
        <v>51.6129032258</v>
      </c>
      <c r="G78" s="21" t="n">
        <v>54.8387096774</v>
      </c>
      <c r="H78" s="21" t="n">
        <v>70.9677419355</v>
      </c>
      <c r="I78" s="23" t="n">
        <v>68.75</v>
      </c>
    </row>
    <row r="79" customFormat="false" ht="12.8" hidden="false" customHeight="false" outlineLevel="0" collapsed="false">
      <c r="D79" s="87" t="s">
        <v>1</v>
      </c>
      <c r="E79" s="23" t="n">
        <v>58.3333333333</v>
      </c>
      <c r="F79" s="21" t="n">
        <v>55.5555555556</v>
      </c>
      <c r="G79" s="21" t="n">
        <v>38.8888888889</v>
      </c>
      <c r="H79" s="21" t="n">
        <v>44.4444444444</v>
      </c>
      <c r="I79" s="23" t="n">
        <v>55.5555555556</v>
      </c>
    </row>
    <row r="80" customFormat="false" ht="12.8" hidden="false" customHeight="false" outlineLevel="0" collapsed="false">
      <c r="D80" s="87" t="s">
        <v>8</v>
      </c>
      <c r="E80" s="23" t="n">
        <v>69.4444444444</v>
      </c>
      <c r="F80" s="21" t="n">
        <v>63.8888888889</v>
      </c>
      <c r="G80" s="21" t="n">
        <v>63.8888888889</v>
      </c>
      <c r="H80" s="21" t="n">
        <v>47.2222222222</v>
      </c>
      <c r="I80" s="23" t="n">
        <v>55.5555555556</v>
      </c>
    </row>
    <row r="81" customFormat="false" ht="12.8" hidden="false" customHeight="false" outlineLevel="0" collapsed="false">
      <c r="D81" s="87" t="s">
        <v>9</v>
      </c>
      <c r="E81" s="23" t="n">
        <v>53.6585365854</v>
      </c>
      <c r="F81" s="21" t="n">
        <v>56.0975609756</v>
      </c>
      <c r="G81" s="21" t="n">
        <v>51.2195121951</v>
      </c>
      <c r="H81" s="21" t="n">
        <v>46.3414634146</v>
      </c>
      <c r="I81" s="23" t="n">
        <v>41.4634146341</v>
      </c>
    </row>
    <row r="82" customFormat="false" ht="12.8" hidden="false" customHeight="false" outlineLevel="0" collapsed="false">
      <c r="D82" s="87" t="s">
        <v>3</v>
      </c>
      <c r="E82" s="23" t="n">
        <v>80.487804878</v>
      </c>
      <c r="F82" s="21" t="n">
        <v>48.7804878049</v>
      </c>
      <c r="G82" s="21" t="n">
        <v>43.9024390244</v>
      </c>
      <c r="H82" s="21" t="n">
        <v>51.2195121951</v>
      </c>
      <c r="I82" s="23" t="n">
        <v>60.9756097561</v>
      </c>
    </row>
    <row r="83" customFormat="false" ht="12.8" hidden="false" customHeight="false" outlineLevel="0" collapsed="false">
      <c r="D83" s="87" t="s">
        <v>7</v>
      </c>
      <c r="E83" s="23" t="n">
        <v>53.6585365854</v>
      </c>
      <c r="F83" s="21" t="n">
        <v>56.0975609756</v>
      </c>
      <c r="G83" s="21" t="n">
        <v>51.2195121951</v>
      </c>
      <c r="H83" s="21" t="n">
        <v>51.2195121951</v>
      </c>
      <c r="I83" s="23" t="n">
        <v>60.9756097561</v>
      </c>
    </row>
    <row r="84" customFormat="false" ht="12.8" hidden="false" customHeight="false" outlineLevel="0" collapsed="false">
      <c r="D84" s="87" t="s">
        <v>2</v>
      </c>
      <c r="E84" s="23" t="n">
        <v>63.8888888889</v>
      </c>
      <c r="F84" s="21" t="n">
        <v>52.7777777778</v>
      </c>
      <c r="G84" s="21" t="n">
        <v>63.8888888889</v>
      </c>
      <c r="H84" s="21" t="n">
        <v>58.3333333333</v>
      </c>
      <c r="I84" s="23" t="n">
        <v>61.1111111111</v>
      </c>
    </row>
    <row r="85" customFormat="false" ht="12.8" hidden="false" customHeight="false" outlineLevel="0" collapsed="false">
      <c r="D85" s="87" t="s">
        <v>6</v>
      </c>
      <c r="E85" s="23" t="n">
        <v>65.8536585366</v>
      </c>
      <c r="F85" s="21" t="n">
        <v>56.0975609756</v>
      </c>
      <c r="G85" s="21" t="n">
        <v>58.5365853659</v>
      </c>
      <c r="H85" s="21" t="n">
        <v>56.0975609756</v>
      </c>
      <c r="I85" s="23" t="n">
        <v>63.4146341463</v>
      </c>
    </row>
    <row r="86" customFormat="false" ht="12.8" hidden="false" customHeight="false" outlineLevel="0" collapsed="false">
      <c r="D86" s="91" t="s">
        <v>0</v>
      </c>
      <c r="E86" s="43" t="n">
        <v>58.3333333333</v>
      </c>
      <c r="F86" s="43" t="n">
        <v>55.5555555556</v>
      </c>
      <c r="G86" s="43" t="n">
        <v>41.6666666667</v>
      </c>
      <c r="H86" s="43" t="n">
        <v>41.6666666667</v>
      </c>
      <c r="I86" s="43" t="n">
        <v>38.8888888889</v>
      </c>
    </row>
    <row r="87" customFormat="false" ht="12.8" hidden="false" customHeight="false" outlineLevel="0" collapsed="false">
      <c r="D87" s="87"/>
      <c r="E87" s="84"/>
      <c r="F87" s="84"/>
      <c r="G87" s="85" t="s">
        <v>64</v>
      </c>
      <c r="H87" s="84"/>
      <c r="I87" s="84"/>
    </row>
    <row r="88" customFormat="false" ht="12.8" hidden="false" customHeight="false" outlineLevel="0" collapsed="false">
      <c r="D88" s="86" t="s">
        <v>4</v>
      </c>
      <c r="E88" s="11" t="n">
        <v>85.3658536585</v>
      </c>
      <c r="F88" s="11" t="n">
        <v>80.487804878</v>
      </c>
      <c r="G88" s="11" t="n">
        <v>70.7317073171</v>
      </c>
      <c r="H88" s="11" t="n">
        <v>73.1707317073</v>
      </c>
      <c r="I88" s="11" t="n">
        <v>65.8536585366</v>
      </c>
    </row>
    <row r="89" customFormat="false" ht="12.8" hidden="false" customHeight="false" outlineLevel="0" collapsed="false">
      <c r="D89" s="87" t="s">
        <v>5</v>
      </c>
      <c r="E89" s="23" t="n">
        <v>93.5483870968</v>
      </c>
      <c r="F89" s="23" t="n">
        <v>96.6666666667</v>
      </c>
      <c r="G89" s="23" t="n">
        <v>100</v>
      </c>
      <c r="H89" s="23" t="n">
        <v>96.7741935484</v>
      </c>
      <c r="I89" s="23" t="n">
        <v>100</v>
      </c>
    </row>
    <row r="90" customFormat="false" ht="12.8" hidden="false" customHeight="false" outlineLevel="0" collapsed="false">
      <c r="D90" s="87" t="s">
        <v>1</v>
      </c>
      <c r="E90" s="23" t="n">
        <v>88.8888888889</v>
      </c>
      <c r="F90" s="23" t="n">
        <v>88.8888888889</v>
      </c>
      <c r="G90" s="23" t="n">
        <v>83.3333333333</v>
      </c>
      <c r="H90" s="23" t="n">
        <v>83.3333333333</v>
      </c>
      <c r="I90" s="23" t="n">
        <v>80.5555555556</v>
      </c>
    </row>
    <row r="91" customFormat="false" ht="12.8" hidden="false" customHeight="false" outlineLevel="0" collapsed="false">
      <c r="D91" s="87" t="s">
        <v>8</v>
      </c>
      <c r="E91" s="23" t="n">
        <v>88.8888888889</v>
      </c>
      <c r="F91" s="23" t="n">
        <v>86.1111111111</v>
      </c>
      <c r="G91" s="23" t="n">
        <v>80.5555555556</v>
      </c>
      <c r="H91" s="23" t="n">
        <v>80.5555555556</v>
      </c>
      <c r="I91" s="23" t="n">
        <v>77.7777777778</v>
      </c>
    </row>
    <row r="92" customFormat="false" ht="12.8" hidden="false" customHeight="false" outlineLevel="0" collapsed="false">
      <c r="D92" s="87" t="s">
        <v>9</v>
      </c>
      <c r="E92" s="23" t="n">
        <v>92.6829268293</v>
      </c>
      <c r="F92" s="23" t="n">
        <v>82.9268292683</v>
      </c>
      <c r="G92" s="23" t="n">
        <v>82.9268292683</v>
      </c>
      <c r="H92" s="23" t="n">
        <v>82.9268292683</v>
      </c>
      <c r="I92" s="23" t="n">
        <v>78.0487804878</v>
      </c>
    </row>
    <row r="93" customFormat="false" ht="12.8" hidden="false" customHeight="false" outlineLevel="0" collapsed="false">
      <c r="D93" s="87" t="s">
        <v>3</v>
      </c>
      <c r="E93" s="23" t="n">
        <v>85.3658536585</v>
      </c>
      <c r="F93" s="23" t="n">
        <v>78.0487804878</v>
      </c>
      <c r="G93" s="23" t="n">
        <v>80.487804878</v>
      </c>
      <c r="H93" s="23" t="n">
        <v>75.6097560976</v>
      </c>
      <c r="I93" s="23" t="n">
        <v>73.1707317073</v>
      </c>
    </row>
    <row r="94" customFormat="false" ht="12.8" hidden="false" customHeight="false" outlineLevel="0" collapsed="false">
      <c r="D94" s="87" t="s">
        <v>7</v>
      </c>
      <c r="E94" s="23" t="n">
        <v>70.7317073171</v>
      </c>
      <c r="F94" s="23" t="n">
        <v>65.8536585366</v>
      </c>
      <c r="G94" s="23" t="n">
        <v>63.4146341463</v>
      </c>
      <c r="H94" s="23" t="n">
        <v>63.4146341463</v>
      </c>
      <c r="I94" s="23" t="n">
        <v>63.4146341463</v>
      </c>
    </row>
    <row r="95" customFormat="false" ht="12.8" hidden="false" customHeight="false" outlineLevel="0" collapsed="false">
      <c r="D95" s="87" t="s">
        <v>2</v>
      </c>
      <c r="E95" s="23" t="n">
        <v>88.8888888889</v>
      </c>
      <c r="F95" s="23" t="n">
        <v>58.3333333333</v>
      </c>
      <c r="G95" s="23" t="n">
        <v>55.5555555556</v>
      </c>
      <c r="H95" s="23" t="n">
        <v>63.8888888889</v>
      </c>
      <c r="I95" s="23" t="n">
        <v>63.8888888889</v>
      </c>
    </row>
    <row r="96" customFormat="false" ht="12.8" hidden="false" customHeight="false" outlineLevel="0" collapsed="false">
      <c r="D96" s="87" t="s">
        <v>6</v>
      </c>
      <c r="E96" s="23" t="n">
        <v>85.3658536585</v>
      </c>
      <c r="F96" s="23" t="n">
        <v>70.7317073171</v>
      </c>
      <c r="G96" s="23" t="n">
        <v>75.6097560976</v>
      </c>
      <c r="H96" s="23" t="n">
        <v>63.4146341463</v>
      </c>
      <c r="I96" s="23" t="n">
        <v>58.5365853659</v>
      </c>
    </row>
    <row r="97" customFormat="false" ht="12.8" hidden="false" customHeight="false" outlineLevel="0" collapsed="false">
      <c r="D97" s="91" t="s">
        <v>0</v>
      </c>
      <c r="E97" s="43" t="n">
        <v>91.6666666667</v>
      </c>
      <c r="F97" s="43" t="n">
        <v>72.2222222222</v>
      </c>
      <c r="G97" s="43" t="n">
        <v>81.0810810811</v>
      </c>
      <c r="H97" s="43" t="n">
        <v>83.3333333333</v>
      </c>
      <c r="I97" s="43" t="n">
        <v>75</v>
      </c>
    </row>
  </sheetData>
  <autoFilter ref="EZ40:FA50"/>
  <conditionalFormatting sqref="D3:H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:I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:I5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7:I5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8:I5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9:I5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0:I6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1:I6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2:I6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:I6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:I6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6:I6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6:I6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7:I6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8:I6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9:I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I7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1:I7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2:I7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3:I7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4:I7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8:I8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9:I8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0:I9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1:I9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2:I9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3:I9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4:I9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5:I9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6:I9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7:I9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7:I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8:I7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9:I7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0:I8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1:I8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2:I8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3:I8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4:I8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5:I8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6:I8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2016-04-07T14:35:50Z</dcterms:created>
  <dc:creator>Usuário</dc:creator>
  <dc:description/>
  <dc:language>pt-BR</dc:language>
  <cp:lastModifiedBy/>
  <dcterms:modified xsi:type="dcterms:W3CDTF">2016-07-07T14:44:51Z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