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harts/chart19.xml" ContentType="application/vnd.openxmlformats-officedocument.drawingml.chart+xml"/>
  <Override PartName="/xl/charts/chart18.xml" ContentType="application/vnd.openxmlformats-officedocument.drawingml.chart+xml"/>
  <Override PartName="/xl/charts/chart17.xml" ContentType="application/vnd.openxmlformats-officedocument.drawingml.chart+xml"/>
  <Override PartName="/xl/charts/chart16.xml" ContentType="application/vnd.openxmlformats-officedocument.drawingml.chart+xml"/>
  <Override PartName="/xl/charts/chart15.xml" ContentType="application/vnd.openxmlformats-officedocument.drawingml.chart+xml"/>
  <Override PartName="/xl/charts/chart14.xml" ContentType="application/vnd.openxmlformats-officedocument.drawingml.chart+xml"/>
  <Override PartName="/xl/charts/chart13.xml" ContentType="application/vnd.openxmlformats-officedocument.drawingml.chart+xml"/>
  <Override PartName="/xl/charts/chart12.xml" ContentType="application/vnd.openxmlformats-officedocument.drawingml.chart+xml"/>
  <Override PartName="/xl/charts/chart11.xml" ContentType="application/vnd.openxmlformats-officedocument.drawingml.chart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charts/chart5.xml" ContentType="application/vnd.openxmlformats-officedocument.drawingml.chart+xml"/>
  <Override PartName="/xl/charts/chart10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1"/>
  </bookViews>
  <sheets>
    <sheet name="porcentagem_previsao" sheetId="1" state="visible" r:id="rId2"/>
    <sheet name="Sheet2" sheetId="2" state="visible" r:id="rId3"/>
  </sheets>
  <definedNames>
    <definedName function="false" hidden="true" localSheetId="1" name="_xlnm._FilterDatabase" vbProcedure="false">Sheet2!$B$2:$J$42</definedName>
    <definedName function="false" hidden="false" localSheetId="1" name="_xlnm._FilterDatabase" vbProcedure="false">Sheet2!$DD$6:$ED$16</definedName>
    <definedName function="false" hidden="false" localSheetId="1" name="_xlnm._FilterDatabase_0" vbProcedure="false">Sheet2!$DD$6:$ED$16</definedName>
  </definedName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<sst xmlns="http://schemas.openxmlformats.org/spreadsheetml/2006/main" count="279" uniqueCount="63">
  <si>
    <t xml:space="preserve">campo_mourao</t>
  </si>
  <si>
    <t xml:space="preserve">diamantino</t>
  </si>
  <si>
    <t xml:space="preserve">ivinhema</t>
  </si>
  <si>
    <t xml:space="preserve">jaboticabal</t>
  </si>
  <si>
    <t xml:space="preserve">jaguaruana</t>
  </si>
  <si>
    <t xml:space="preserve">maceio</t>
  </si>
  <si>
    <t xml:space="preserve">piracicaba</t>
  </si>
  <si>
    <t xml:space="preserve">presidente_prudente</t>
  </si>
  <si>
    <t xml:space="preserve">rio_verde</t>
  </si>
  <si>
    <t xml:space="preserve">uberaba</t>
  </si>
  <si>
    <t xml:space="preserve">spring</t>
  </si>
  <si>
    <t xml:space="preserve">summer</t>
  </si>
  <si>
    <t xml:space="preserve">autumn</t>
  </si>
  <si>
    <t xml:space="preserve">winter</t>
  </si>
  <si>
    <t xml:space="preserve">days</t>
  </si>
  <si>
    <t xml:space="preserve">local</t>
  </si>
  <si>
    <t xml:space="preserve">est</t>
  </si>
  <si>
    <t xml:space="preserve">lat</t>
  </si>
  <si>
    <t xml:space="preserve">Data</t>
  </si>
  <si>
    <t xml:space="preserve">Average - 3</t>
  </si>
  <si>
    <t xml:space="preserve">Average - 4</t>
  </si>
  <si>
    <t xml:space="preserve">Average - 5</t>
  </si>
  <si>
    <t xml:space="preserve">Average - 6</t>
  </si>
  <si>
    <t xml:space="preserve">Average - 7</t>
  </si>
  <si>
    <t xml:space="preserve">Total Average - 3</t>
  </si>
  <si>
    <t xml:space="preserve">Total Average - 4</t>
  </si>
  <si>
    <t xml:space="preserve">Total Average - 5</t>
  </si>
  <si>
    <t xml:space="preserve">Total Average - 6</t>
  </si>
  <si>
    <t xml:space="preserve">Total Average - 7</t>
  </si>
  <si>
    <t xml:space="preserve">km</t>
  </si>
  <si>
    <t xml:space="preserve">macroclimática</t>
  </si>
  <si>
    <t xml:space="preserve">mesoclimática --&gt; topoclimática</t>
  </si>
  <si>
    <t xml:space="preserve">distMAR</t>
  </si>
  <si>
    <t xml:space="preserve">Média de 3</t>
  </si>
  <si>
    <t xml:space="preserve">Média de 4</t>
  </si>
  <si>
    <t xml:space="preserve">Média de 5</t>
  </si>
  <si>
    <t xml:space="preserve">Média de 6</t>
  </si>
  <si>
    <t xml:space="preserve">Média de 7</t>
  </si>
  <si>
    <t xml:space="preserve">ordem</t>
  </si>
  <si>
    <t xml:space="preserve">Diamandino_MT</t>
  </si>
  <si>
    <t xml:space="preserve">media</t>
  </si>
  <si>
    <t xml:space="preserve">ALTITUDE</t>
  </si>
  <si>
    <t xml:space="preserve">Rio verde-GO</t>
  </si>
  <si>
    <t xml:space="preserve">Uberaba-MG</t>
  </si>
  <si>
    <t xml:space="preserve">maceió</t>
  </si>
  <si>
    <t xml:space="preserve">Total Result</t>
  </si>
  <si>
    <t xml:space="preserve">Campo Mourão-PR</t>
  </si>
  <si>
    <t xml:space="preserve">diamantino]</t>
  </si>
  <si>
    <t xml:space="preserve">Pres Prud -SP</t>
  </si>
  <si>
    <t xml:space="preserve">rio verde</t>
  </si>
  <si>
    <t xml:space="preserve">Jaboticabal-SP</t>
  </si>
  <si>
    <t xml:space="preserve">Piracicaba-SP</t>
  </si>
  <si>
    <t xml:space="preserve">Ivinhema-MS</t>
  </si>
  <si>
    <t xml:space="preserve">pres prudente</t>
  </si>
  <si>
    <t xml:space="preserve">Maceió-AL</t>
  </si>
  <si>
    <t xml:space="preserve">Jaguaruana-CE</t>
  </si>
  <si>
    <t xml:space="preserve">Piracicaba</t>
  </si>
  <si>
    <t xml:space="preserve">campo mourão</t>
  </si>
  <si>
    <t xml:space="preserve">Forecasting Accuracy</t>
  </si>
  <si>
    <t xml:space="preserve">Spring</t>
  </si>
  <si>
    <t xml:space="preserve">Summer</t>
  </si>
  <si>
    <t xml:space="preserve">Autumn</t>
  </si>
  <si>
    <t xml:space="preserve">Winter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</si>
</sst>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sz val="10"/>
      <color rgb="FFFFFFFF"/>
      <name val="Arial"/>
      <family val="2"/>
      <charset val="1"/>
    </font>
    <font>
      <sz val="10"/>
      <color rgb="FF000000"/>
      <name val="Calibri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77933C"/>
        <bgColor rgb="FF878787"/>
      </patternFill>
    </fill>
    <fill>
      <patternFill patternType="solid">
        <fgColor rgb="FFE46C0A"/>
        <bgColor rgb="FFC0504D"/>
      </patternFill>
    </fill>
  </fills>
  <borders count="49">
    <border diagonalUp="false" diagonalDown="false">
      <left/>
      <right/>
      <top/>
      <bottom/>
      <diagonal/>
    </border>
    <border diagonalUp="false" diagonalDown="false">
      <left style="double"/>
      <right/>
      <top style="double"/>
      <bottom/>
      <diagonal/>
    </border>
    <border diagonalUp="false" diagonalDown="false">
      <left/>
      <right/>
      <top style="double"/>
      <bottom/>
      <diagonal/>
    </border>
    <border diagonalUp="false" diagonalDown="false">
      <left/>
      <right style="double"/>
      <top style="double"/>
      <bottom/>
      <diagonal/>
    </border>
    <border diagonalUp="false" diagonalDown="false">
      <left style="double"/>
      <right/>
      <top/>
      <bottom/>
      <diagonal/>
    </border>
    <border diagonalUp="false" diagonalDown="false">
      <left/>
      <right style="double"/>
      <top/>
      <bottom/>
      <diagonal/>
    </border>
    <border diagonalUp="false" diagonalDown="false">
      <left style="double"/>
      <right/>
      <top/>
      <bottom style="double"/>
      <diagonal/>
    </border>
    <border diagonalUp="false" diagonalDown="false">
      <left/>
      <right/>
      <top/>
      <bottom style="double"/>
      <diagonal/>
    </border>
    <border diagonalUp="false" diagonalDown="false">
      <left/>
      <right style="double"/>
      <top/>
      <bottom style="double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/>
      <right/>
      <top style="thin">
        <color rgb="FFEBF1DE"/>
      </top>
      <bottom style="thin">
        <color rgb="FFEBF1DE"/>
      </bottom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medium"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/>
      <right/>
      <top style="thin">
        <color rgb="FF77933C"/>
      </top>
      <bottom style="thin">
        <color rgb="FF77933C"/>
      </bottom>
      <diagonal/>
    </border>
    <border diagonalUp="false" diagonalDown="false">
      <left/>
      <right/>
      <top style="thin">
        <color rgb="FF77933C"/>
      </top>
      <bottom style="thin">
        <color rgb="FFD7E4BD"/>
      </bottom>
      <diagonal/>
    </border>
    <border diagonalUp="false" diagonalDown="false">
      <left/>
      <right style="medium"/>
      <top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/>
      <top style="thin">
        <color rgb="FF77933C"/>
      </top>
      <bottom style="thin">
        <color rgb="FFEBF1DE"/>
      </bottom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  <border diagonalUp="false" diagonalDown="false">
      <left/>
      <right/>
      <top/>
      <bottom style="thin">
        <color rgb="FFEBF1DE"/>
      </bottom>
      <diagonal/>
    </border>
    <border diagonalUp="false" diagonalDown="false">
      <left/>
      <right/>
      <top/>
      <bottom style="thin">
        <color rgb="FFD7E4BD"/>
      </bottom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/>
      <right/>
      <top style="double"/>
      <bottom style="double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8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6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17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18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19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20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2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5" fillId="0" borderId="22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5" fillId="0" borderId="23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24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0" fillId="0" borderId="25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0" fillId="0" borderId="26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0" fillId="0" borderId="27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28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29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" fillId="2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0" fillId="0" borderId="21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0" fillId="0" borderId="32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0" fillId="0" borderId="33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5" fillId="0" borderId="22" xfId="2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5" fillId="0" borderId="0" xfId="2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5" fillId="0" borderId="23" xfId="2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0" borderId="1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3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3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5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5" fillId="0" borderId="36" xfId="2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5" fillId="0" borderId="37" xfId="2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0" fillId="0" borderId="17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0" fillId="0" borderId="18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0" fillId="0" borderId="19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5" fillId="0" borderId="38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5" fillId="0" borderId="39" xfId="2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5" fillId="0" borderId="40" xfId="2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5" fillId="0" borderId="41" xfId="2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7" fillId="2" borderId="4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4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44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5" fillId="0" borderId="28" xfId="2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5" fillId="0" borderId="29" xfId="2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5" fillId="0" borderId="45" xfId="2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5" fillId="0" borderId="46" xfId="2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5" fillId="0" borderId="47" xfId="2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4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77933C"/>
      <rgbColor rgb="FF800080"/>
      <rgbColor rgb="FF008080"/>
      <rgbColor rgb="FFC0C0C0"/>
      <rgbColor rgb="FF878787"/>
      <rgbColor rgb="FF8064A2"/>
      <rgbColor rgb="FFBE4B48"/>
      <rgbColor rgb="FFEBF1D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7E4BD"/>
      <rgbColor rgb="FFFFFF99"/>
      <rgbColor rgb="FF99CCFF"/>
      <rgbColor rgb="FFFF99CC"/>
      <rgbColor rgb="FFCC99FF"/>
      <rgbColor rgb="FFFFCC99"/>
      <rgbColor rgb="FF4A7EBB"/>
      <rgbColor rgb="FF4BACC6"/>
      <rgbColor rgb="FF98B855"/>
      <rgbColor rgb="FFFFCC00"/>
      <rgbColor rgb="FFF79646"/>
      <rgbColor rgb="FFE46C0A"/>
      <rgbColor rgb="FF7D5FA0"/>
      <rgbColor rgb="FF9BBB59"/>
      <rgbColor rgb="FF003366"/>
      <rgbColor rgb="FF4F81BD"/>
      <rgbColor rgb="FF003300"/>
      <rgbColor rgb="FF333300"/>
      <rgbColor rgb="FF993300"/>
      <rgbColor rgb="FFC0504D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view3D>
      <c:rotX val="20"/>
      <c:rotY val="320"/>
      <c:rAngAx val="0"/>
      <c:perspective val="20"/>
    </c:view3D>
    <c:floor>
      <c:spPr>
        <a:noFill/>
        <a:ln w="9360">
          <a:solidFill>
            <a:srgbClr val="878787"/>
          </a:solidFill>
          <a:round/>
        </a:ln>
      </c:spPr>
    </c:floor>
    <c:backWall>
      <c:spPr>
        <a:noFill/>
        <a:ln w="9360">
          <a:solidFill>
            <a:srgbClr val="878787"/>
          </a:solidFill>
          <a:round/>
        </a:ln>
      </c:spPr>
    </c:backWall>
    <c:plotArea>
      <c:bar3DChart>
        <c:barDir val="col"/>
        <c:grouping val="standard"/>
        <c:varyColors val="0"/>
        <c:ser>
          <c:idx val="0"/>
          <c:order val="0"/>
          <c:tx>
            <c:strRef>
              <c:f>Sheet2!$P$12</c:f>
              <c:strCache>
                <c:ptCount val="1"/>
                <c:pt idx="0">
                  <c:v>winter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Sheet2!$Q$11:$U$11</c:f>
              <c:strCache>
                <c:ptCount val="5"/>
                <c:pt idx="0">
                  <c:v>Média de 3</c:v>
                </c:pt>
                <c:pt idx="1">
                  <c:v>Média de 4</c:v>
                </c:pt>
                <c:pt idx="2">
                  <c:v>Média de 5</c:v>
                </c:pt>
                <c:pt idx="3">
                  <c:v>Média de 6</c:v>
                </c:pt>
                <c:pt idx="4">
                  <c:v>Média de 7</c:v>
                </c:pt>
              </c:strCache>
            </c:strRef>
          </c:cat>
          <c:val>
            <c:numRef>
              <c:f>Sheet2!$Q$12:$U$12</c:f>
              <c:numCache>
                <c:formatCode>General</c:formatCode>
                <c:ptCount val="5"/>
                <c:pt idx="0">
                  <c:v>87.13939155521</c:v>
                </c:pt>
                <c:pt idx="1">
                  <c:v>78.027100271</c:v>
                </c:pt>
                <c:pt idx="2">
                  <c:v>77.36962572329</c:v>
                </c:pt>
                <c:pt idx="3">
                  <c:v>76.64218900253</c:v>
                </c:pt>
                <c:pt idx="4">
                  <c:v>73.62466124662</c:v>
                </c:pt>
              </c:numCache>
            </c:numRef>
          </c:val>
        </c:ser>
        <c:ser>
          <c:idx val="1"/>
          <c:order val="1"/>
          <c:tx>
            <c:strRef>
              <c:f>Sheet2!$P$13</c:f>
              <c:strCache>
                <c:ptCount val="1"/>
                <c:pt idx="0">
                  <c:v>summer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Sheet2!$Q$11:$U$11</c:f>
              <c:strCache>
                <c:ptCount val="5"/>
                <c:pt idx="0">
                  <c:v>Média de 3</c:v>
                </c:pt>
                <c:pt idx="1">
                  <c:v>Média de 4</c:v>
                </c:pt>
                <c:pt idx="2">
                  <c:v>Média de 5</c:v>
                </c:pt>
                <c:pt idx="3">
                  <c:v>Média de 6</c:v>
                </c:pt>
                <c:pt idx="4">
                  <c:v>Média de 7</c:v>
                </c:pt>
              </c:strCache>
            </c:strRef>
          </c:cat>
          <c:val>
            <c:numRef>
              <c:f>Sheet2!$Q$13:$U$13</c:f>
              <c:numCache>
                <c:formatCode>General</c:formatCode>
                <c:ptCount val="5"/>
                <c:pt idx="0">
                  <c:v>64.32326751837</c:v>
                </c:pt>
                <c:pt idx="1">
                  <c:v>66.14672861013</c:v>
                </c:pt>
                <c:pt idx="2">
                  <c:v>73.35501355013</c:v>
                </c:pt>
                <c:pt idx="3">
                  <c:v>75.39041327913</c:v>
                </c:pt>
                <c:pt idx="4">
                  <c:v>79.84163279133</c:v>
                </c:pt>
              </c:numCache>
            </c:numRef>
          </c:val>
        </c:ser>
        <c:ser>
          <c:idx val="2"/>
          <c:order val="2"/>
          <c:tx>
            <c:strRef>
              <c:f>Sheet2!$P$14</c:f>
              <c:strCache>
                <c:ptCount val="1"/>
                <c:pt idx="0">
                  <c:v>spring</c:v>
                </c:pt>
              </c:strCache>
            </c:strRef>
          </c:tx>
          <c:spPr>
            <a:solidFill>
              <a:srgbClr val="9bbb59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Sheet2!$Q$11:$U$11</c:f>
              <c:strCache>
                <c:ptCount val="5"/>
                <c:pt idx="0">
                  <c:v>Média de 3</c:v>
                </c:pt>
                <c:pt idx="1">
                  <c:v>Média de 4</c:v>
                </c:pt>
                <c:pt idx="2">
                  <c:v>Média de 5</c:v>
                </c:pt>
                <c:pt idx="3">
                  <c:v>Média de 6</c:v>
                </c:pt>
                <c:pt idx="4">
                  <c:v>Média de 7</c:v>
                </c:pt>
              </c:strCache>
            </c:strRef>
          </c:cat>
          <c:val>
            <c:numRef>
              <c:f>Sheet2!$Q$14:$U$14</c:f>
              <c:numCache>
                <c:formatCode>General</c:formatCode>
                <c:ptCount val="5"/>
                <c:pt idx="0">
                  <c:v>58.44329789451</c:v>
                </c:pt>
                <c:pt idx="1">
                  <c:v>63.56124661246</c:v>
                </c:pt>
                <c:pt idx="2">
                  <c:v>60.13902439025</c:v>
                </c:pt>
                <c:pt idx="3">
                  <c:v>64.95023829548</c:v>
                </c:pt>
                <c:pt idx="4">
                  <c:v>65.70234869016</c:v>
                </c:pt>
              </c:numCache>
            </c:numRef>
          </c:val>
        </c:ser>
        <c:ser>
          <c:idx val="3"/>
          <c:order val="3"/>
          <c:tx>
            <c:strRef>
              <c:f>Sheet2!$P$15</c:f>
              <c:strCache>
                <c:ptCount val="1"/>
                <c:pt idx="0">
                  <c:v>autumn</c:v>
                </c:pt>
              </c:strCache>
            </c:strRef>
          </c:tx>
          <c:spPr>
            <a:solidFill>
              <a:srgbClr val="8064a2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Sheet2!$Q$11:$U$11</c:f>
              <c:strCache>
                <c:ptCount val="5"/>
                <c:pt idx="0">
                  <c:v>Média de 3</c:v>
                </c:pt>
                <c:pt idx="1">
                  <c:v>Média de 4</c:v>
                </c:pt>
                <c:pt idx="2">
                  <c:v>Média de 5</c:v>
                </c:pt>
                <c:pt idx="3">
                  <c:v>Média de 6</c:v>
                </c:pt>
                <c:pt idx="4">
                  <c:v>Média de 7</c:v>
                </c:pt>
              </c:strCache>
            </c:strRef>
          </c:cat>
          <c:val>
            <c:numRef>
              <c:f>Sheet2!$Q$15:$U$15</c:f>
              <c:numCache>
                <c:formatCode>General</c:formatCode>
                <c:ptCount val="5"/>
                <c:pt idx="0">
                  <c:v>63.71710813881</c:v>
                </c:pt>
                <c:pt idx="1">
                  <c:v>56.31305184021</c:v>
                </c:pt>
                <c:pt idx="2">
                  <c:v>53.19389806802</c:v>
                </c:pt>
                <c:pt idx="3">
                  <c:v>53.14013462714</c:v>
                </c:pt>
                <c:pt idx="4">
                  <c:v>56.50237127371</c:v>
                </c:pt>
              </c:numCache>
            </c:numRef>
          </c:val>
        </c:ser>
        <c:gapWidth val="100"/>
        <c:shape val="box"/>
        <c:axId val="72765406"/>
        <c:axId val="88604726"/>
        <c:axId val="12012287"/>
      </c:bar3DChart>
      <c:catAx>
        <c:axId val="7276540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8604726"/>
        <c:crosses val="autoZero"/>
        <c:auto val="1"/>
        <c:lblAlgn val="ctr"/>
        <c:lblOffset val="100"/>
      </c:catAx>
      <c:valAx>
        <c:axId val="88604726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2765406"/>
        <c:crosses val="autoZero"/>
        <c:crossBetween val="midCat"/>
      </c:valAx>
      <c:catAx>
        <c:axId val="1201228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8604726"/>
        <c:crosses val="autoZero"/>
        <c:auto val="1"/>
        <c:lblAlgn val="ctr"/>
        <c:lblOffset val="100"/>
      </c:catAx>
      <c:spPr>
        <a:noFill/>
        <a:ln w="9360">
          <a:solidFill>
            <a:srgbClr val="878787"/>
          </a:solidFill>
          <a:round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</c:chart>
  <c:spPr>
    <a:solidFill>
      <a:srgbClr val="ffffff"/>
    </a:solidFill>
    <a:ln>
      <a:noFill/>
    </a:ln>
  </c:sp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9360">
                <a:solidFill>
                  <a:srgbClr val="000000"/>
                </a:solidFill>
                <a:round/>
              </a:ln>
            </c:spPr>
            <c:trendlineType val="poly"/>
            <c:order val="2"/>
            <c:forward val="0"/>
            <c:backward val="0"/>
            <c:dispRSqr val="1"/>
            <c:dispEq val="1"/>
          </c:trendline>
          <c:xVal>
            <c:numRef>
              <c:f>Sheet2!$BB$6:$BB$15</c:f>
              <c:numCache>
                <c:formatCode>General</c:formatCode>
                <c:ptCount val="10"/>
                <c:pt idx="0">
                  <c:v>0</c:v>
                </c:pt>
                <c:pt idx="1">
                  <c:v>31.4</c:v>
                </c:pt>
                <c:pt idx="2">
                  <c:v>183</c:v>
                </c:pt>
                <c:pt idx="3">
                  <c:v>363</c:v>
                </c:pt>
                <c:pt idx="4">
                  <c:v>435</c:v>
                </c:pt>
                <c:pt idx="5">
                  <c:v>480</c:v>
                </c:pt>
                <c:pt idx="6">
                  <c:v>500</c:v>
                </c:pt>
                <c:pt idx="7">
                  <c:v>670</c:v>
                </c:pt>
                <c:pt idx="8">
                  <c:v>830</c:v>
                </c:pt>
                <c:pt idx="9">
                  <c:v>1500</c:v>
                </c:pt>
              </c:numCache>
            </c:numRef>
          </c:xVal>
          <c:yVal>
            <c:numRef>
              <c:f>Sheet2!$BF$6:$BF$15</c:f>
              <c:numCache>
                <c:formatCode>General</c:formatCode>
                <c:ptCount val="10"/>
                <c:pt idx="0">
                  <c:v>58.3333333333</c:v>
                </c:pt>
                <c:pt idx="1">
                  <c:v>52.7777777778</c:v>
                </c:pt>
                <c:pt idx="2">
                  <c:v>65.8536585366</c:v>
                </c:pt>
                <c:pt idx="3">
                  <c:v>80.487804878</c:v>
                </c:pt>
                <c:pt idx="4">
                  <c:v>90.625</c:v>
                </c:pt>
                <c:pt idx="5">
                  <c:v>85.3658536585</c:v>
                </c:pt>
                <c:pt idx="6">
                  <c:v>92.6829268293</c:v>
                </c:pt>
                <c:pt idx="7">
                  <c:v>63.8888888889</c:v>
                </c:pt>
                <c:pt idx="8">
                  <c:v>77.7777777778</c:v>
                </c:pt>
                <c:pt idx="9">
                  <c:v>86.1111111111</c:v>
                </c:pt>
              </c:numCache>
            </c:numRef>
          </c:yVal>
          <c:smooth val="0"/>
        </c:ser>
        <c:axId val="66353964"/>
        <c:axId val="59213111"/>
      </c:scatterChart>
      <c:valAx>
        <c:axId val="663539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9213111"/>
        <c:crosses val="autoZero"/>
        <c:crossBetween val="midCat"/>
      </c:valAx>
      <c:valAx>
        <c:axId val="59213111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6353964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9360">
                <a:solidFill>
                  <a:srgbClr val="000000"/>
                </a:solidFill>
                <a:round/>
              </a:ln>
            </c:spPr>
            <c:trendlineType val="poly"/>
            <c:order val="2"/>
            <c:forward val="0"/>
            <c:backward val="0"/>
            <c:dispRSqr val="1"/>
            <c:dispEq val="1"/>
          </c:trendline>
          <c:xVal>
            <c:numRef>
              <c:f>Sheet2!$CB$7:$CB$16</c:f>
              <c:numCache>
                <c:formatCode>General</c:formatCode>
                <c:ptCount val="10"/>
                <c:pt idx="0">
                  <c:v>0</c:v>
                </c:pt>
                <c:pt idx="1">
                  <c:v>31.4</c:v>
                </c:pt>
                <c:pt idx="2">
                  <c:v>183</c:v>
                </c:pt>
                <c:pt idx="3">
                  <c:v>363</c:v>
                </c:pt>
                <c:pt idx="4">
                  <c:v>435</c:v>
                </c:pt>
                <c:pt idx="5">
                  <c:v>480</c:v>
                </c:pt>
                <c:pt idx="6">
                  <c:v>500</c:v>
                </c:pt>
                <c:pt idx="7">
                  <c:v>670</c:v>
                </c:pt>
                <c:pt idx="8">
                  <c:v>830</c:v>
                </c:pt>
                <c:pt idx="9">
                  <c:v>1500</c:v>
                </c:pt>
              </c:numCache>
            </c:numRef>
          </c:xVal>
          <c:yVal>
            <c:numRef>
              <c:f>Sheet2!$CI$7:$CI$16</c:f>
              <c:numCache>
                <c:formatCode>General</c:formatCode>
                <c:ptCount val="10"/>
                <c:pt idx="0">
                  <c:v>97.39784946238</c:v>
                </c:pt>
                <c:pt idx="1">
                  <c:v>75.1219512195</c:v>
                </c:pt>
                <c:pt idx="2">
                  <c:v>70.73170731708</c:v>
                </c:pt>
                <c:pt idx="3">
                  <c:v>78.53658536584</c:v>
                </c:pt>
                <c:pt idx="4">
                  <c:v>80.66066066066</c:v>
                </c:pt>
                <c:pt idx="5">
                  <c:v>65.36585365852</c:v>
                </c:pt>
                <c:pt idx="6">
                  <c:v>83.9024390244</c:v>
                </c:pt>
                <c:pt idx="7">
                  <c:v>82.7777777778</c:v>
                </c:pt>
                <c:pt idx="8">
                  <c:v>85</c:v>
                </c:pt>
                <c:pt idx="9">
                  <c:v>66.11111111112</c:v>
                </c:pt>
              </c:numCache>
            </c:numRef>
          </c:yVal>
          <c:smooth val="0"/>
        </c:ser>
        <c:axId val="13037486"/>
        <c:axId val="90368536"/>
      </c:scatterChart>
      <c:valAx>
        <c:axId val="1303748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0368536"/>
        <c:crosses val="autoZero"/>
        <c:crossBetween val="midCat"/>
      </c:valAx>
      <c:valAx>
        <c:axId val="90368536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3037486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9360">
                <a:solidFill>
                  <a:srgbClr val="000000"/>
                </a:solidFill>
                <a:round/>
              </a:ln>
            </c:spPr>
            <c:trendlineType val="poly"/>
            <c:order val="2"/>
            <c:forward val="0"/>
            <c:backward val="0"/>
            <c:dispRSqr val="1"/>
            <c:dispEq val="1"/>
          </c:trendline>
          <c:xVal>
            <c:numRef>
              <c:f>Sheet2!$CL$7:$CL$16</c:f>
              <c:numCache>
                <c:formatCode>General</c:formatCode>
                <c:ptCount val="10"/>
                <c:pt idx="0">
                  <c:v>0</c:v>
                </c:pt>
                <c:pt idx="1">
                  <c:v>31.4</c:v>
                </c:pt>
                <c:pt idx="2">
                  <c:v>183</c:v>
                </c:pt>
                <c:pt idx="3">
                  <c:v>363</c:v>
                </c:pt>
                <c:pt idx="4">
                  <c:v>435</c:v>
                </c:pt>
                <c:pt idx="5">
                  <c:v>480</c:v>
                </c:pt>
                <c:pt idx="6">
                  <c:v>500</c:v>
                </c:pt>
                <c:pt idx="7">
                  <c:v>670</c:v>
                </c:pt>
                <c:pt idx="8">
                  <c:v>830</c:v>
                </c:pt>
                <c:pt idx="9">
                  <c:v>1500</c:v>
                </c:pt>
              </c:numCache>
            </c:numRef>
          </c:xVal>
          <c:yVal>
            <c:numRef>
              <c:f>Sheet2!$CS$7:$CS$16</c:f>
              <c:numCache>
                <c:formatCode>General</c:formatCode>
                <c:ptCount val="10"/>
                <c:pt idx="0">
                  <c:v>61.49193548386</c:v>
                </c:pt>
                <c:pt idx="1">
                  <c:v>65</c:v>
                </c:pt>
                <c:pt idx="2">
                  <c:v>60</c:v>
                </c:pt>
                <c:pt idx="3">
                  <c:v>57.0731707317</c:v>
                </c:pt>
                <c:pt idx="4">
                  <c:v>47.22222222224</c:v>
                </c:pt>
                <c:pt idx="5">
                  <c:v>54.63414634146</c:v>
                </c:pt>
                <c:pt idx="6">
                  <c:v>49.75609756096</c:v>
                </c:pt>
                <c:pt idx="7">
                  <c:v>60</c:v>
                </c:pt>
                <c:pt idx="8">
                  <c:v>60</c:v>
                </c:pt>
                <c:pt idx="9">
                  <c:v>50.55555555556</c:v>
                </c:pt>
              </c:numCache>
            </c:numRef>
          </c:yVal>
          <c:smooth val="0"/>
        </c:ser>
        <c:axId val="46984627"/>
        <c:axId val="63512473"/>
      </c:scatterChart>
      <c:valAx>
        <c:axId val="46984627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3512473"/>
        <c:crosses val="autoZero"/>
        <c:crossBetween val="midCat"/>
      </c:valAx>
      <c:valAx>
        <c:axId val="63512473"/>
        <c:scaling>
          <c:orientation val="minMax"/>
          <c:max val="100"/>
          <c:min val="4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6984627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dLbl>
              <c:idx val="8"/>
              <c:dLblPos val="r"/>
              <c:showLegendKey val="0"/>
              <c:showVal val="0"/>
              <c:showCatName val="0"/>
              <c:showSerName val="0"/>
              <c:showPercent val="0"/>
            </c:dLbl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9360">
                <a:solidFill>
                  <a:srgbClr val="000000"/>
                </a:solidFill>
                <a:round/>
              </a:ln>
            </c:spPr>
            <c:trendlineType val="poly"/>
            <c:order val="2"/>
            <c:forward val="0"/>
            <c:backward val="0"/>
            <c:dispRSqr val="1"/>
            <c:dispEq val="1"/>
          </c:trendline>
          <c:xVal>
            <c:numRef>
              <c:f>Sheet2!$CL$7:$CL$16</c:f>
              <c:numCache>
                <c:formatCode>General</c:formatCode>
                <c:ptCount val="10"/>
                <c:pt idx="0">
                  <c:v>0</c:v>
                </c:pt>
                <c:pt idx="1">
                  <c:v>31.4</c:v>
                </c:pt>
                <c:pt idx="2">
                  <c:v>183</c:v>
                </c:pt>
                <c:pt idx="3">
                  <c:v>363</c:v>
                </c:pt>
                <c:pt idx="4">
                  <c:v>435</c:v>
                </c:pt>
                <c:pt idx="5">
                  <c:v>480</c:v>
                </c:pt>
                <c:pt idx="6">
                  <c:v>500</c:v>
                </c:pt>
                <c:pt idx="7">
                  <c:v>670</c:v>
                </c:pt>
                <c:pt idx="8">
                  <c:v>830</c:v>
                </c:pt>
                <c:pt idx="9">
                  <c:v>1500</c:v>
                </c:pt>
              </c:numCache>
            </c:numRef>
          </c:xVal>
          <c:yVal>
            <c:numRef>
              <c:f>Sheet2!$CY$7:$CY$16</c:f>
              <c:numCache>
                <c:formatCode>General</c:formatCode>
                <c:ptCount val="10"/>
                <c:pt idx="0">
                  <c:v>53.248138324</c:v>
                </c:pt>
                <c:pt idx="1">
                  <c:v>97.2222222222</c:v>
                </c:pt>
                <c:pt idx="2">
                  <c:v>60.9756097561</c:v>
                </c:pt>
                <c:pt idx="3">
                  <c:v>56.58536585364</c:v>
                </c:pt>
                <c:pt idx="4">
                  <c:v>59.44444444444</c:v>
                </c:pt>
                <c:pt idx="5">
                  <c:v>58.53658536584</c:v>
                </c:pt>
                <c:pt idx="6">
                  <c:v>59.0243902439</c:v>
                </c:pt>
                <c:pt idx="7">
                  <c:v>55.00000000002</c:v>
                </c:pt>
                <c:pt idx="8">
                  <c:v>58.8888888889</c:v>
                </c:pt>
                <c:pt idx="9">
                  <c:v>66.66666666668</c:v>
                </c:pt>
              </c:numCache>
            </c:numRef>
          </c:yVal>
          <c:smooth val="0"/>
        </c:ser>
        <c:axId val="47043908"/>
        <c:axId val="78612427"/>
      </c:scatterChart>
      <c:valAx>
        <c:axId val="470439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8612427"/>
        <c:crosses val="autoZero"/>
        <c:crossBetween val="midCat"/>
      </c:valAx>
      <c:valAx>
        <c:axId val="78612427"/>
        <c:scaling>
          <c:orientation val="minMax"/>
          <c:max val="100"/>
          <c:min val="4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7043908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888450148075025"/>
          <c:y val="0.0421558164354322"/>
          <c:w val="0.720631786771965"/>
          <c:h val="0.832177161152615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28440">
              <a:noFill/>
            </a:ln>
          </c:spPr>
          <c:marker>
            <c:symbol val="circle"/>
            <c:size val="7"/>
            <c:spPr>
              <a:solidFill>
                <a:srgbClr val="99ccff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Sheet2!$BB$6:$BB$15</c:f>
              <c:numCache>
                <c:formatCode>General</c:formatCode>
                <c:ptCount val="10"/>
                <c:pt idx="0">
                  <c:v>0</c:v>
                </c:pt>
                <c:pt idx="1">
                  <c:v>31.4</c:v>
                </c:pt>
                <c:pt idx="2">
                  <c:v>183</c:v>
                </c:pt>
                <c:pt idx="3">
                  <c:v>363</c:v>
                </c:pt>
                <c:pt idx="4">
                  <c:v>435</c:v>
                </c:pt>
                <c:pt idx="5">
                  <c:v>480</c:v>
                </c:pt>
                <c:pt idx="6">
                  <c:v>500</c:v>
                </c:pt>
                <c:pt idx="7">
                  <c:v>670</c:v>
                </c:pt>
                <c:pt idx="8">
                  <c:v>830</c:v>
                </c:pt>
                <c:pt idx="9">
                  <c:v>1500</c:v>
                </c:pt>
              </c:numCache>
            </c:numRef>
          </c:xVal>
          <c:yVal>
            <c:numRef>
              <c:f>Sheet2!$BG$6:$BG$15</c:f>
              <c:numCache>
                <c:formatCode>General</c:formatCode>
                <c:ptCount val="10"/>
                <c:pt idx="0">
                  <c:v>50</c:v>
                </c:pt>
                <c:pt idx="1">
                  <c:v>63.8888888889</c:v>
                </c:pt>
                <c:pt idx="2">
                  <c:v>78.0487804878</c:v>
                </c:pt>
                <c:pt idx="3">
                  <c:v>92.6829268293</c:v>
                </c:pt>
                <c:pt idx="4">
                  <c:v>90.625</c:v>
                </c:pt>
                <c:pt idx="5">
                  <c:v>87.8048780488</c:v>
                </c:pt>
                <c:pt idx="6">
                  <c:v>85.3658536585</c:v>
                </c:pt>
                <c:pt idx="7">
                  <c:v>72.2222222222</c:v>
                </c:pt>
                <c:pt idx="8">
                  <c:v>88.8888888889</c:v>
                </c:pt>
                <c:pt idx="9">
                  <c:v>88.8888888889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99ccff"/>
            </a:solidFill>
            <a:ln w="28440">
              <a:noFill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9360">
                <a:solidFill>
                  <a:srgbClr val="000000"/>
                </a:solidFill>
                <a:round/>
              </a:ln>
            </c:spPr>
            <c:trendlineType val="poly"/>
            <c:order val="2"/>
            <c:forward val="0"/>
            <c:backward val="0"/>
            <c:dispRSqr val="1"/>
            <c:dispEq val="1"/>
          </c:trendline>
          <c:xVal>
            <c:numRef>
              <c:f>Sheet2!$BB$18:$BB$27</c:f>
              <c:numCache>
                <c:formatCode>General</c:formatCode>
                <c:ptCount val="10"/>
                <c:pt idx="0">
                  <c:v>0</c:v>
                </c:pt>
                <c:pt idx="1">
                  <c:v>31.4</c:v>
                </c:pt>
                <c:pt idx="2">
                  <c:v>183</c:v>
                </c:pt>
                <c:pt idx="3">
                  <c:v>363</c:v>
                </c:pt>
                <c:pt idx="4">
                  <c:v>435</c:v>
                </c:pt>
                <c:pt idx="5">
                  <c:v>480</c:v>
                </c:pt>
                <c:pt idx="6">
                  <c:v>500</c:v>
                </c:pt>
                <c:pt idx="7">
                  <c:v>670</c:v>
                </c:pt>
                <c:pt idx="8">
                  <c:v>830</c:v>
                </c:pt>
                <c:pt idx="9">
                  <c:v>1500</c:v>
                </c:pt>
              </c:numCache>
            </c:numRef>
          </c:xVal>
          <c:yVal>
            <c:numRef>
              <c:f>Sheet2!$BC$18:$BC$27</c:f>
              <c:numCache>
                <c:formatCode>General</c:formatCode>
                <c:ptCount val="10"/>
                <c:pt idx="0">
                  <c:v>60.23809523808</c:v>
                </c:pt>
                <c:pt idx="1">
                  <c:v>53.65853658536</c:v>
                </c:pt>
                <c:pt idx="2">
                  <c:v>66.82926829268</c:v>
                </c:pt>
                <c:pt idx="3">
                  <c:v>73.65853658534</c:v>
                </c:pt>
                <c:pt idx="4">
                  <c:v>75.69444444444</c:v>
                </c:pt>
                <c:pt idx="5">
                  <c:v>75.60975609756</c:v>
                </c:pt>
                <c:pt idx="6">
                  <c:v>78.53658536584</c:v>
                </c:pt>
                <c:pt idx="7">
                  <c:v>65.55555555556</c:v>
                </c:pt>
                <c:pt idx="8">
                  <c:v>82.77777777776</c:v>
                </c:pt>
                <c:pt idx="9">
                  <c:v>85.55555555556</c:v>
                </c:pt>
              </c:numCache>
            </c:numRef>
          </c:yVal>
          <c:smooth val="0"/>
        </c:ser>
        <c:axId val="24243071"/>
        <c:axId val="74953130"/>
      </c:scatterChart>
      <c:valAx>
        <c:axId val="2424307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4953130"/>
        <c:crosses val="autoZero"/>
        <c:crossBetween val="midCat"/>
      </c:valAx>
      <c:valAx>
        <c:axId val="74953130"/>
        <c:scaling>
          <c:orientation val="minMax"/>
          <c:max val="100"/>
          <c:min val="4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4243071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708015848826577"/>
          <c:y val="0.394432773109244"/>
        </c:manualLayout>
      </c:layout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9360">
                <a:solidFill>
                  <a:srgbClr val="000000"/>
                </a:solidFill>
                <a:round/>
              </a:ln>
            </c:spPr>
            <c:trendlineType val="poly"/>
            <c:order val="2"/>
            <c:forward val="0"/>
            <c:backward val="0"/>
            <c:dispRSqr val="1"/>
            <c:dispEq val="1"/>
          </c:trendline>
          <c:xVal>
            <c:numRef>
              <c:f>Sheet2!$CB$7:$CB$16</c:f>
              <c:numCache>
                <c:formatCode>General</c:formatCode>
                <c:ptCount val="10"/>
                <c:pt idx="0">
                  <c:v>0</c:v>
                </c:pt>
                <c:pt idx="1">
                  <c:v>31.4</c:v>
                </c:pt>
                <c:pt idx="2">
                  <c:v>183</c:v>
                </c:pt>
                <c:pt idx="3">
                  <c:v>363</c:v>
                </c:pt>
                <c:pt idx="4">
                  <c:v>435</c:v>
                </c:pt>
                <c:pt idx="5">
                  <c:v>480</c:v>
                </c:pt>
                <c:pt idx="6">
                  <c:v>500</c:v>
                </c:pt>
                <c:pt idx="7">
                  <c:v>670</c:v>
                </c:pt>
                <c:pt idx="8">
                  <c:v>830</c:v>
                </c:pt>
                <c:pt idx="9">
                  <c:v>1500</c:v>
                </c:pt>
              </c:numCache>
            </c:numRef>
          </c:xVal>
          <c:yVal>
            <c:numRef>
              <c:f>Sheet2!$CI$7:$CI$16</c:f>
              <c:numCache>
                <c:formatCode>General</c:formatCode>
                <c:ptCount val="10"/>
                <c:pt idx="0">
                  <c:v>97.39784946238</c:v>
                </c:pt>
                <c:pt idx="1">
                  <c:v>75.1219512195</c:v>
                </c:pt>
                <c:pt idx="2">
                  <c:v>70.73170731708</c:v>
                </c:pt>
                <c:pt idx="3">
                  <c:v>78.53658536584</c:v>
                </c:pt>
                <c:pt idx="4">
                  <c:v>80.66066066066</c:v>
                </c:pt>
                <c:pt idx="5">
                  <c:v>65.36585365852</c:v>
                </c:pt>
                <c:pt idx="6">
                  <c:v>83.9024390244</c:v>
                </c:pt>
                <c:pt idx="7">
                  <c:v>82.7777777778</c:v>
                </c:pt>
                <c:pt idx="8">
                  <c:v>85</c:v>
                </c:pt>
                <c:pt idx="9">
                  <c:v>66.11111111112</c:v>
                </c:pt>
              </c:numCache>
            </c:numRef>
          </c:yVal>
          <c:smooth val="0"/>
        </c:ser>
        <c:axId val="83105351"/>
        <c:axId val="41300242"/>
      </c:scatterChart>
      <c:valAx>
        <c:axId val="8310535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1300242"/>
        <c:crosses val="autoZero"/>
        <c:crossBetween val="midCat"/>
      </c:valAx>
      <c:valAx>
        <c:axId val="41300242"/>
        <c:scaling>
          <c:orientation val="minMax"/>
          <c:max val="100"/>
          <c:min val="4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3105351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dLbl>
              <c:idx val="0"/>
              <c:dLblPos val="r"/>
              <c:showLegendKey val="0"/>
              <c:showVal val="0"/>
              <c:showCatName val="0"/>
              <c:showSerName val="0"/>
              <c:showPercent val="0"/>
            </c:dLbl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9360">
                <a:solidFill>
                  <a:srgbClr val="000000"/>
                </a:solidFill>
                <a:round/>
              </a:ln>
            </c:spPr>
            <c:trendlineType val="poly"/>
            <c:order val="2"/>
            <c:forward val="0"/>
            <c:backward val="0"/>
            <c:dispRSqr val="1"/>
            <c:dispEq val="1"/>
          </c:trendline>
          <c:xVal>
            <c:numRef>
              <c:f>Sheet2!$DD$7:$DD$16</c:f>
              <c:numCache>
                <c:formatCode>General</c:formatCode>
                <c:ptCount val="10"/>
                <c:pt idx="0">
                  <c:v>11.7</c:v>
                </c:pt>
                <c:pt idx="1">
                  <c:v>64.5</c:v>
                </c:pt>
                <c:pt idx="2">
                  <c:v>286.3</c:v>
                </c:pt>
                <c:pt idx="3">
                  <c:v>369.2</c:v>
                </c:pt>
                <c:pt idx="4">
                  <c:v>435.5</c:v>
                </c:pt>
                <c:pt idx="5">
                  <c:v>547</c:v>
                </c:pt>
                <c:pt idx="6">
                  <c:v>605</c:v>
                </c:pt>
                <c:pt idx="7">
                  <c:v>616.4</c:v>
                </c:pt>
                <c:pt idx="8">
                  <c:v>737</c:v>
                </c:pt>
                <c:pt idx="9">
                  <c:v>774.6</c:v>
                </c:pt>
              </c:numCache>
            </c:numRef>
          </c:xVal>
          <c:yVal>
            <c:numRef>
              <c:f>Sheet2!$DR$7:$DR$16</c:f>
              <c:numCache>
                <c:formatCode>General</c:formatCode>
                <c:ptCount val="10"/>
                <c:pt idx="0">
                  <c:v>97.2222222222</c:v>
                </c:pt>
                <c:pt idx="1">
                  <c:v>53.248138324</c:v>
                </c:pt>
                <c:pt idx="2">
                  <c:v>66.66666666668</c:v>
                </c:pt>
                <c:pt idx="3">
                  <c:v>55.00000000002</c:v>
                </c:pt>
                <c:pt idx="4">
                  <c:v>58.53658536584</c:v>
                </c:pt>
                <c:pt idx="5">
                  <c:v>60.9756097561</c:v>
                </c:pt>
                <c:pt idx="6">
                  <c:v>56.58536585364</c:v>
                </c:pt>
                <c:pt idx="7">
                  <c:v>59.44444444444</c:v>
                </c:pt>
                <c:pt idx="8">
                  <c:v>59.0243902439</c:v>
                </c:pt>
                <c:pt idx="9">
                  <c:v>58.8888888889</c:v>
                </c:pt>
              </c:numCache>
            </c:numRef>
          </c:yVal>
          <c:smooth val="0"/>
        </c:ser>
        <c:axId val="74430007"/>
        <c:axId val="20020766"/>
      </c:scatterChart>
      <c:valAx>
        <c:axId val="74430007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0020766"/>
        <c:crosses val="autoZero"/>
        <c:crossBetween val="midCat"/>
      </c:valAx>
      <c:valAx>
        <c:axId val="20020766"/>
        <c:scaling>
          <c:orientation val="minMax"/>
          <c:max val="100"/>
          <c:min val="4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4430007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9360">
                <a:solidFill>
                  <a:srgbClr val="000000"/>
                </a:solidFill>
                <a:round/>
              </a:ln>
            </c:spPr>
            <c:trendlineType val="poly"/>
            <c:order val="2"/>
            <c:forward val="0"/>
            <c:backward val="0"/>
            <c:dispRSqr val="1"/>
            <c:dispEq val="1"/>
          </c:trendline>
          <c:xVal>
            <c:numRef>
              <c:f>Sheet2!$DD$7:$DD$16</c:f>
              <c:numCache>
                <c:formatCode>General</c:formatCode>
                <c:ptCount val="10"/>
                <c:pt idx="0">
                  <c:v>11.7</c:v>
                </c:pt>
                <c:pt idx="1">
                  <c:v>64.5</c:v>
                </c:pt>
                <c:pt idx="2">
                  <c:v>286.3</c:v>
                </c:pt>
                <c:pt idx="3">
                  <c:v>369.2</c:v>
                </c:pt>
                <c:pt idx="4">
                  <c:v>435.5</c:v>
                </c:pt>
                <c:pt idx="5">
                  <c:v>547</c:v>
                </c:pt>
                <c:pt idx="6">
                  <c:v>605</c:v>
                </c:pt>
                <c:pt idx="7">
                  <c:v>616.4</c:v>
                </c:pt>
                <c:pt idx="8">
                  <c:v>737</c:v>
                </c:pt>
                <c:pt idx="9">
                  <c:v>774.6</c:v>
                </c:pt>
              </c:numCache>
            </c:numRef>
          </c:xVal>
          <c:yVal>
            <c:numRef>
              <c:f>Sheet2!$DX$7:$DX$16</c:f>
              <c:numCache>
                <c:formatCode>General</c:formatCode>
                <c:ptCount val="10"/>
                <c:pt idx="0">
                  <c:v>53.65853658536</c:v>
                </c:pt>
                <c:pt idx="1">
                  <c:v>60.23809523808</c:v>
                </c:pt>
                <c:pt idx="2">
                  <c:v>85.55555555556</c:v>
                </c:pt>
                <c:pt idx="3">
                  <c:v>65.55555555556</c:v>
                </c:pt>
                <c:pt idx="4">
                  <c:v>75.60975609756</c:v>
                </c:pt>
                <c:pt idx="5">
                  <c:v>66.82926829268</c:v>
                </c:pt>
                <c:pt idx="6">
                  <c:v>73.65853658534</c:v>
                </c:pt>
                <c:pt idx="7">
                  <c:v>75.69444444444</c:v>
                </c:pt>
                <c:pt idx="8">
                  <c:v>78.53658536584</c:v>
                </c:pt>
                <c:pt idx="9">
                  <c:v>82.77777777776</c:v>
                </c:pt>
              </c:numCache>
            </c:numRef>
          </c:yVal>
          <c:smooth val="0"/>
        </c:ser>
        <c:axId val="20151872"/>
        <c:axId val="87093893"/>
      </c:scatterChart>
      <c:valAx>
        <c:axId val="201518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7093893"/>
        <c:crosses val="autoZero"/>
        <c:crossBetween val="midCat"/>
      </c:valAx>
      <c:valAx>
        <c:axId val="87093893"/>
        <c:scaling>
          <c:orientation val="minMax"/>
          <c:max val="100"/>
          <c:min val="4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0151872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9360">
                <a:solidFill>
                  <a:srgbClr val="000000"/>
                </a:solidFill>
                <a:round/>
              </a:ln>
            </c:spPr>
            <c:trendlineType val="poly"/>
            <c:order val="2"/>
            <c:forward val="0"/>
            <c:backward val="0"/>
            <c:dispRSqr val="1"/>
            <c:dispEq val="1"/>
          </c:trendline>
          <c:xVal>
            <c:numRef>
              <c:f>Sheet2!$DD$7:$DD$16</c:f>
              <c:numCache>
                <c:formatCode>General</c:formatCode>
                <c:ptCount val="10"/>
                <c:pt idx="0">
                  <c:v>11.7</c:v>
                </c:pt>
                <c:pt idx="1">
                  <c:v>64.5</c:v>
                </c:pt>
                <c:pt idx="2">
                  <c:v>286.3</c:v>
                </c:pt>
                <c:pt idx="3">
                  <c:v>369.2</c:v>
                </c:pt>
                <c:pt idx="4">
                  <c:v>435.5</c:v>
                </c:pt>
                <c:pt idx="5">
                  <c:v>547</c:v>
                </c:pt>
                <c:pt idx="6">
                  <c:v>605</c:v>
                </c:pt>
                <c:pt idx="7">
                  <c:v>616.4</c:v>
                </c:pt>
                <c:pt idx="8">
                  <c:v>737</c:v>
                </c:pt>
                <c:pt idx="9">
                  <c:v>774.6</c:v>
                </c:pt>
              </c:numCache>
            </c:numRef>
          </c:xVal>
          <c:yVal>
            <c:numRef>
              <c:f>Sheet2!$DL$7:$DL$16</c:f>
              <c:numCache>
                <c:formatCode>General</c:formatCode>
                <c:ptCount val="10"/>
                <c:pt idx="0">
                  <c:v>65</c:v>
                </c:pt>
                <c:pt idx="1">
                  <c:v>61.49193548386</c:v>
                </c:pt>
                <c:pt idx="2">
                  <c:v>50.55555555556</c:v>
                </c:pt>
                <c:pt idx="3">
                  <c:v>60</c:v>
                </c:pt>
                <c:pt idx="4">
                  <c:v>54.63414634146</c:v>
                </c:pt>
                <c:pt idx="5">
                  <c:v>60</c:v>
                </c:pt>
                <c:pt idx="6">
                  <c:v>57.0731707317</c:v>
                </c:pt>
                <c:pt idx="7">
                  <c:v>47.22222222224</c:v>
                </c:pt>
                <c:pt idx="8">
                  <c:v>49.75609756096</c:v>
                </c:pt>
                <c:pt idx="9">
                  <c:v>60</c:v>
                </c:pt>
              </c:numCache>
            </c:numRef>
          </c:yVal>
          <c:smooth val="0"/>
        </c:ser>
        <c:axId val="2907189"/>
        <c:axId val="19820820"/>
      </c:scatterChart>
      <c:valAx>
        <c:axId val="2907189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9820820"/>
        <c:crosses val="autoZero"/>
        <c:crossBetween val="midCat"/>
      </c:valAx>
      <c:valAx>
        <c:axId val="19820820"/>
        <c:scaling>
          <c:orientation val="minMax"/>
          <c:max val="100"/>
          <c:min val="4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907189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9360">
                <a:solidFill>
                  <a:srgbClr val="000000"/>
                </a:solidFill>
                <a:round/>
              </a:ln>
            </c:spPr>
            <c:trendlineType val="poly"/>
            <c:order val="2"/>
            <c:forward val="0"/>
            <c:backward val="0"/>
            <c:dispRSqr val="1"/>
            <c:dispEq val="1"/>
          </c:trendline>
          <c:xVal>
            <c:numRef>
              <c:f>Sheet2!$DD$7:$DD$16</c:f>
              <c:numCache>
                <c:formatCode>General</c:formatCode>
                <c:ptCount val="10"/>
                <c:pt idx="0">
                  <c:v>11.7</c:v>
                </c:pt>
                <c:pt idx="1">
                  <c:v>64.5</c:v>
                </c:pt>
                <c:pt idx="2">
                  <c:v>286.3</c:v>
                </c:pt>
                <c:pt idx="3">
                  <c:v>369.2</c:v>
                </c:pt>
                <c:pt idx="4">
                  <c:v>435.5</c:v>
                </c:pt>
                <c:pt idx="5">
                  <c:v>547</c:v>
                </c:pt>
                <c:pt idx="6">
                  <c:v>605</c:v>
                </c:pt>
                <c:pt idx="7">
                  <c:v>616.4</c:v>
                </c:pt>
                <c:pt idx="8">
                  <c:v>737</c:v>
                </c:pt>
                <c:pt idx="9">
                  <c:v>774.6</c:v>
                </c:pt>
              </c:numCache>
            </c:numRef>
          </c:xVal>
          <c:yVal>
            <c:numRef>
              <c:f>Sheet2!$ED$7:$ED$16</c:f>
              <c:numCache>
                <c:formatCode>General</c:formatCode>
                <c:ptCount val="10"/>
                <c:pt idx="0">
                  <c:v>75.1219512195</c:v>
                </c:pt>
                <c:pt idx="1">
                  <c:v>97.39784946238</c:v>
                </c:pt>
                <c:pt idx="2">
                  <c:v>85</c:v>
                </c:pt>
                <c:pt idx="3">
                  <c:v>66.11111111112</c:v>
                </c:pt>
                <c:pt idx="4">
                  <c:v>65.36585365852</c:v>
                </c:pt>
                <c:pt idx="5">
                  <c:v>70.73170731708</c:v>
                </c:pt>
                <c:pt idx="6">
                  <c:v>78.53658536584</c:v>
                </c:pt>
                <c:pt idx="7">
                  <c:v>80.66066066066</c:v>
                </c:pt>
                <c:pt idx="8">
                  <c:v>83.9024390244</c:v>
                </c:pt>
                <c:pt idx="9">
                  <c:v>82.7777777778</c:v>
                </c:pt>
              </c:numCache>
            </c:numRef>
          </c:yVal>
          <c:smooth val="0"/>
        </c:ser>
        <c:axId val="42968446"/>
        <c:axId val="41487084"/>
      </c:scatterChart>
      <c:valAx>
        <c:axId val="4296844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1487084"/>
        <c:crosses val="autoZero"/>
        <c:crossBetween val="midCat"/>
      </c:valAx>
      <c:valAx>
        <c:axId val="41487084"/>
        <c:scaling>
          <c:orientation val="minMax"/>
          <c:max val="100"/>
          <c:min val="4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2968446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view3D>
      <c:rotX val="15"/>
      <c:rotY val="20"/>
      <c:rAngAx val="0"/>
      <c:perspective val="30"/>
    </c:view3D>
    <c:floor>
      <c:spPr>
        <a:noFill/>
        <a:ln w="9360">
          <a:solidFill>
            <a:srgbClr val="878787"/>
          </a:solidFill>
          <a:round/>
        </a:ln>
      </c:spPr>
    </c:floor>
    <c:backWall>
      <c:spPr>
        <a:noFill/>
        <a:ln w="9360">
          <a:solidFill>
            <a:srgbClr val="878787"/>
          </a:solidFill>
          <a:round/>
        </a:ln>
      </c:spPr>
    </c:backWall>
    <c:plotArea>
      <c:bar3DChart>
        <c:barDir val="col"/>
        <c:grouping val="standard"/>
        <c:varyColors val="0"/>
        <c:ser>
          <c:idx val="0"/>
          <c:order val="0"/>
          <c:tx>
            <c:strRef>
              <c:f>Sheet2!$Y$20</c:f>
              <c:strCache>
                <c:ptCount val="1"/>
                <c:pt idx="0">
                  <c:v>Média de 3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Sheet2!$X$21:$X$30</c:f>
              <c:strCache>
                <c:ptCount val="3"/>
                <c:pt idx="0">
                  <c:v>-9,76</c:v>
                </c:pt>
                <c:pt idx="1">
                  <c:v>-21,15</c:v>
                </c:pt>
                <c:pt idx="2">
                  <c:v>-24,05</c:v>
                </c:pt>
              </c:strCache>
            </c:strRef>
          </c:cat>
          <c:val>
            <c:numRef>
              <c:f>Sheet2!$Y$21:$Y$30</c:f>
              <c:numCache>
                <c:formatCode>General</c:formatCode>
                <c:ptCount val="3"/>
                <c:pt idx="0">
                  <c:v>61.2903225806</c:v>
                </c:pt>
                <c:pt idx="1">
                  <c:v>80.487804878</c:v>
                </c:pt>
                <c:pt idx="2">
                  <c:v>58.3333333333</c:v>
                </c:pt>
              </c:numCache>
            </c:numRef>
          </c:val>
        </c:ser>
        <c:ser>
          <c:idx val="1"/>
          <c:order val="1"/>
          <c:tx>
            <c:strRef>
              <c:f>Sheet2!$Z$20</c:f>
              <c:strCache>
                <c:ptCount val="1"/>
                <c:pt idx="0">
                  <c:v>Média de 4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Sheet2!$X$21:$X$30</c:f>
              <c:strCache>
                <c:ptCount val="3"/>
                <c:pt idx="0">
                  <c:v>-9,76</c:v>
                </c:pt>
                <c:pt idx="1">
                  <c:v>-21,15</c:v>
                </c:pt>
                <c:pt idx="2">
                  <c:v>-24,05</c:v>
                </c:pt>
              </c:strCache>
            </c:strRef>
          </c:cat>
          <c:val>
            <c:numRef>
              <c:f>Sheet2!$Z$21:$Z$30</c:f>
              <c:numCache>
                <c:formatCode>General</c:formatCode>
                <c:ptCount val="3"/>
                <c:pt idx="0">
                  <c:v>51.6129032258</c:v>
                </c:pt>
                <c:pt idx="1">
                  <c:v>48.7804878049</c:v>
                </c:pt>
                <c:pt idx="2">
                  <c:v>55.5555555556</c:v>
                </c:pt>
              </c:numCache>
            </c:numRef>
          </c:val>
        </c:ser>
        <c:ser>
          <c:idx val="2"/>
          <c:order val="2"/>
          <c:tx>
            <c:strRef>
              <c:f>Sheet2!$AA$20</c:f>
              <c:strCache>
                <c:ptCount val="1"/>
                <c:pt idx="0">
                  <c:v>Média de 5</c:v>
                </c:pt>
              </c:strCache>
            </c:strRef>
          </c:tx>
          <c:spPr>
            <a:solidFill>
              <a:srgbClr val="9bbb59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Sheet2!$X$21:$X$30</c:f>
              <c:strCache>
                <c:ptCount val="3"/>
                <c:pt idx="0">
                  <c:v>-9,76</c:v>
                </c:pt>
                <c:pt idx="1">
                  <c:v>-21,15</c:v>
                </c:pt>
                <c:pt idx="2">
                  <c:v>-24,05</c:v>
                </c:pt>
              </c:strCache>
            </c:strRef>
          </c:cat>
          <c:val>
            <c:numRef>
              <c:f>Sheet2!$AA$21:$AA$30</c:f>
              <c:numCache>
                <c:formatCode>General</c:formatCode>
                <c:ptCount val="3"/>
                <c:pt idx="0">
                  <c:v>54.8387096774</c:v>
                </c:pt>
                <c:pt idx="1">
                  <c:v>43.9024390244</c:v>
                </c:pt>
                <c:pt idx="2">
                  <c:v>41.6666666667</c:v>
                </c:pt>
              </c:numCache>
            </c:numRef>
          </c:val>
        </c:ser>
        <c:ser>
          <c:idx val="3"/>
          <c:order val="3"/>
          <c:tx>
            <c:strRef>
              <c:f>Sheet2!$AB$20</c:f>
              <c:strCache>
                <c:ptCount val="1"/>
                <c:pt idx="0">
                  <c:v>Média de 6</c:v>
                </c:pt>
              </c:strCache>
            </c:strRef>
          </c:tx>
          <c:spPr>
            <a:solidFill>
              <a:srgbClr val="8064a2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Sheet2!$X$21:$X$30</c:f>
              <c:strCache>
                <c:ptCount val="3"/>
                <c:pt idx="0">
                  <c:v>-9,76</c:v>
                </c:pt>
                <c:pt idx="1">
                  <c:v>-21,15</c:v>
                </c:pt>
                <c:pt idx="2">
                  <c:v>-24,05</c:v>
                </c:pt>
              </c:strCache>
            </c:strRef>
          </c:cat>
          <c:val>
            <c:numRef>
              <c:f>Sheet2!$AB$21:$AB$30</c:f>
              <c:numCache>
                <c:formatCode>General</c:formatCode>
                <c:ptCount val="3"/>
                <c:pt idx="0">
                  <c:v>70.9677419355</c:v>
                </c:pt>
                <c:pt idx="1">
                  <c:v>51.2195121951</c:v>
                </c:pt>
                <c:pt idx="2">
                  <c:v>41.6666666667</c:v>
                </c:pt>
              </c:numCache>
            </c:numRef>
          </c:val>
        </c:ser>
        <c:ser>
          <c:idx val="4"/>
          <c:order val="4"/>
          <c:tx>
            <c:strRef>
              <c:f>Sheet2!$AC$20</c:f>
              <c:strCache>
                <c:ptCount val="1"/>
                <c:pt idx="0">
                  <c:v>Média de 7</c:v>
                </c:pt>
              </c:strCache>
            </c:strRef>
          </c:tx>
          <c:spPr>
            <a:solidFill>
              <a:srgbClr val="4bacc6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Sheet2!$X$21:$X$30</c:f>
              <c:strCache>
                <c:ptCount val="3"/>
                <c:pt idx="0">
                  <c:v>-9,76</c:v>
                </c:pt>
                <c:pt idx="1">
                  <c:v>-21,15</c:v>
                </c:pt>
                <c:pt idx="2">
                  <c:v>-24,05</c:v>
                </c:pt>
              </c:strCache>
            </c:strRef>
          </c:cat>
          <c:val>
            <c:numRef>
              <c:f>Sheet2!$AC$21:$AC$30</c:f>
              <c:numCache>
                <c:formatCode>General</c:formatCode>
                <c:ptCount val="3"/>
                <c:pt idx="0">
                  <c:v>68.75</c:v>
                </c:pt>
                <c:pt idx="1">
                  <c:v>60.9756097561</c:v>
                </c:pt>
                <c:pt idx="2">
                  <c:v>38.8888888889</c:v>
                </c:pt>
              </c:numCache>
            </c:numRef>
          </c:val>
        </c:ser>
        <c:gapWidth val="100"/>
        <c:shape val="box"/>
        <c:axId val="19902465"/>
        <c:axId val="57642268"/>
        <c:axId val="53514328"/>
      </c:bar3DChart>
      <c:catAx>
        <c:axId val="1990246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7642268"/>
        <c:crosses val="autoZero"/>
        <c:auto val="1"/>
        <c:lblAlgn val="ctr"/>
        <c:lblOffset val="100"/>
      </c:catAx>
      <c:valAx>
        <c:axId val="57642268"/>
        <c:scaling>
          <c:orientation val="minMax"/>
          <c:min val="35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9902465"/>
        <c:crosses val="autoZero"/>
        <c:crossBetween val="midCat"/>
      </c:valAx>
      <c:catAx>
        <c:axId val="53514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7642268"/>
        <c:crosses val="autoZero"/>
        <c:auto val="1"/>
        <c:lblAlgn val="ctr"/>
        <c:lblOffset val="100"/>
      </c:catAx>
      <c:spPr>
        <a:noFill/>
        <a:ln w="9360">
          <a:solidFill>
            <a:srgbClr val="878787"/>
          </a:solidFill>
          <a:round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</c:chart>
  <c:spPr>
    <a:solidFill>
      <a:srgbClr val="ffffff"/>
    </a:solidFill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view3D>
      <c:rotX val="15"/>
      <c:rotY val="20"/>
      <c:rAngAx val="0"/>
      <c:perspective val="30"/>
    </c:view3D>
    <c:floor>
      <c:spPr>
        <a:noFill/>
        <a:ln w="9360">
          <a:solidFill>
            <a:srgbClr val="878787"/>
          </a:solidFill>
          <a:round/>
        </a:ln>
      </c:spPr>
    </c:floor>
    <c:backWall>
      <c:spPr>
        <a:noFill/>
        <a:ln w="9360">
          <a:solidFill>
            <a:srgbClr val="878787"/>
          </a:solidFill>
          <a:round/>
        </a:ln>
      </c:spPr>
    </c:backWall>
    <c:plotArea>
      <c:bar3DChart>
        <c:barDir val="col"/>
        <c:grouping val="standard"/>
        <c:varyColors val="0"/>
        <c:ser>
          <c:idx val="0"/>
          <c:order val="0"/>
          <c:tx>
            <c:strRef>
              <c:f>Sheet2!$AD$20</c:f>
              <c:strCache>
                <c:ptCount val="1"/>
                <c:pt idx="0">
                  <c:v>Média de 3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Sheet2!$X$21:$X$30</c:f>
              <c:strCache>
                <c:ptCount val="3"/>
                <c:pt idx="0">
                  <c:v>-9,76</c:v>
                </c:pt>
                <c:pt idx="1">
                  <c:v>-21,15</c:v>
                </c:pt>
                <c:pt idx="2">
                  <c:v>-24,05</c:v>
                </c:pt>
              </c:strCache>
            </c:strRef>
          </c:cat>
          <c:val>
            <c:numRef>
              <c:f>Sheet2!$AD$21:$AD$30</c:f>
              <c:numCache>
                <c:formatCode>General</c:formatCode>
                <c:ptCount val="3"/>
                <c:pt idx="0">
                  <c:v>46.1538461538</c:v>
                </c:pt>
                <c:pt idx="1">
                  <c:v>46.3414634146</c:v>
                </c:pt>
                <c:pt idx="2">
                  <c:v>47.2222222222</c:v>
                </c:pt>
              </c:numCache>
            </c:numRef>
          </c:val>
        </c:ser>
        <c:ser>
          <c:idx val="1"/>
          <c:order val="1"/>
          <c:tx>
            <c:strRef>
              <c:f>Sheet2!$AE$20</c:f>
              <c:strCache>
                <c:ptCount val="1"/>
                <c:pt idx="0">
                  <c:v>Média de 4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Sheet2!$X$21:$X$30</c:f>
              <c:strCache>
                <c:ptCount val="3"/>
                <c:pt idx="0">
                  <c:v>-9,76</c:v>
                </c:pt>
                <c:pt idx="1">
                  <c:v>-21,15</c:v>
                </c:pt>
                <c:pt idx="2">
                  <c:v>-24,05</c:v>
                </c:pt>
              </c:strCache>
            </c:strRef>
          </c:cat>
          <c:val>
            <c:numRef>
              <c:f>Sheet2!$AE$21:$AE$30</c:f>
              <c:numCache>
                <c:formatCode>General</c:formatCode>
                <c:ptCount val="3"/>
                <c:pt idx="0">
                  <c:v>64</c:v>
                </c:pt>
                <c:pt idx="1">
                  <c:v>51.2195121951</c:v>
                </c:pt>
                <c:pt idx="2">
                  <c:v>58.3333333333</c:v>
                </c:pt>
              </c:numCache>
            </c:numRef>
          </c:val>
        </c:ser>
        <c:ser>
          <c:idx val="2"/>
          <c:order val="2"/>
          <c:tx>
            <c:strRef>
              <c:f>Sheet2!$AF$20</c:f>
              <c:strCache>
                <c:ptCount val="1"/>
                <c:pt idx="0">
                  <c:v>Média de 5</c:v>
                </c:pt>
              </c:strCache>
            </c:strRef>
          </c:tx>
          <c:spPr>
            <a:solidFill>
              <a:srgbClr val="9bbb59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Sheet2!$X$21:$X$30</c:f>
              <c:strCache>
                <c:ptCount val="3"/>
                <c:pt idx="0">
                  <c:v>-9,76</c:v>
                </c:pt>
                <c:pt idx="1">
                  <c:v>-21,15</c:v>
                </c:pt>
                <c:pt idx="2">
                  <c:v>-24,05</c:v>
                </c:pt>
              </c:strCache>
            </c:strRef>
          </c:cat>
          <c:val>
            <c:numRef>
              <c:f>Sheet2!$AF$21:$AF$30</c:f>
              <c:numCache>
                <c:formatCode>General</c:formatCode>
                <c:ptCount val="3"/>
                <c:pt idx="0">
                  <c:v>52</c:v>
                </c:pt>
                <c:pt idx="1">
                  <c:v>60.9756097561</c:v>
                </c:pt>
                <c:pt idx="2">
                  <c:v>61.1111111111</c:v>
                </c:pt>
              </c:numCache>
            </c:numRef>
          </c:val>
        </c:ser>
        <c:ser>
          <c:idx val="3"/>
          <c:order val="3"/>
          <c:tx>
            <c:strRef>
              <c:f>Sheet2!$AG$20</c:f>
              <c:strCache>
                <c:ptCount val="1"/>
                <c:pt idx="0">
                  <c:v>Média de 6</c:v>
                </c:pt>
              </c:strCache>
            </c:strRef>
          </c:tx>
          <c:spPr>
            <a:solidFill>
              <a:srgbClr val="8064a2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Sheet2!$X$21:$X$30</c:f>
              <c:strCache>
                <c:ptCount val="3"/>
                <c:pt idx="0">
                  <c:v>-9,76</c:v>
                </c:pt>
                <c:pt idx="1">
                  <c:v>-21,15</c:v>
                </c:pt>
                <c:pt idx="2">
                  <c:v>-24,05</c:v>
                </c:pt>
              </c:strCache>
            </c:strRef>
          </c:cat>
          <c:val>
            <c:numRef>
              <c:f>Sheet2!$AG$21:$AG$30</c:f>
              <c:numCache>
                <c:formatCode>General</c:formatCode>
                <c:ptCount val="3"/>
                <c:pt idx="0">
                  <c:v>44.8275862069</c:v>
                </c:pt>
                <c:pt idx="1">
                  <c:v>63.4146341463</c:v>
                </c:pt>
                <c:pt idx="2">
                  <c:v>66.6666666667</c:v>
                </c:pt>
              </c:numCache>
            </c:numRef>
          </c:val>
        </c:ser>
        <c:ser>
          <c:idx val="4"/>
          <c:order val="4"/>
          <c:tx>
            <c:strRef>
              <c:f>Sheet2!$AH$20</c:f>
              <c:strCache>
                <c:ptCount val="1"/>
                <c:pt idx="0">
                  <c:v>Média de 7</c:v>
                </c:pt>
              </c:strCache>
            </c:strRef>
          </c:tx>
          <c:spPr>
            <a:solidFill>
              <a:srgbClr val="4bacc6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Sheet2!$X$21:$X$30</c:f>
              <c:strCache>
                <c:ptCount val="3"/>
                <c:pt idx="0">
                  <c:v>-9,76</c:v>
                </c:pt>
                <c:pt idx="1">
                  <c:v>-21,15</c:v>
                </c:pt>
                <c:pt idx="2">
                  <c:v>-24,05</c:v>
                </c:pt>
              </c:strCache>
            </c:strRef>
          </c:cat>
          <c:val>
            <c:numRef>
              <c:f>Sheet2!$AH$21:$AH$30</c:f>
              <c:numCache>
                <c:formatCode>General</c:formatCode>
                <c:ptCount val="3"/>
                <c:pt idx="0">
                  <c:v>59.2592592593</c:v>
                </c:pt>
                <c:pt idx="1">
                  <c:v>60.9756097561</c:v>
                </c:pt>
                <c:pt idx="2">
                  <c:v>63.8888888889</c:v>
                </c:pt>
              </c:numCache>
            </c:numRef>
          </c:val>
        </c:ser>
        <c:gapWidth val="100"/>
        <c:shape val="box"/>
        <c:axId val="25308070"/>
        <c:axId val="93031104"/>
        <c:axId val="32510516"/>
      </c:bar3DChart>
      <c:catAx>
        <c:axId val="2530807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3031104"/>
        <c:crosses val="autoZero"/>
        <c:auto val="1"/>
        <c:lblAlgn val="ctr"/>
        <c:lblOffset val="100"/>
      </c:catAx>
      <c:valAx>
        <c:axId val="93031104"/>
        <c:scaling>
          <c:orientation val="minMax"/>
          <c:min val="35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5308070"/>
        <c:crosses val="autoZero"/>
        <c:crossBetween val="midCat"/>
      </c:valAx>
      <c:catAx>
        <c:axId val="325105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3031104"/>
        <c:crosses val="autoZero"/>
        <c:auto val="1"/>
        <c:lblAlgn val="ctr"/>
        <c:lblOffset val="100"/>
      </c:catAx>
      <c:spPr>
        <a:noFill/>
        <a:ln w="9360">
          <a:solidFill>
            <a:srgbClr val="878787"/>
          </a:solidFill>
          <a:round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</c:chart>
  <c:spPr>
    <a:solidFill>
      <a:srgbClr val="ffffff"/>
    </a:solidFill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view3D>
      <c:rotX val="15"/>
      <c:rotY val="20"/>
      <c:rAngAx val="0"/>
      <c:perspective val="30"/>
    </c:view3D>
    <c:floor>
      <c:spPr>
        <a:noFill/>
        <a:ln w="9360">
          <a:solidFill>
            <a:srgbClr val="878787"/>
          </a:solidFill>
          <a:round/>
        </a:ln>
      </c:spPr>
    </c:floor>
    <c:backWall>
      <c:spPr>
        <a:noFill/>
        <a:ln w="9360">
          <a:solidFill>
            <a:srgbClr val="878787"/>
          </a:solidFill>
          <a:round/>
        </a:ln>
      </c:spPr>
    </c:backWall>
    <c:plotArea>
      <c:bar3DChart>
        <c:barDir val="col"/>
        <c:grouping val="standard"/>
        <c:varyColors val="0"/>
        <c:ser>
          <c:idx val="0"/>
          <c:order val="0"/>
          <c:tx>
            <c:strRef>
              <c:f>Sheet2!$AI$20</c:f>
              <c:strCache>
                <c:ptCount val="1"/>
                <c:pt idx="0">
                  <c:v>Média de 3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Sheet2!$X$21:$X$30</c:f>
              <c:strCache>
                <c:ptCount val="3"/>
                <c:pt idx="0">
                  <c:v>-9,76</c:v>
                </c:pt>
                <c:pt idx="1">
                  <c:v>-21,15</c:v>
                </c:pt>
                <c:pt idx="2">
                  <c:v>-24,05</c:v>
                </c:pt>
              </c:strCache>
            </c:strRef>
          </c:cat>
          <c:val>
            <c:numRef>
              <c:f>Sheet2!$AI$21:$AI$30</c:f>
              <c:numCache>
                <c:formatCode>General</c:formatCode>
                <c:ptCount val="3"/>
                <c:pt idx="0">
                  <c:v>68.5714285714</c:v>
                </c:pt>
                <c:pt idx="1">
                  <c:v>46.3414634146</c:v>
                </c:pt>
                <c:pt idx="2">
                  <c:v>58.3333333333</c:v>
                </c:pt>
              </c:numCache>
            </c:numRef>
          </c:val>
        </c:ser>
        <c:ser>
          <c:idx val="1"/>
          <c:order val="1"/>
          <c:tx>
            <c:strRef>
              <c:f>Sheet2!$AJ$20</c:f>
              <c:strCache>
                <c:ptCount val="1"/>
                <c:pt idx="0">
                  <c:v>Média de 4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Sheet2!$X$21:$X$30</c:f>
              <c:strCache>
                <c:ptCount val="3"/>
                <c:pt idx="0">
                  <c:v>-9,76</c:v>
                </c:pt>
                <c:pt idx="1">
                  <c:v>-21,15</c:v>
                </c:pt>
                <c:pt idx="2">
                  <c:v>-24,05</c:v>
                </c:pt>
              </c:strCache>
            </c:strRef>
          </c:cat>
          <c:val>
            <c:numRef>
              <c:f>Sheet2!$AJ$21:$AJ$30</c:f>
              <c:numCache>
                <c:formatCode>General</c:formatCode>
                <c:ptCount val="3"/>
                <c:pt idx="0">
                  <c:v>54.2857142857</c:v>
                </c:pt>
                <c:pt idx="1">
                  <c:v>68.2926829268</c:v>
                </c:pt>
                <c:pt idx="2">
                  <c:v>61.1111111111</c:v>
                </c:pt>
              </c:numCache>
            </c:numRef>
          </c:val>
        </c:ser>
        <c:ser>
          <c:idx val="2"/>
          <c:order val="2"/>
          <c:tx>
            <c:strRef>
              <c:f>Sheet2!$AK$20</c:f>
              <c:strCache>
                <c:ptCount val="1"/>
                <c:pt idx="0">
                  <c:v>Média de 5</c:v>
                </c:pt>
              </c:strCache>
            </c:strRef>
          </c:tx>
          <c:spPr>
            <a:solidFill>
              <a:srgbClr val="9bbb59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Sheet2!$X$21:$X$30</c:f>
              <c:strCache>
                <c:ptCount val="3"/>
                <c:pt idx="0">
                  <c:v>-9,76</c:v>
                </c:pt>
                <c:pt idx="1">
                  <c:v>-21,15</c:v>
                </c:pt>
                <c:pt idx="2">
                  <c:v>-24,05</c:v>
                </c:pt>
              </c:strCache>
            </c:strRef>
          </c:cat>
          <c:val>
            <c:numRef>
              <c:f>Sheet2!$AK$21:$AK$30</c:f>
              <c:numCache>
                <c:formatCode>General</c:formatCode>
                <c:ptCount val="3"/>
                <c:pt idx="0">
                  <c:v>70</c:v>
                </c:pt>
                <c:pt idx="1">
                  <c:v>80.487804878</c:v>
                </c:pt>
                <c:pt idx="2">
                  <c:v>77.7777777778</c:v>
                </c:pt>
              </c:numCache>
            </c:numRef>
          </c:val>
        </c:ser>
        <c:ser>
          <c:idx val="3"/>
          <c:order val="3"/>
          <c:tx>
            <c:strRef>
              <c:f>Sheet2!$AL$20</c:f>
              <c:strCache>
                <c:ptCount val="1"/>
                <c:pt idx="0">
                  <c:v>Média de 6</c:v>
                </c:pt>
              </c:strCache>
            </c:strRef>
          </c:tx>
          <c:spPr>
            <a:solidFill>
              <a:srgbClr val="8064a2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Sheet2!$X$21:$X$30</c:f>
              <c:strCache>
                <c:ptCount val="3"/>
                <c:pt idx="0">
                  <c:v>-9,76</c:v>
                </c:pt>
                <c:pt idx="1">
                  <c:v>-21,15</c:v>
                </c:pt>
                <c:pt idx="2">
                  <c:v>-24,05</c:v>
                </c:pt>
              </c:strCache>
            </c:strRef>
          </c:cat>
          <c:val>
            <c:numRef>
              <c:f>Sheet2!$AL$21:$AL$30</c:f>
              <c:numCache>
                <c:formatCode>General</c:formatCode>
                <c:ptCount val="3"/>
                <c:pt idx="0">
                  <c:v>58.3333333333</c:v>
                </c:pt>
                <c:pt idx="1">
                  <c:v>80.487804878</c:v>
                </c:pt>
                <c:pt idx="2">
                  <c:v>90.625</c:v>
                </c:pt>
              </c:numCache>
            </c:numRef>
          </c:val>
        </c:ser>
        <c:ser>
          <c:idx val="4"/>
          <c:order val="4"/>
          <c:tx>
            <c:strRef>
              <c:f>Sheet2!$AM$20</c:f>
              <c:strCache>
                <c:ptCount val="1"/>
                <c:pt idx="0">
                  <c:v>Média de 7</c:v>
                </c:pt>
              </c:strCache>
            </c:strRef>
          </c:tx>
          <c:spPr>
            <a:solidFill>
              <a:srgbClr val="4bacc6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Sheet2!$X$21:$X$30</c:f>
              <c:strCache>
                <c:ptCount val="3"/>
                <c:pt idx="0">
                  <c:v>-9,76</c:v>
                </c:pt>
                <c:pt idx="1">
                  <c:v>-21,15</c:v>
                </c:pt>
                <c:pt idx="2">
                  <c:v>-24,05</c:v>
                </c:pt>
              </c:strCache>
            </c:strRef>
          </c:cat>
          <c:val>
            <c:numRef>
              <c:f>Sheet2!$AM$21:$AM$30</c:f>
              <c:numCache>
                <c:formatCode>General</c:formatCode>
                <c:ptCount val="3"/>
                <c:pt idx="0">
                  <c:v>50</c:v>
                </c:pt>
                <c:pt idx="1">
                  <c:v>92.6829268293</c:v>
                </c:pt>
                <c:pt idx="2">
                  <c:v>90.625</c:v>
                </c:pt>
              </c:numCache>
            </c:numRef>
          </c:val>
        </c:ser>
        <c:gapWidth val="100"/>
        <c:shape val="box"/>
        <c:axId val="19359054"/>
        <c:axId val="35548248"/>
        <c:axId val="94088966"/>
      </c:bar3DChart>
      <c:catAx>
        <c:axId val="1935905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5548248"/>
        <c:crosses val="autoZero"/>
        <c:auto val="1"/>
        <c:lblAlgn val="ctr"/>
        <c:lblOffset val="100"/>
      </c:catAx>
      <c:valAx>
        <c:axId val="35548248"/>
        <c:scaling>
          <c:orientation val="minMax"/>
          <c:min val="35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9359054"/>
        <c:crosses val="autoZero"/>
        <c:crossBetween val="midCat"/>
      </c:valAx>
      <c:catAx>
        <c:axId val="9408896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5548248"/>
        <c:crosses val="autoZero"/>
        <c:auto val="1"/>
        <c:lblAlgn val="ctr"/>
        <c:lblOffset val="100"/>
      </c:catAx>
      <c:spPr>
        <a:noFill/>
        <a:ln w="9360">
          <a:solidFill>
            <a:srgbClr val="878787"/>
          </a:solidFill>
          <a:round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</c:chart>
  <c:spPr>
    <a:solidFill>
      <a:srgbClr val="ffffff"/>
    </a:solidFill>
    <a:ln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view3D>
      <c:rotX val="15"/>
      <c:rotY val="20"/>
      <c:rAngAx val="0"/>
      <c:perspective val="30"/>
    </c:view3D>
    <c:floor>
      <c:spPr>
        <a:noFill/>
        <a:ln w="9360">
          <a:solidFill>
            <a:srgbClr val="878787"/>
          </a:solidFill>
          <a:round/>
        </a:ln>
      </c:spPr>
    </c:floor>
    <c:backWall>
      <c:spPr>
        <a:noFill/>
        <a:ln w="9360">
          <a:solidFill>
            <a:srgbClr val="878787"/>
          </a:solidFill>
          <a:round/>
        </a:ln>
      </c:spPr>
    </c:backWall>
    <c:plotArea>
      <c:bar3DChart>
        <c:barDir val="col"/>
        <c:grouping val="standard"/>
        <c:varyColors val="0"/>
        <c:ser>
          <c:idx val="0"/>
          <c:order val="0"/>
          <c:tx>
            <c:strRef>
              <c:f>Sheet2!$AN$20</c:f>
              <c:strCache>
                <c:ptCount val="1"/>
                <c:pt idx="0">
                  <c:v>Média de 3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Sheet2!$X$21:$X$30</c:f>
              <c:strCache>
                <c:ptCount val="10"/>
                <c:pt idx="0">
                  <c:v>-4,78</c:v>
                </c:pt>
                <c:pt idx="1">
                  <c:v>-9,76</c:v>
                </c:pt>
                <c:pt idx="2">
                  <c:v>-14,4</c:v>
                </c:pt>
                <c:pt idx="3">
                  <c:v>-17,8</c:v>
                </c:pt>
                <c:pt idx="4">
                  <c:v>-19,73</c:v>
                </c:pt>
                <c:pt idx="5">
                  <c:v>-21,15</c:v>
                </c:pt>
                <c:pt idx="6">
                  <c:v>-22,11</c:v>
                </c:pt>
                <c:pt idx="7">
                  <c:v>-22,3</c:v>
                </c:pt>
                <c:pt idx="8">
                  <c:v>-22,43</c:v>
                </c:pt>
                <c:pt idx="9">
                  <c:v>-24,05</c:v>
                </c:pt>
              </c:strCache>
            </c:strRef>
          </c:cat>
          <c:val>
            <c:numRef>
              <c:f>Sheet2!$AN$21:$AN$30</c:f>
              <c:numCache>
                <c:formatCode>General</c:formatCode>
                <c:ptCount val="10"/>
                <c:pt idx="0">
                  <c:v>85.3658536585</c:v>
                </c:pt>
                <c:pt idx="1">
                  <c:v>93.5483870968</c:v>
                </c:pt>
                <c:pt idx="2">
                  <c:v>88.8888888889</c:v>
                </c:pt>
                <c:pt idx="3">
                  <c:v>88.8888888889</c:v>
                </c:pt>
                <c:pt idx="4">
                  <c:v>92.6829268293</c:v>
                </c:pt>
                <c:pt idx="5">
                  <c:v>85.3658536585</c:v>
                </c:pt>
                <c:pt idx="6">
                  <c:v>70.7317073171</c:v>
                </c:pt>
                <c:pt idx="7">
                  <c:v>88.8888888889</c:v>
                </c:pt>
                <c:pt idx="8">
                  <c:v>85.3658536585</c:v>
                </c:pt>
                <c:pt idx="9">
                  <c:v>91.6666666667</c:v>
                </c:pt>
              </c:numCache>
            </c:numRef>
          </c:val>
        </c:ser>
        <c:ser>
          <c:idx val="1"/>
          <c:order val="1"/>
          <c:tx>
            <c:strRef>
              <c:f>Sheet2!$AO$20</c:f>
              <c:strCache>
                <c:ptCount val="1"/>
                <c:pt idx="0">
                  <c:v>Média de 4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Sheet2!$X$21:$X$30</c:f>
              <c:strCache>
                <c:ptCount val="10"/>
                <c:pt idx="0">
                  <c:v>-4,78</c:v>
                </c:pt>
                <c:pt idx="1">
                  <c:v>-9,76</c:v>
                </c:pt>
                <c:pt idx="2">
                  <c:v>-14,4</c:v>
                </c:pt>
                <c:pt idx="3">
                  <c:v>-17,8</c:v>
                </c:pt>
                <c:pt idx="4">
                  <c:v>-19,73</c:v>
                </c:pt>
                <c:pt idx="5">
                  <c:v>-21,15</c:v>
                </c:pt>
                <c:pt idx="6">
                  <c:v>-22,11</c:v>
                </c:pt>
                <c:pt idx="7">
                  <c:v>-22,3</c:v>
                </c:pt>
                <c:pt idx="8">
                  <c:v>-22,43</c:v>
                </c:pt>
                <c:pt idx="9">
                  <c:v>-24,05</c:v>
                </c:pt>
              </c:strCache>
            </c:strRef>
          </c:cat>
          <c:val>
            <c:numRef>
              <c:f>Sheet2!$AO$21:$AO$30</c:f>
              <c:numCache>
                <c:formatCode>General</c:formatCode>
                <c:ptCount val="10"/>
                <c:pt idx="0">
                  <c:v>80.487804878</c:v>
                </c:pt>
                <c:pt idx="1">
                  <c:v>96.6666666667</c:v>
                </c:pt>
                <c:pt idx="2">
                  <c:v>88.8888888889</c:v>
                </c:pt>
                <c:pt idx="3">
                  <c:v>86.1111111111</c:v>
                </c:pt>
                <c:pt idx="4">
                  <c:v>82.9268292683</c:v>
                </c:pt>
                <c:pt idx="5">
                  <c:v>78.0487804878</c:v>
                </c:pt>
                <c:pt idx="6">
                  <c:v>65.8536585366</c:v>
                </c:pt>
                <c:pt idx="7">
                  <c:v>58.3333333333</c:v>
                </c:pt>
                <c:pt idx="8">
                  <c:v>70.7317073171</c:v>
                </c:pt>
                <c:pt idx="9">
                  <c:v>72.2222222222</c:v>
                </c:pt>
              </c:numCache>
            </c:numRef>
          </c:val>
        </c:ser>
        <c:ser>
          <c:idx val="2"/>
          <c:order val="2"/>
          <c:tx>
            <c:strRef>
              <c:f>Sheet2!$AP$20</c:f>
              <c:strCache>
                <c:ptCount val="1"/>
                <c:pt idx="0">
                  <c:v>Média de 5</c:v>
                </c:pt>
              </c:strCache>
            </c:strRef>
          </c:tx>
          <c:spPr>
            <a:solidFill>
              <a:srgbClr val="9bbb59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Sheet2!$X$21:$X$30</c:f>
              <c:strCache>
                <c:ptCount val="10"/>
                <c:pt idx="0">
                  <c:v>-4,78</c:v>
                </c:pt>
                <c:pt idx="1">
                  <c:v>-9,76</c:v>
                </c:pt>
                <c:pt idx="2">
                  <c:v>-14,4</c:v>
                </c:pt>
                <c:pt idx="3">
                  <c:v>-17,8</c:v>
                </c:pt>
                <c:pt idx="4">
                  <c:v>-19,73</c:v>
                </c:pt>
                <c:pt idx="5">
                  <c:v>-21,15</c:v>
                </c:pt>
                <c:pt idx="6">
                  <c:v>-22,11</c:v>
                </c:pt>
                <c:pt idx="7">
                  <c:v>-22,3</c:v>
                </c:pt>
                <c:pt idx="8">
                  <c:v>-22,43</c:v>
                </c:pt>
                <c:pt idx="9">
                  <c:v>-24,05</c:v>
                </c:pt>
              </c:strCache>
            </c:strRef>
          </c:cat>
          <c:val>
            <c:numRef>
              <c:f>Sheet2!$AP$21:$AP$30</c:f>
              <c:numCache>
                <c:formatCode>General</c:formatCode>
                <c:ptCount val="10"/>
                <c:pt idx="0">
                  <c:v>70.7317073171</c:v>
                </c:pt>
                <c:pt idx="1">
                  <c:v>100</c:v>
                </c:pt>
                <c:pt idx="2">
                  <c:v>83.3333333333</c:v>
                </c:pt>
                <c:pt idx="3">
                  <c:v>80.5555555556</c:v>
                </c:pt>
                <c:pt idx="4">
                  <c:v>82.9268292683</c:v>
                </c:pt>
                <c:pt idx="5">
                  <c:v>80.487804878</c:v>
                </c:pt>
                <c:pt idx="6">
                  <c:v>63.4146341463</c:v>
                </c:pt>
                <c:pt idx="7">
                  <c:v>55.5555555556</c:v>
                </c:pt>
                <c:pt idx="8">
                  <c:v>75.6097560976</c:v>
                </c:pt>
                <c:pt idx="9">
                  <c:v>81.0810810811</c:v>
                </c:pt>
              </c:numCache>
            </c:numRef>
          </c:val>
        </c:ser>
        <c:ser>
          <c:idx val="3"/>
          <c:order val="3"/>
          <c:tx>
            <c:strRef>
              <c:f>Sheet2!$AQ$20</c:f>
              <c:strCache>
                <c:ptCount val="1"/>
                <c:pt idx="0">
                  <c:v>Média de 6</c:v>
                </c:pt>
              </c:strCache>
            </c:strRef>
          </c:tx>
          <c:spPr>
            <a:solidFill>
              <a:srgbClr val="8064a2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Sheet2!$X$21:$X$30</c:f>
              <c:strCache>
                <c:ptCount val="10"/>
                <c:pt idx="0">
                  <c:v>-4,78</c:v>
                </c:pt>
                <c:pt idx="1">
                  <c:v>-9,76</c:v>
                </c:pt>
                <c:pt idx="2">
                  <c:v>-14,4</c:v>
                </c:pt>
                <c:pt idx="3">
                  <c:v>-17,8</c:v>
                </c:pt>
                <c:pt idx="4">
                  <c:v>-19,73</c:v>
                </c:pt>
                <c:pt idx="5">
                  <c:v>-21,15</c:v>
                </c:pt>
                <c:pt idx="6">
                  <c:v>-22,11</c:v>
                </c:pt>
                <c:pt idx="7">
                  <c:v>-22,3</c:v>
                </c:pt>
                <c:pt idx="8">
                  <c:v>-22,43</c:v>
                </c:pt>
                <c:pt idx="9">
                  <c:v>-24,05</c:v>
                </c:pt>
              </c:strCache>
            </c:strRef>
          </c:cat>
          <c:val>
            <c:numRef>
              <c:f>Sheet2!$AQ$21:$AQ$30</c:f>
              <c:numCache>
                <c:formatCode>General</c:formatCode>
                <c:ptCount val="10"/>
                <c:pt idx="0">
                  <c:v>73.1707317073</c:v>
                </c:pt>
                <c:pt idx="1">
                  <c:v>96.7741935484</c:v>
                </c:pt>
                <c:pt idx="2">
                  <c:v>83.3333333333</c:v>
                </c:pt>
                <c:pt idx="3">
                  <c:v>80.5555555556</c:v>
                </c:pt>
                <c:pt idx="4">
                  <c:v>82.9268292683</c:v>
                </c:pt>
                <c:pt idx="5">
                  <c:v>75.6097560976</c:v>
                </c:pt>
                <c:pt idx="6">
                  <c:v>63.4146341463</c:v>
                </c:pt>
                <c:pt idx="7">
                  <c:v>63.8888888889</c:v>
                </c:pt>
                <c:pt idx="8">
                  <c:v>63.4146341463</c:v>
                </c:pt>
                <c:pt idx="9">
                  <c:v>83.3333333333</c:v>
                </c:pt>
              </c:numCache>
            </c:numRef>
          </c:val>
        </c:ser>
        <c:ser>
          <c:idx val="4"/>
          <c:order val="4"/>
          <c:tx>
            <c:strRef>
              <c:f>Sheet2!$AR$20</c:f>
              <c:strCache>
                <c:ptCount val="1"/>
                <c:pt idx="0">
                  <c:v>Média de 7</c:v>
                </c:pt>
              </c:strCache>
            </c:strRef>
          </c:tx>
          <c:spPr>
            <a:solidFill>
              <a:srgbClr val="4bacc6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Sheet2!$X$21:$X$30</c:f>
              <c:strCache>
                <c:ptCount val="10"/>
                <c:pt idx="0">
                  <c:v>-4,78</c:v>
                </c:pt>
                <c:pt idx="1">
                  <c:v>-9,76</c:v>
                </c:pt>
                <c:pt idx="2">
                  <c:v>-14,4</c:v>
                </c:pt>
                <c:pt idx="3">
                  <c:v>-17,8</c:v>
                </c:pt>
                <c:pt idx="4">
                  <c:v>-19,73</c:v>
                </c:pt>
                <c:pt idx="5">
                  <c:v>-21,15</c:v>
                </c:pt>
                <c:pt idx="6">
                  <c:v>-22,11</c:v>
                </c:pt>
                <c:pt idx="7">
                  <c:v>-22,3</c:v>
                </c:pt>
                <c:pt idx="8">
                  <c:v>-22,43</c:v>
                </c:pt>
                <c:pt idx="9">
                  <c:v>-24,05</c:v>
                </c:pt>
              </c:strCache>
            </c:strRef>
          </c:cat>
          <c:val>
            <c:numRef>
              <c:f>Sheet2!$AR$21:$AR$30</c:f>
              <c:numCache>
                <c:formatCode>General</c:formatCode>
                <c:ptCount val="10"/>
                <c:pt idx="0">
                  <c:v>65.8536585366</c:v>
                </c:pt>
                <c:pt idx="1">
                  <c:v>100</c:v>
                </c:pt>
                <c:pt idx="2">
                  <c:v>80.5555555556</c:v>
                </c:pt>
                <c:pt idx="3">
                  <c:v>77.7777777778</c:v>
                </c:pt>
                <c:pt idx="4">
                  <c:v>78.0487804878</c:v>
                </c:pt>
                <c:pt idx="5">
                  <c:v>73.1707317073</c:v>
                </c:pt>
                <c:pt idx="6">
                  <c:v>63.4146341463</c:v>
                </c:pt>
                <c:pt idx="7">
                  <c:v>63.8888888889</c:v>
                </c:pt>
                <c:pt idx="8">
                  <c:v>58.5365853659</c:v>
                </c:pt>
                <c:pt idx="9">
                  <c:v>75</c:v>
                </c:pt>
              </c:numCache>
            </c:numRef>
          </c:val>
        </c:ser>
        <c:gapWidth val="100"/>
        <c:shape val="box"/>
        <c:axId val="12245073"/>
        <c:axId val="23407247"/>
        <c:axId val="13158388"/>
      </c:bar3DChart>
      <c:catAx>
        <c:axId val="1224507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3407247"/>
        <c:crosses val="autoZero"/>
        <c:auto val="1"/>
        <c:lblAlgn val="ctr"/>
        <c:lblOffset val="100"/>
      </c:catAx>
      <c:valAx>
        <c:axId val="23407247"/>
        <c:scaling>
          <c:orientation val="minMax"/>
          <c:min val="35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2245073"/>
        <c:crosses val="autoZero"/>
        <c:crossBetween val="midCat"/>
      </c:valAx>
      <c:catAx>
        <c:axId val="131583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3407247"/>
        <c:crosses val="autoZero"/>
        <c:auto val="1"/>
        <c:lblAlgn val="ctr"/>
        <c:lblOffset val="100"/>
      </c:catAx>
      <c:spPr>
        <a:noFill/>
        <a:ln w="9360">
          <a:solidFill>
            <a:srgbClr val="878787"/>
          </a:solidFill>
          <a:round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</c:chart>
  <c:spPr>
    <a:solidFill>
      <a:srgbClr val="ffffff"/>
    </a:solidFill>
    <a:ln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tx>
            <c:strRef>
              <c:f>Sheet2!$Y$19</c:f>
              <c:strCache>
                <c:ptCount val="1"/>
                <c:pt idx="0">
                  <c:v>autumn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Sheet2!$X$21:$X$30</c:f>
              <c:strCache>
                <c:ptCount val="3"/>
                <c:pt idx="0">
                  <c:v>-9,76</c:v>
                </c:pt>
                <c:pt idx="1">
                  <c:v>-21,15</c:v>
                </c:pt>
                <c:pt idx="2">
                  <c:v>-24,05</c:v>
                </c:pt>
              </c:strCache>
            </c:strRef>
          </c:cat>
          <c:val>
            <c:numRef>
              <c:f>Sheet2!$AC$21:$AC$30</c:f>
              <c:numCache>
                <c:formatCode>General</c:formatCode>
                <c:ptCount val="3"/>
                <c:pt idx="0">
                  <c:v>68.75</c:v>
                </c:pt>
                <c:pt idx="1">
                  <c:v>60.9756097561</c:v>
                </c:pt>
                <c:pt idx="2">
                  <c:v>38.8888888889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Sheet2!$AD$19</c:f>
              <c:strCache>
                <c:ptCount val="1"/>
                <c:pt idx="0">
                  <c:v>spring</c:v>
                </c:pt>
              </c:strCache>
            </c:strRef>
          </c:tx>
          <c:spPr>
            <a:solidFill>
              <a:srgbClr val="be4b48"/>
            </a:solidFill>
            <a:ln w="28440">
              <a:solidFill>
                <a:srgbClr val="be4b48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Sheet2!$X$21:$X$30</c:f>
              <c:strCache>
                <c:ptCount val="3"/>
                <c:pt idx="0">
                  <c:v>-9,76</c:v>
                </c:pt>
                <c:pt idx="1">
                  <c:v>-21,15</c:v>
                </c:pt>
                <c:pt idx="2">
                  <c:v>-24,05</c:v>
                </c:pt>
              </c:strCache>
            </c:strRef>
          </c:cat>
          <c:val>
            <c:numRef>
              <c:f>Sheet2!$AH$21:$AH$30</c:f>
              <c:numCache>
                <c:formatCode>General</c:formatCode>
                <c:ptCount val="3"/>
                <c:pt idx="0">
                  <c:v>59.2592592593</c:v>
                </c:pt>
                <c:pt idx="1">
                  <c:v>60.9756097561</c:v>
                </c:pt>
                <c:pt idx="2">
                  <c:v>63.8888888889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Sheet2!$AI$19</c:f>
              <c:strCache>
                <c:ptCount val="1"/>
                <c:pt idx="0">
                  <c:v>summer</c:v>
                </c:pt>
              </c:strCache>
            </c:strRef>
          </c:tx>
          <c:spPr>
            <a:solidFill>
              <a:srgbClr val="98b855"/>
            </a:solidFill>
            <a:ln w="28440">
              <a:solidFill>
                <a:srgbClr val="98b855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Sheet2!$X$21:$X$30</c:f>
              <c:strCache>
                <c:ptCount val="3"/>
                <c:pt idx="0">
                  <c:v>-9,76</c:v>
                </c:pt>
                <c:pt idx="1">
                  <c:v>-21,15</c:v>
                </c:pt>
                <c:pt idx="2">
                  <c:v>-24,05</c:v>
                </c:pt>
              </c:strCache>
            </c:strRef>
          </c:cat>
          <c:val>
            <c:numRef>
              <c:f>Sheet2!$AM$21:$AM$30</c:f>
              <c:numCache>
                <c:formatCode>General</c:formatCode>
                <c:ptCount val="3"/>
                <c:pt idx="0">
                  <c:v>50</c:v>
                </c:pt>
                <c:pt idx="1">
                  <c:v>92.6829268293</c:v>
                </c:pt>
                <c:pt idx="2">
                  <c:v>90.625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Sheet2!$AN$19</c:f>
              <c:strCache>
                <c:ptCount val="1"/>
                <c:pt idx="0">
                  <c:v>winter</c:v>
                </c:pt>
              </c:strCache>
            </c:strRef>
          </c:tx>
          <c:spPr>
            <a:solidFill>
              <a:srgbClr val="7d5fa0"/>
            </a:solidFill>
            <a:ln w="28440">
              <a:solidFill>
                <a:srgbClr val="7d5fa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Sheet2!$X$21:$X$30</c:f>
              <c:strCache>
                <c:ptCount val="3"/>
                <c:pt idx="0">
                  <c:v>-9,76</c:v>
                </c:pt>
                <c:pt idx="1">
                  <c:v>-21,15</c:v>
                </c:pt>
                <c:pt idx="2">
                  <c:v>-24,05</c:v>
                </c:pt>
              </c:strCache>
            </c:strRef>
          </c:cat>
          <c:val>
            <c:numRef>
              <c:f>Sheet2!$AR$21:$AR$30</c:f>
              <c:numCache>
                <c:formatCode>General</c:formatCode>
                <c:ptCount val="3"/>
                <c:pt idx="0">
                  <c:v>100</c:v>
                </c:pt>
                <c:pt idx="1">
                  <c:v>73.1707317073</c:v>
                </c:pt>
                <c:pt idx="2">
                  <c:v>75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76065228"/>
        <c:axId val="45273787"/>
      </c:lineChart>
      <c:catAx>
        <c:axId val="760652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5273787"/>
        <c:crosses val="autoZero"/>
        <c:auto val="1"/>
        <c:lblAlgn val="ctr"/>
        <c:lblOffset val="100"/>
      </c:catAx>
      <c:valAx>
        <c:axId val="45273787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6065228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view3D>
      <c:rotX val="30"/>
      <c:rotY val="20"/>
      <c:rAngAx val="0"/>
      <c:perspective val="30"/>
    </c:view3D>
    <c:floor>
      <c:spPr>
        <a:noFill/>
        <a:ln w="9360">
          <a:solidFill>
            <a:srgbClr val="878787"/>
          </a:solidFill>
          <a:round/>
        </a:ln>
      </c:spPr>
    </c:floor>
    <c:backWall>
      <c:spPr>
        <a:noFill/>
        <a:ln w="9360">
          <a:solidFill>
            <a:srgbClr val="878787"/>
          </a:solidFill>
          <a:round/>
        </a:ln>
      </c:spPr>
    </c:backWall>
    <c:plotArea>
      <c:bar3DChart>
        <c:barDir val="col"/>
        <c:grouping val="standard"/>
        <c:varyColors val="0"/>
        <c:ser>
          <c:idx val="0"/>
          <c:order val="0"/>
          <c:tx>
            <c:strRef>
              <c:f>Sheet2!$BC$5</c:f>
              <c:strCache>
                <c:ptCount val="1"/>
                <c:pt idx="0">
                  <c:v>Média de 3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Sheet2!$AZ$6:$AZ$15</c:f>
              <c:strCache>
                <c:ptCount val="10"/>
                <c:pt idx="0">
                  <c:v>-14,4</c:v>
                </c:pt>
                <c:pt idx="1">
                  <c:v>-17,8</c:v>
                </c:pt>
                <c:pt idx="2">
                  <c:v>-19,73</c:v>
                </c:pt>
                <c:pt idx="3">
                  <c:v>-24,05</c:v>
                </c:pt>
                <c:pt idx="4">
                  <c:v>-22,11</c:v>
                </c:pt>
                <c:pt idx="5">
                  <c:v>-21,15</c:v>
                </c:pt>
                <c:pt idx="6">
                  <c:v>-22,43</c:v>
                </c:pt>
                <c:pt idx="7">
                  <c:v>-22,3</c:v>
                </c:pt>
                <c:pt idx="8">
                  <c:v>-9,76</c:v>
                </c:pt>
                <c:pt idx="9">
                  <c:v>-4,78</c:v>
                </c:pt>
              </c:strCache>
            </c:strRef>
          </c:cat>
          <c:val>
            <c:numRef>
              <c:f>Sheet2!$BC$6:$BC$15</c:f>
              <c:numCache>
                <c:formatCode>General</c:formatCode>
                <c:ptCount val="10"/>
                <c:pt idx="0">
                  <c:v>68.5714285714</c:v>
                </c:pt>
                <c:pt idx="1">
                  <c:v>68.2926829268</c:v>
                </c:pt>
                <c:pt idx="2">
                  <c:v>56.0975609756</c:v>
                </c:pt>
                <c:pt idx="3">
                  <c:v>46.3414634146</c:v>
                </c:pt>
                <c:pt idx="4">
                  <c:v>58.3333333333</c:v>
                </c:pt>
                <c:pt idx="5">
                  <c:v>63.4146341463</c:v>
                </c:pt>
                <c:pt idx="6">
                  <c:v>68.2926829268</c:v>
                </c:pt>
                <c:pt idx="7">
                  <c:v>66.6666666667</c:v>
                </c:pt>
                <c:pt idx="8">
                  <c:v>69.4444444444</c:v>
                </c:pt>
                <c:pt idx="9">
                  <c:v>77.7777777778</c:v>
                </c:pt>
              </c:numCache>
            </c:numRef>
          </c:val>
        </c:ser>
        <c:ser>
          <c:idx val="1"/>
          <c:order val="1"/>
          <c:tx>
            <c:strRef>
              <c:f>Sheet2!$BD$5</c:f>
              <c:strCache>
                <c:ptCount val="1"/>
                <c:pt idx="0">
                  <c:v>Média de 4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Sheet2!$AZ$6:$AZ$15</c:f>
              <c:strCache>
                <c:ptCount val="10"/>
                <c:pt idx="0">
                  <c:v>-14,4</c:v>
                </c:pt>
                <c:pt idx="1">
                  <c:v>-17,8</c:v>
                </c:pt>
                <c:pt idx="2">
                  <c:v>-19,73</c:v>
                </c:pt>
                <c:pt idx="3">
                  <c:v>-24,05</c:v>
                </c:pt>
                <c:pt idx="4">
                  <c:v>-22,11</c:v>
                </c:pt>
                <c:pt idx="5">
                  <c:v>-21,15</c:v>
                </c:pt>
                <c:pt idx="6">
                  <c:v>-22,43</c:v>
                </c:pt>
                <c:pt idx="7">
                  <c:v>-22,3</c:v>
                </c:pt>
                <c:pt idx="8">
                  <c:v>-9,76</c:v>
                </c:pt>
                <c:pt idx="9">
                  <c:v>-4,78</c:v>
                </c:pt>
              </c:strCache>
            </c:strRef>
          </c:cat>
          <c:val>
            <c:numRef>
              <c:f>Sheet2!$BD$6:$BD$15</c:f>
              <c:numCache>
                <c:formatCode>General</c:formatCode>
                <c:ptCount val="10"/>
                <c:pt idx="0">
                  <c:v>54.2857142857</c:v>
                </c:pt>
                <c:pt idx="1">
                  <c:v>44.4444444444</c:v>
                </c:pt>
                <c:pt idx="2">
                  <c:v>60.9756097561</c:v>
                </c:pt>
                <c:pt idx="3">
                  <c:v>68.2926829268</c:v>
                </c:pt>
                <c:pt idx="4">
                  <c:v>61.1111111111</c:v>
                </c:pt>
                <c:pt idx="5">
                  <c:v>70.7317073171</c:v>
                </c:pt>
                <c:pt idx="6">
                  <c:v>68.2926829268</c:v>
                </c:pt>
                <c:pt idx="7">
                  <c:v>61.1111111111</c:v>
                </c:pt>
                <c:pt idx="8">
                  <c:v>83.3333333333</c:v>
                </c:pt>
                <c:pt idx="9">
                  <c:v>88.8888888889</c:v>
                </c:pt>
              </c:numCache>
            </c:numRef>
          </c:val>
        </c:ser>
        <c:ser>
          <c:idx val="2"/>
          <c:order val="2"/>
          <c:tx>
            <c:strRef>
              <c:f>Sheet2!$BE$5</c:f>
              <c:strCache>
                <c:ptCount val="1"/>
                <c:pt idx="0">
                  <c:v>Média de 5</c:v>
                </c:pt>
              </c:strCache>
            </c:strRef>
          </c:tx>
          <c:spPr>
            <a:solidFill>
              <a:srgbClr val="9bbb59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Sheet2!$AZ$6:$AZ$15</c:f>
              <c:strCache>
                <c:ptCount val="10"/>
                <c:pt idx="0">
                  <c:v>-14,4</c:v>
                </c:pt>
                <c:pt idx="1">
                  <c:v>-17,8</c:v>
                </c:pt>
                <c:pt idx="2">
                  <c:v>-19,73</c:v>
                </c:pt>
                <c:pt idx="3">
                  <c:v>-24,05</c:v>
                </c:pt>
                <c:pt idx="4">
                  <c:v>-22,11</c:v>
                </c:pt>
                <c:pt idx="5">
                  <c:v>-21,15</c:v>
                </c:pt>
                <c:pt idx="6">
                  <c:v>-22,43</c:v>
                </c:pt>
                <c:pt idx="7">
                  <c:v>-22,3</c:v>
                </c:pt>
                <c:pt idx="8">
                  <c:v>-9,76</c:v>
                </c:pt>
                <c:pt idx="9">
                  <c:v>-4,78</c:v>
                </c:pt>
              </c:strCache>
            </c:strRef>
          </c:cat>
          <c:val>
            <c:numRef>
              <c:f>Sheet2!$BE$6:$BE$15</c:f>
              <c:numCache>
                <c:formatCode>General</c:formatCode>
                <c:ptCount val="10"/>
                <c:pt idx="0">
                  <c:v>70</c:v>
                </c:pt>
                <c:pt idx="1">
                  <c:v>38.8888888889</c:v>
                </c:pt>
                <c:pt idx="2">
                  <c:v>73.1707317073</c:v>
                </c:pt>
                <c:pt idx="3">
                  <c:v>80.487804878</c:v>
                </c:pt>
                <c:pt idx="4">
                  <c:v>77.7777777778</c:v>
                </c:pt>
                <c:pt idx="5">
                  <c:v>70.7317073171</c:v>
                </c:pt>
                <c:pt idx="6">
                  <c:v>78.0487804878</c:v>
                </c:pt>
                <c:pt idx="7">
                  <c:v>63.8888888889</c:v>
                </c:pt>
                <c:pt idx="8">
                  <c:v>94.4444444444</c:v>
                </c:pt>
                <c:pt idx="9">
                  <c:v>86.1111111111</c:v>
                </c:pt>
              </c:numCache>
            </c:numRef>
          </c:val>
        </c:ser>
        <c:ser>
          <c:idx val="3"/>
          <c:order val="3"/>
          <c:tx>
            <c:strRef>
              <c:f>Sheet2!$BF$5</c:f>
              <c:strCache>
                <c:ptCount val="1"/>
                <c:pt idx="0">
                  <c:v>Média de 6</c:v>
                </c:pt>
              </c:strCache>
            </c:strRef>
          </c:tx>
          <c:spPr>
            <a:solidFill>
              <a:srgbClr val="8064a2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Sheet2!$AZ$6:$AZ$15</c:f>
              <c:strCache>
                <c:ptCount val="10"/>
                <c:pt idx="0">
                  <c:v>-14,4</c:v>
                </c:pt>
                <c:pt idx="1">
                  <c:v>-17,8</c:v>
                </c:pt>
                <c:pt idx="2">
                  <c:v>-19,73</c:v>
                </c:pt>
                <c:pt idx="3">
                  <c:v>-24,05</c:v>
                </c:pt>
                <c:pt idx="4">
                  <c:v>-22,11</c:v>
                </c:pt>
                <c:pt idx="5">
                  <c:v>-21,15</c:v>
                </c:pt>
                <c:pt idx="6">
                  <c:v>-22,43</c:v>
                </c:pt>
                <c:pt idx="7">
                  <c:v>-22,3</c:v>
                </c:pt>
                <c:pt idx="8">
                  <c:v>-9,76</c:v>
                </c:pt>
                <c:pt idx="9">
                  <c:v>-4,78</c:v>
                </c:pt>
              </c:strCache>
            </c:strRef>
          </c:cat>
          <c:val>
            <c:numRef>
              <c:f>Sheet2!$BF$6:$BF$15</c:f>
              <c:numCache>
                <c:formatCode>General</c:formatCode>
                <c:ptCount val="10"/>
                <c:pt idx="0">
                  <c:v>58.3333333333</c:v>
                </c:pt>
                <c:pt idx="1">
                  <c:v>52.7777777778</c:v>
                </c:pt>
                <c:pt idx="2">
                  <c:v>65.8536585366</c:v>
                </c:pt>
                <c:pt idx="3">
                  <c:v>80.487804878</c:v>
                </c:pt>
                <c:pt idx="4">
                  <c:v>90.625</c:v>
                </c:pt>
                <c:pt idx="5">
                  <c:v>85.3658536585</c:v>
                </c:pt>
                <c:pt idx="6">
                  <c:v>92.6829268293</c:v>
                </c:pt>
                <c:pt idx="7">
                  <c:v>63.8888888889</c:v>
                </c:pt>
                <c:pt idx="8">
                  <c:v>77.7777777778</c:v>
                </c:pt>
                <c:pt idx="9">
                  <c:v>86.1111111111</c:v>
                </c:pt>
              </c:numCache>
            </c:numRef>
          </c:val>
        </c:ser>
        <c:ser>
          <c:idx val="4"/>
          <c:order val="4"/>
          <c:tx>
            <c:strRef>
              <c:f>Sheet2!$BG$5</c:f>
              <c:strCache>
                <c:ptCount val="1"/>
                <c:pt idx="0">
                  <c:v>Média de 7</c:v>
                </c:pt>
              </c:strCache>
            </c:strRef>
          </c:tx>
          <c:spPr>
            <a:solidFill>
              <a:srgbClr val="4bacc6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Sheet2!$AZ$6:$AZ$15</c:f>
              <c:strCache>
                <c:ptCount val="10"/>
                <c:pt idx="0">
                  <c:v>-14,4</c:v>
                </c:pt>
                <c:pt idx="1">
                  <c:v>-17,8</c:v>
                </c:pt>
                <c:pt idx="2">
                  <c:v>-19,73</c:v>
                </c:pt>
                <c:pt idx="3">
                  <c:v>-24,05</c:v>
                </c:pt>
                <c:pt idx="4">
                  <c:v>-22,11</c:v>
                </c:pt>
                <c:pt idx="5">
                  <c:v>-21,15</c:v>
                </c:pt>
                <c:pt idx="6">
                  <c:v>-22,43</c:v>
                </c:pt>
                <c:pt idx="7">
                  <c:v>-22,3</c:v>
                </c:pt>
                <c:pt idx="8">
                  <c:v>-9,76</c:v>
                </c:pt>
                <c:pt idx="9">
                  <c:v>-4,78</c:v>
                </c:pt>
              </c:strCache>
            </c:strRef>
          </c:cat>
          <c:val>
            <c:numRef>
              <c:f>Sheet2!$BG$6:$BG$15</c:f>
              <c:numCache>
                <c:formatCode>General</c:formatCode>
                <c:ptCount val="10"/>
                <c:pt idx="0">
                  <c:v>50</c:v>
                </c:pt>
                <c:pt idx="1">
                  <c:v>63.8888888889</c:v>
                </c:pt>
                <c:pt idx="2">
                  <c:v>78.0487804878</c:v>
                </c:pt>
                <c:pt idx="3">
                  <c:v>92.6829268293</c:v>
                </c:pt>
                <c:pt idx="4">
                  <c:v>90.625</c:v>
                </c:pt>
                <c:pt idx="5">
                  <c:v>87.8048780488</c:v>
                </c:pt>
                <c:pt idx="6">
                  <c:v>85.3658536585</c:v>
                </c:pt>
                <c:pt idx="7">
                  <c:v>72.2222222222</c:v>
                </c:pt>
                <c:pt idx="8">
                  <c:v>88.8888888889</c:v>
                </c:pt>
                <c:pt idx="9">
                  <c:v>88.8888888889</c:v>
                </c:pt>
              </c:numCache>
            </c:numRef>
          </c:val>
        </c:ser>
        <c:gapWidth val="100"/>
        <c:shape val="box"/>
        <c:axId val="11572013"/>
        <c:axId val="35930742"/>
        <c:axId val="56680244"/>
      </c:bar3DChart>
      <c:catAx>
        <c:axId val="1157201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5930742"/>
        <c:crosses val="autoZero"/>
        <c:auto val="1"/>
        <c:lblAlgn val="ctr"/>
        <c:lblOffset val="100"/>
      </c:catAx>
      <c:valAx>
        <c:axId val="35930742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1572013"/>
        <c:crosses val="autoZero"/>
        <c:crossBetween val="midCat"/>
      </c:valAx>
      <c:catAx>
        <c:axId val="566802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5930742"/>
        <c:crosses val="autoZero"/>
        <c:auto val="1"/>
        <c:lblAlgn val="ctr"/>
        <c:lblOffset val="100"/>
      </c:catAx>
      <c:spPr>
        <a:noFill/>
        <a:ln w="9360">
          <a:solidFill>
            <a:srgbClr val="878787"/>
          </a:solidFill>
          <a:round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</c:chart>
  <c:spPr>
    <a:solidFill>
      <a:srgbClr val="ffffff"/>
    </a:solidFill>
    <a:ln>
      <a:noFill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view3D>
      <c:rotX val="90"/>
      <c:rotY val="0"/>
      <c:rAngAx val="0"/>
      <c:perspective val="0"/>
    </c:view3D>
    <c:floor>
      <c:spPr>
        <a:noFill/>
        <a:ln w="9360">
          <a:solidFill>
            <a:srgbClr val="878787"/>
          </a:solidFill>
          <a:round/>
        </a:ln>
      </c:spPr>
    </c:floor>
    <c:backWall>
      <c:spPr>
        <a:noFill/>
        <a:ln w="9360">
          <a:solidFill>
            <a:srgbClr val="878787"/>
          </a:solidFill>
          <a:round/>
        </a:ln>
      </c:spPr>
    </c:backWall>
    <c:plotArea>
      <c:bar3DChart>
        <c:barDir val="col"/>
        <c:grouping val="standard"/>
        <c:varyColors val="0"/>
        <c:ser>
          <c:idx val="0"/>
          <c:order val="0"/>
          <c:tx>
            <c:strRef>
              <c:f>Sheet2!$BC$5</c:f>
              <c:strCache>
                <c:ptCount val="1"/>
                <c:pt idx="0">
                  <c:v>Média de 3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Sheet2!$AZ$6:$AZ$15</c:f>
              <c:strCache>
                <c:ptCount val="10"/>
                <c:pt idx="0">
                  <c:v>-14,4</c:v>
                </c:pt>
                <c:pt idx="1">
                  <c:v>-17,8</c:v>
                </c:pt>
                <c:pt idx="2">
                  <c:v>-19,73</c:v>
                </c:pt>
                <c:pt idx="3">
                  <c:v>-24,05</c:v>
                </c:pt>
                <c:pt idx="4">
                  <c:v>-22,11</c:v>
                </c:pt>
                <c:pt idx="5">
                  <c:v>-21,15</c:v>
                </c:pt>
                <c:pt idx="6">
                  <c:v>-22,43</c:v>
                </c:pt>
                <c:pt idx="7">
                  <c:v>-22,3</c:v>
                </c:pt>
                <c:pt idx="8">
                  <c:v>-9,76</c:v>
                </c:pt>
                <c:pt idx="9">
                  <c:v>-4,78</c:v>
                </c:pt>
              </c:strCache>
            </c:strRef>
          </c:cat>
          <c:val>
            <c:numRef>
              <c:f>Sheet2!$BC$6:$BC$15</c:f>
              <c:numCache>
                <c:formatCode>General</c:formatCode>
                <c:ptCount val="10"/>
                <c:pt idx="0">
                  <c:v>68.5714285714</c:v>
                </c:pt>
                <c:pt idx="1">
                  <c:v>68.2926829268</c:v>
                </c:pt>
                <c:pt idx="2">
                  <c:v>56.0975609756</c:v>
                </c:pt>
                <c:pt idx="3">
                  <c:v>46.3414634146</c:v>
                </c:pt>
                <c:pt idx="4">
                  <c:v>58.3333333333</c:v>
                </c:pt>
                <c:pt idx="5">
                  <c:v>63.4146341463</c:v>
                </c:pt>
                <c:pt idx="6">
                  <c:v>68.2926829268</c:v>
                </c:pt>
                <c:pt idx="7">
                  <c:v>66.6666666667</c:v>
                </c:pt>
                <c:pt idx="8">
                  <c:v>69.4444444444</c:v>
                </c:pt>
                <c:pt idx="9">
                  <c:v>77.7777777778</c:v>
                </c:pt>
              </c:numCache>
            </c:numRef>
          </c:val>
        </c:ser>
        <c:ser>
          <c:idx val="1"/>
          <c:order val="1"/>
          <c:tx>
            <c:strRef>
              <c:f>Sheet2!$BD$5</c:f>
              <c:strCache>
                <c:ptCount val="1"/>
                <c:pt idx="0">
                  <c:v>Média de 4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Sheet2!$AZ$6:$AZ$15</c:f>
              <c:strCache>
                <c:ptCount val="10"/>
                <c:pt idx="0">
                  <c:v>-14,4</c:v>
                </c:pt>
                <c:pt idx="1">
                  <c:v>-17,8</c:v>
                </c:pt>
                <c:pt idx="2">
                  <c:v>-19,73</c:v>
                </c:pt>
                <c:pt idx="3">
                  <c:v>-24,05</c:v>
                </c:pt>
                <c:pt idx="4">
                  <c:v>-22,11</c:v>
                </c:pt>
                <c:pt idx="5">
                  <c:v>-21,15</c:v>
                </c:pt>
                <c:pt idx="6">
                  <c:v>-22,43</c:v>
                </c:pt>
                <c:pt idx="7">
                  <c:v>-22,3</c:v>
                </c:pt>
                <c:pt idx="8">
                  <c:v>-9,76</c:v>
                </c:pt>
                <c:pt idx="9">
                  <c:v>-4,78</c:v>
                </c:pt>
              </c:strCache>
            </c:strRef>
          </c:cat>
          <c:val>
            <c:numRef>
              <c:f>Sheet2!$BD$6:$BD$15</c:f>
              <c:numCache>
                <c:formatCode>General</c:formatCode>
                <c:ptCount val="10"/>
                <c:pt idx="0">
                  <c:v>54.2857142857</c:v>
                </c:pt>
                <c:pt idx="1">
                  <c:v>44.4444444444</c:v>
                </c:pt>
                <c:pt idx="2">
                  <c:v>60.9756097561</c:v>
                </c:pt>
                <c:pt idx="3">
                  <c:v>68.2926829268</c:v>
                </c:pt>
                <c:pt idx="4">
                  <c:v>61.1111111111</c:v>
                </c:pt>
                <c:pt idx="5">
                  <c:v>70.7317073171</c:v>
                </c:pt>
                <c:pt idx="6">
                  <c:v>68.2926829268</c:v>
                </c:pt>
                <c:pt idx="7">
                  <c:v>61.1111111111</c:v>
                </c:pt>
                <c:pt idx="8">
                  <c:v>83.3333333333</c:v>
                </c:pt>
                <c:pt idx="9">
                  <c:v>88.8888888889</c:v>
                </c:pt>
              </c:numCache>
            </c:numRef>
          </c:val>
        </c:ser>
        <c:ser>
          <c:idx val="2"/>
          <c:order val="2"/>
          <c:tx>
            <c:strRef>
              <c:f>Sheet2!$BE$5</c:f>
              <c:strCache>
                <c:ptCount val="1"/>
                <c:pt idx="0">
                  <c:v>Média de 5</c:v>
                </c:pt>
              </c:strCache>
            </c:strRef>
          </c:tx>
          <c:spPr>
            <a:solidFill>
              <a:srgbClr val="9bbb59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Sheet2!$AZ$6:$AZ$15</c:f>
              <c:strCache>
                <c:ptCount val="10"/>
                <c:pt idx="0">
                  <c:v>-14,4</c:v>
                </c:pt>
                <c:pt idx="1">
                  <c:v>-17,8</c:v>
                </c:pt>
                <c:pt idx="2">
                  <c:v>-19,73</c:v>
                </c:pt>
                <c:pt idx="3">
                  <c:v>-24,05</c:v>
                </c:pt>
                <c:pt idx="4">
                  <c:v>-22,11</c:v>
                </c:pt>
                <c:pt idx="5">
                  <c:v>-21,15</c:v>
                </c:pt>
                <c:pt idx="6">
                  <c:v>-22,43</c:v>
                </c:pt>
                <c:pt idx="7">
                  <c:v>-22,3</c:v>
                </c:pt>
                <c:pt idx="8">
                  <c:v>-9,76</c:v>
                </c:pt>
                <c:pt idx="9">
                  <c:v>-4,78</c:v>
                </c:pt>
              </c:strCache>
            </c:strRef>
          </c:cat>
          <c:val>
            <c:numRef>
              <c:f>Sheet2!$BE$6:$BE$15</c:f>
              <c:numCache>
                <c:formatCode>General</c:formatCode>
                <c:ptCount val="10"/>
                <c:pt idx="0">
                  <c:v>70</c:v>
                </c:pt>
                <c:pt idx="1">
                  <c:v>38.8888888889</c:v>
                </c:pt>
                <c:pt idx="2">
                  <c:v>73.1707317073</c:v>
                </c:pt>
                <c:pt idx="3">
                  <c:v>80.487804878</c:v>
                </c:pt>
                <c:pt idx="4">
                  <c:v>77.7777777778</c:v>
                </c:pt>
                <c:pt idx="5">
                  <c:v>70.7317073171</c:v>
                </c:pt>
                <c:pt idx="6">
                  <c:v>78.0487804878</c:v>
                </c:pt>
                <c:pt idx="7">
                  <c:v>63.8888888889</c:v>
                </c:pt>
                <c:pt idx="8">
                  <c:v>94.4444444444</c:v>
                </c:pt>
                <c:pt idx="9">
                  <c:v>86.1111111111</c:v>
                </c:pt>
              </c:numCache>
            </c:numRef>
          </c:val>
        </c:ser>
        <c:ser>
          <c:idx val="3"/>
          <c:order val="3"/>
          <c:tx>
            <c:strRef>
              <c:f>Sheet2!$BF$5</c:f>
              <c:strCache>
                <c:ptCount val="1"/>
                <c:pt idx="0">
                  <c:v>Média de 6</c:v>
                </c:pt>
              </c:strCache>
            </c:strRef>
          </c:tx>
          <c:spPr>
            <a:solidFill>
              <a:srgbClr val="8064a2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Sheet2!$AZ$6:$AZ$15</c:f>
              <c:strCache>
                <c:ptCount val="10"/>
                <c:pt idx="0">
                  <c:v>-14,4</c:v>
                </c:pt>
                <c:pt idx="1">
                  <c:v>-17,8</c:v>
                </c:pt>
                <c:pt idx="2">
                  <c:v>-19,73</c:v>
                </c:pt>
                <c:pt idx="3">
                  <c:v>-24,05</c:v>
                </c:pt>
                <c:pt idx="4">
                  <c:v>-22,11</c:v>
                </c:pt>
                <c:pt idx="5">
                  <c:v>-21,15</c:v>
                </c:pt>
                <c:pt idx="6">
                  <c:v>-22,43</c:v>
                </c:pt>
                <c:pt idx="7">
                  <c:v>-22,3</c:v>
                </c:pt>
                <c:pt idx="8">
                  <c:v>-9,76</c:v>
                </c:pt>
                <c:pt idx="9">
                  <c:v>-4,78</c:v>
                </c:pt>
              </c:strCache>
            </c:strRef>
          </c:cat>
          <c:val>
            <c:numRef>
              <c:f>Sheet2!$BF$6:$BF$15</c:f>
              <c:numCache>
                <c:formatCode>General</c:formatCode>
                <c:ptCount val="10"/>
                <c:pt idx="0">
                  <c:v>58.3333333333</c:v>
                </c:pt>
                <c:pt idx="1">
                  <c:v>52.7777777778</c:v>
                </c:pt>
                <c:pt idx="2">
                  <c:v>65.8536585366</c:v>
                </c:pt>
                <c:pt idx="3">
                  <c:v>80.487804878</c:v>
                </c:pt>
                <c:pt idx="4">
                  <c:v>90.625</c:v>
                </c:pt>
                <c:pt idx="5">
                  <c:v>85.3658536585</c:v>
                </c:pt>
                <c:pt idx="6">
                  <c:v>92.6829268293</c:v>
                </c:pt>
                <c:pt idx="7">
                  <c:v>63.8888888889</c:v>
                </c:pt>
                <c:pt idx="8">
                  <c:v>77.7777777778</c:v>
                </c:pt>
                <c:pt idx="9">
                  <c:v>86.1111111111</c:v>
                </c:pt>
              </c:numCache>
            </c:numRef>
          </c:val>
        </c:ser>
        <c:ser>
          <c:idx val="4"/>
          <c:order val="4"/>
          <c:tx>
            <c:strRef>
              <c:f>Sheet2!$BG$5</c:f>
              <c:strCache>
                <c:ptCount val="1"/>
                <c:pt idx="0">
                  <c:v>Média de 7</c:v>
                </c:pt>
              </c:strCache>
            </c:strRef>
          </c:tx>
          <c:spPr>
            <a:solidFill>
              <a:srgbClr val="4bacc6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Sheet2!$AZ$6:$AZ$15</c:f>
              <c:strCache>
                <c:ptCount val="10"/>
                <c:pt idx="0">
                  <c:v>-14,4</c:v>
                </c:pt>
                <c:pt idx="1">
                  <c:v>-17,8</c:v>
                </c:pt>
                <c:pt idx="2">
                  <c:v>-19,73</c:v>
                </c:pt>
                <c:pt idx="3">
                  <c:v>-24,05</c:v>
                </c:pt>
                <c:pt idx="4">
                  <c:v>-22,11</c:v>
                </c:pt>
                <c:pt idx="5">
                  <c:v>-21,15</c:v>
                </c:pt>
                <c:pt idx="6">
                  <c:v>-22,43</c:v>
                </c:pt>
                <c:pt idx="7">
                  <c:v>-22,3</c:v>
                </c:pt>
                <c:pt idx="8">
                  <c:v>-9,76</c:v>
                </c:pt>
                <c:pt idx="9">
                  <c:v>-4,78</c:v>
                </c:pt>
              </c:strCache>
            </c:strRef>
          </c:cat>
          <c:val>
            <c:numRef>
              <c:f>Sheet2!$BG$6:$BG$15</c:f>
              <c:numCache>
                <c:formatCode>General</c:formatCode>
                <c:ptCount val="10"/>
                <c:pt idx="0">
                  <c:v>50</c:v>
                </c:pt>
                <c:pt idx="1">
                  <c:v>63.8888888889</c:v>
                </c:pt>
                <c:pt idx="2">
                  <c:v>78.0487804878</c:v>
                </c:pt>
                <c:pt idx="3">
                  <c:v>92.6829268293</c:v>
                </c:pt>
                <c:pt idx="4">
                  <c:v>90.625</c:v>
                </c:pt>
                <c:pt idx="5">
                  <c:v>87.8048780488</c:v>
                </c:pt>
                <c:pt idx="6">
                  <c:v>85.3658536585</c:v>
                </c:pt>
                <c:pt idx="7">
                  <c:v>72.2222222222</c:v>
                </c:pt>
                <c:pt idx="8">
                  <c:v>88.8888888889</c:v>
                </c:pt>
                <c:pt idx="9">
                  <c:v>88.8888888889</c:v>
                </c:pt>
              </c:numCache>
            </c:numRef>
          </c:val>
        </c:ser>
        <c:ser>
          <c:idx val="5"/>
          <c:order val="5"/>
          <c:tx>
            <c:strRef>
              <c:f>Sheet2!$BH$5</c:f>
              <c:strCache>
                <c:ptCount val="1"/>
                <c:pt idx="0">
                  <c:v>ordem</c:v>
                </c:pt>
              </c:strCache>
            </c:strRef>
          </c:tx>
          <c:spPr>
            <a:solidFill>
              <a:srgbClr val="f79646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Sheet2!$AZ$6:$AZ$15</c:f>
              <c:strCache>
                <c:ptCount val="10"/>
                <c:pt idx="0">
                  <c:v>-14,4</c:v>
                </c:pt>
                <c:pt idx="1">
                  <c:v>-17,8</c:v>
                </c:pt>
                <c:pt idx="2">
                  <c:v>-19,73</c:v>
                </c:pt>
                <c:pt idx="3">
                  <c:v>-24,05</c:v>
                </c:pt>
                <c:pt idx="4">
                  <c:v>-22,11</c:v>
                </c:pt>
                <c:pt idx="5">
                  <c:v>-21,15</c:v>
                </c:pt>
                <c:pt idx="6">
                  <c:v>-22,43</c:v>
                </c:pt>
                <c:pt idx="7">
                  <c:v>-22,3</c:v>
                </c:pt>
                <c:pt idx="8">
                  <c:v>-9,76</c:v>
                </c:pt>
                <c:pt idx="9">
                  <c:v>-4,78</c:v>
                </c:pt>
              </c:strCache>
            </c:strRef>
          </c:cat>
          <c:val>
            <c:numRef>
              <c:f>Sheet2!$BH$6:$BH$15</c:f>
              <c:numCache>
                <c:formatCode>General</c:formatCode>
                <c:ptCount val="10"/>
                <c:pt idx="0">
                  <c:v>60.23809523808</c:v>
                </c:pt>
                <c:pt idx="1">
                  <c:v>53.65853658536</c:v>
                </c:pt>
                <c:pt idx="2">
                  <c:v>66.82926829268</c:v>
                </c:pt>
                <c:pt idx="3">
                  <c:v>73.65853658534</c:v>
                </c:pt>
                <c:pt idx="4">
                  <c:v>75.69444444444</c:v>
                </c:pt>
                <c:pt idx="5">
                  <c:v>75.60975609756</c:v>
                </c:pt>
                <c:pt idx="6">
                  <c:v>78.53658536584</c:v>
                </c:pt>
                <c:pt idx="7">
                  <c:v>65.55555555556</c:v>
                </c:pt>
                <c:pt idx="8">
                  <c:v>82.77777777776</c:v>
                </c:pt>
                <c:pt idx="9">
                  <c:v>85.55555555556</c:v>
                </c:pt>
              </c:numCache>
            </c:numRef>
          </c:val>
        </c:ser>
        <c:gapWidth val="100"/>
        <c:shape val="box"/>
        <c:axId val="87786985"/>
        <c:axId val="75780758"/>
        <c:axId val="51289465"/>
      </c:bar3DChart>
      <c:catAx>
        <c:axId val="8778698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5780758"/>
        <c:crosses val="autoZero"/>
        <c:auto val="1"/>
        <c:lblAlgn val="ctr"/>
        <c:lblOffset val="100"/>
      </c:catAx>
      <c:valAx>
        <c:axId val="75780758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one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7786985"/>
        <c:crosses val="autoZero"/>
        <c:crossBetween val="midCat"/>
      </c:valAx>
      <c:catAx>
        <c:axId val="5128946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5780758"/>
        <c:crosses val="autoZero"/>
        <c:auto val="1"/>
        <c:lblAlgn val="ctr"/>
        <c:lblOffset val="100"/>
      </c:catAx>
      <c:spPr>
        <a:noFill/>
        <a:ln w="9360">
          <a:solidFill>
            <a:srgbClr val="878787"/>
          </a:solidFill>
          <a:round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</c:chart>
  <c:spPr>
    <a:solidFill>
      <a:srgbClr val="ffffff"/>
    </a:solidFill>
    <a:ln>
      <a:noFill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888550596907299"/>
          <c:y val="0.042137445168151"/>
          <c:w val="0.720615335309671"/>
          <c:h val="0.832247773494617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28440">
              <a:noFill/>
            </a:ln>
          </c:spPr>
          <c:marker>
            <c:symbol val="circle"/>
            <c:size val="7"/>
            <c:spPr>
              <a:solidFill>
                <a:srgbClr val="99ccff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Sheet2!$BB$6:$BB$15</c:f>
              <c:numCache>
                <c:formatCode>General</c:formatCode>
                <c:ptCount val="10"/>
                <c:pt idx="0">
                  <c:v>0</c:v>
                </c:pt>
                <c:pt idx="1">
                  <c:v>31.4</c:v>
                </c:pt>
                <c:pt idx="2">
                  <c:v>183</c:v>
                </c:pt>
                <c:pt idx="3">
                  <c:v>363</c:v>
                </c:pt>
                <c:pt idx="4">
                  <c:v>435</c:v>
                </c:pt>
                <c:pt idx="5">
                  <c:v>480</c:v>
                </c:pt>
                <c:pt idx="6">
                  <c:v>500</c:v>
                </c:pt>
                <c:pt idx="7">
                  <c:v>670</c:v>
                </c:pt>
                <c:pt idx="8">
                  <c:v>830</c:v>
                </c:pt>
                <c:pt idx="9">
                  <c:v>1500</c:v>
                </c:pt>
              </c:numCache>
            </c:numRef>
          </c:xVal>
          <c:yVal>
            <c:numRef>
              <c:f>Sheet2!$BG$6:$BG$15</c:f>
              <c:numCache>
                <c:formatCode>General</c:formatCode>
                <c:ptCount val="10"/>
                <c:pt idx="0">
                  <c:v>50</c:v>
                </c:pt>
                <c:pt idx="1">
                  <c:v>63.8888888889</c:v>
                </c:pt>
                <c:pt idx="2">
                  <c:v>78.0487804878</c:v>
                </c:pt>
                <c:pt idx="3">
                  <c:v>92.6829268293</c:v>
                </c:pt>
                <c:pt idx="4">
                  <c:v>90.625</c:v>
                </c:pt>
                <c:pt idx="5">
                  <c:v>87.8048780488</c:v>
                </c:pt>
                <c:pt idx="6">
                  <c:v>85.3658536585</c:v>
                </c:pt>
                <c:pt idx="7">
                  <c:v>72.2222222222</c:v>
                </c:pt>
                <c:pt idx="8">
                  <c:v>88.8888888889</c:v>
                </c:pt>
                <c:pt idx="9">
                  <c:v>88.8888888889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99ccff"/>
            </a:solidFill>
            <a:ln w="28440">
              <a:noFill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9360">
                <a:solidFill>
                  <a:srgbClr val="000000"/>
                </a:solidFill>
                <a:round/>
              </a:ln>
            </c:spPr>
            <c:trendlineType val="poly"/>
            <c:order val="2"/>
            <c:forward val="0"/>
            <c:backward val="0"/>
            <c:dispRSqr val="1"/>
            <c:dispEq val="1"/>
          </c:trendline>
          <c:xVal>
            <c:numRef>
              <c:f>Sheet2!$BB$18:$BB$27</c:f>
              <c:numCache>
                <c:formatCode>General</c:formatCode>
                <c:ptCount val="10"/>
                <c:pt idx="0">
                  <c:v>0</c:v>
                </c:pt>
                <c:pt idx="1">
                  <c:v>31.4</c:v>
                </c:pt>
                <c:pt idx="2">
                  <c:v>183</c:v>
                </c:pt>
                <c:pt idx="3">
                  <c:v>363</c:v>
                </c:pt>
                <c:pt idx="4">
                  <c:v>435</c:v>
                </c:pt>
                <c:pt idx="5">
                  <c:v>480</c:v>
                </c:pt>
                <c:pt idx="6">
                  <c:v>500</c:v>
                </c:pt>
                <c:pt idx="7">
                  <c:v>670</c:v>
                </c:pt>
                <c:pt idx="8">
                  <c:v>830</c:v>
                </c:pt>
                <c:pt idx="9">
                  <c:v>1500</c:v>
                </c:pt>
              </c:numCache>
            </c:numRef>
          </c:xVal>
          <c:yVal>
            <c:numRef>
              <c:f>Sheet2!$BC$18:$BC$27</c:f>
              <c:numCache>
                <c:formatCode>General</c:formatCode>
                <c:ptCount val="10"/>
                <c:pt idx="0">
                  <c:v>60.23809523808</c:v>
                </c:pt>
                <c:pt idx="1">
                  <c:v>53.65853658536</c:v>
                </c:pt>
                <c:pt idx="2">
                  <c:v>66.82926829268</c:v>
                </c:pt>
                <c:pt idx="3">
                  <c:v>73.65853658534</c:v>
                </c:pt>
                <c:pt idx="4">
                  <c:v>75.69444444444</c:v>
                </c:pt>
                <c:pt idx="5">
                  <c:v>75.60975609756</c:v>
                </c:pt>
                <c:pt idx="6">
                  <c:v>78.53658536584</c:v>
                </c:pt>
                <c:pt idx="7">
                  <c:v>65.55555555556</c:v>
                </c:pt>
                <c:pt idx="8">
                  <c:v>82.77777777776</c:v>
                </c:pt>
                <c:pt idx="9">
                  <c:v>85.55555555556</c:v>
                </c:pt>
              </c:numCache>
            </c:numRef>
          </c:yVal>
          <c:smooth val="0"/>
        </c:ser>
        <c:axId val="80804596"/>
        <c:axId val="83641121"/>
      </c:scatterChart>
      <c:valAx>
        <c:axId val="808045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3641121"/>
        <c:crosses val="autoZero"/>
        <c:crossBetween val="midCat"/>
      </c:valAx>
      <c:valAx>
        <c:axId val="83641121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0804596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Relationship Id="rId11" Type="http://schemas.openxmlformats.org/officeDocument/2006/relationships/chart" Target="../charts/chart11.xml"/><Relationship Id="rId12" Type="http://schemas.openxmlformats.org/officeDocument/2006/relationships/chart" Target="../charts/chart12.xml"/><Relationship Id="rId13" Type="http://schemas.openxmlformats.org/officeDocument/2006/relationships/chart" Target="../charts/chart13.xml"/><Relationship Id="rId14" Type="http://schemas.openxmlformats.org/officeDocument/2006/relationships/chart" Target="../charts/chart14.xml"/><Relationship Id="rId15" Type="http://schemas.openxmlformats.org/officeDocument/2006/relationships/chart" Target="../charts/chart15.xml"/><Relationship Id="rId16" Type="http://schemas.openxmlformats.org/officeDocument/2006/relationships/chart" Target="../charts/chart16.xml"/><Relationship Id="rId17" Type="http://schemas.openxmlformats.org/officeDocument/2006/relationships/chart" Target="../charts/chart17.xml"/><Relationship Id="rId18" Type="http://schemas.openxmlformats.org/officeDocument/2006/relationships/chart" Target="../charts/chart18.xml"/><Relationship Id="rId19" Type="http://schemas.openxmlformats.org/officeDocument/2006/relationships/chart" Target="../charts/chart19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15</xdr:col>
      <xdr:colOff>714600</xdr:colOff>
      <xdr:row>21</xdr:row>
      <xdr:rowOff>0</xdr:rowOff>
    </xdr:from>
    <xdr:to>
      <xdr:col>21</xdr:col>
      <xdr:colOff>133200</xdr:colOff>
      <xdr:row>33</xdr:row>
      <xdr:rowOff>171360</xdr:rowOff>
    </xdr:to>
    <xdr:graphicFrame>
      <xdr:nvGraphicFramePr>
        <xdr:cNvPr id="0" name="Gráfico 1"/>
        <xdr:cNvGraphicFramePr/>
      </xdr:nvGraphicFramePr>
      <xdr:xfrm>
        <a:off x="10356840" y="3429000"/>
        <a:ext cx="4533480" cy="2137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24</xdr:col>
      <xdr:colOff>11880</xdr:colOff>
      <xdr:row>33</xdr:row>
      <xdr:rowOff>360</xdr:rowOff>
    </xdr:from>
    <xdr:to>
      <xdr:col>28</xdr:col>
      <xdr:colOff>790200</xdr:colOff>
      <xdr:row>47</xdr:row>
      <xdr:rowOff>139320</xdr:rowOff>
    </xdr:to>
    <xdr:graphicFrame>
      <xdr:nvGraphicFramePr>
        <xdr:cNvPr id="1" name="Gráfico 2"/>
        <xdr:cNvGraphicFramePr/>
      </xdr:nvGraphicFramePr>
      <xdr:xfrm>
        <a:off x="17093160" y="5395320"/>
        <a:ext cx="4407480" cy="2453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28</xdr:col>
      <xdr:colOff>772200</xdr:colOff>
      <xdr:row>33</xdr:row>
      <xdr:rowOff>360</xdr:rowOff>
    </xdr:from>
    <xdr:to>
      <xdr:col>33</xdr:col>
      <xdr:colOff>703800</xdr:colOff>
      <xdr:row>47</xdr:row>
      <xdr:rowOff>154080</xdr:rowOff>
    </xdr:to>
    <xdr:graphicFrame>
      <xdr:nvGraphicFramePr>
        <xdr:cNvPr id="2" name="Gráfico 3"/>
        <xdr:cNvGraphicFramePr/>
      </xdr:nvGraphicFramePr>
      <xdr:xfrm>
        <a:off x="21482640" y="5395320"/>
        <a:ext cx="3884400" cy="2468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34</xdr:col>
      <xdr:colOff>38160</xdr:colOff>
      <xdr:row>33</xdr:row>
      <xdr:rowOff>360</xdr:rowOff>
    </xdr:from>
    <xdr:to>
      <xdr:col>38</xdr:col>
      <xdr:colOff>734040</xdr:colOff>
      <xdr:row>47</xdr:row>
      <xdr:rowOff>144360</xdr:rowOff>
    </xdr:to>
    <xdr:graphicFrame>
      <xdr:nvGraphicFramePr>
        <xdr:cNvPr id="3" name="Gráfico 4"/>
        <xdr:cNvGraphicFramePr/>
      </xdr:nvGraphicFramePr>
      <xdr:xfrm>
        <a:off x="25491960" y="5395320"/>
        <a:ext cx="3858120" cy="2458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39</xdr:col>
      <xdr:colOff>2520</xdr:colOff>
      <xdr:row>33</xdr:row>
      <xdr:rowOff>360</xdr:rowOff>
    </xdr:from>
    <xdr:to>
      <xdr:col>43</xdr:col>
      <xdr:colOff>694080</xdr:colOff>
      <xdr:row>47</xdr:row>
      <xdr:rowOff>144360</xdr:rowOff>
    </xdr:to>
    <xdr:graphicFrame>
      <xdr:nvGraphicFramePr>
        <xdr:cNvPr id="4" name="Gráfico 5"/>
        <xdr:cNvGraphicFramePr/>
      </xdr:nvGraphicFramePr>
      <xdr:xfrm>
        <a:off x="29409120" y="5395320"/>
        <a:ext cx="3853800" cy="2458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15</xdr:col>
      <xdr:colOff>295560</xdr:colOff>
      <xdr:row>41</xdr:row>
      <xdr:rowOff>0</xdr:rowOff>
    </xdr:from>
    <xdr:to>
      <xdr:col>20</xdr:col>
      <xdr:colOff>538920</xdr:colOff>
      <xdr:row>55</xdr:row>
      <xdr:rowOff>117000</xdr:rowOff>
    </xdr:to>
    <xdr:graphicFrame>
      <xdr:nvGraphicFramePr>
        <xdr:cNvPr id="5" name="Gráfico 6"/>
        <xdr:cNvGraphicFramePr/>
      </xdr:nvGraphicFramePr>
      <xdr:xfrm>
        <a:off x="9937800" y="6728400"/>
        <a:ext cx="4567680" cy="2395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62</xdr:col>
      <xdr:colOff>78120</xdr:colOff>
      <xdr:row>5</xdr:row>
      <xdr:rowOff>720</xdr:rowOff>
    </xdr:from>
    <xdr:to>
      <xdr:col>69</xdr:col>
      <xdr:colOff>513720</xdr:colOff>
      <xdr:row>17</xdr:row>
      <xdr:rowOff>162720</xdr:rowOff>
    </xdr:to>
    <xdr:graphicFrame>
      <xdr:nvGraphicFramePr>
        <xdr:cNvPr id="6" name="Gráfico 7"/>
        <xdr:cNvGraphicFramePr/>
      </xdr:nvGraphicFramePr>
      <xdr:xfrm>
        <a:off x="46820160" y="829080"/>
        <a:ext cx="4502880" cy="2112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70</xdr:col>
      <xdr:colOff>250200</xdr:colOff>
      <xdr:row>5</xdr:row>
      <xdr:rowOff>720</xdr:rowOff>
    </xdr:from>
    <xdr:to>
      <xdr:col>78</xdr:col>
      <xdr:colOff>95040</xdr:colOff>
      <xdr:row>17</xdr:row>
      <xdr:rowOff>162720</xdr:rowOff>
    </xdr:to>
    <xdr:graphicFrame>
      <xdr:nvGraphicFramePr>
        <xdr:cNvPr id="7" name="Gráfico 8"/>
        <xdr:cNvGraphicFramePr/>
      </xdr:nvGraphicFramePr>
      <xdr:xfrm>
        <a:off x="51640560" y="829080"/>
        <a:ext cx="4493160" cy="2112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61</xdr:col>
      <xdr:colOff>384120</xdr:colOff>
      <xdr:row>21</xdr:row>
      <xdr:rowOff>0</xdr:rowOff>
    </xdr:from>
    <xdr:to>
      <xdr:col>69</xdr:col>
      <xdr:colOff>227880</xdr:colOff>
      <xdr:row>33</xdr:row>
      <xdr:rowOff>171360</xdr:rowOff>
    </xdr:to>
    <xdr:graphicFrame>
      <xdr:nvGraphicFramePr>
        <xdr:cNvPr id="8" name="Gráfico 9"/>
        <xdr:cNvGraphicFramePr/>
      </xdr:nvGraphicFramePr>
      <xdr:xfrm>
        <a:off x="46545120" y="3429000"/>
        <a:ext cx="4492080" cy="2137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47</xdr:col>
      <xdr:colOff>183960</xdr:colOff>
      <xdr:row>21</xdr:row>
      <xdr:rowOff>0</xdr:rowOff>
    </xdr:from>
    <xdr:to>
      <xdr:col>52</xdr:col>
      <xdr:colOff>401400</xdr:colOff>
      <xdr:row>33</xdr:row>
      <xdr:rowOff>171360</xdr:rowOff>
    </xdr:to>
    <xdr:graphicFrame>
      <xdr:nvGraphicFramePr>
        <xdr:cNvPr id="9" name="Gráfico 10"/>
        <xdr:cNvGraphicFramePr/>
      </xdr:nvGraphicFramePr>
      <xdr:xfrm>
        <a:off x="36515160" y="3429000"/>
        <a:ext cx="4560840" cy="2137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79</xdr:col>
      <xdr:colOff>11880</xdr:colOff>
      <xdr:row>17</xdr:row>
      <xdr:rowOff>56160</xdr:rowOff>
    </xdr:from>
    <xdr:to>
      <xdr:col>86</xdr:col>
      <xdr:colOff>447840</xdr:colOff>
      <xdr:row>33</xdr:row>
      <xdr:rowOff>131760</xdr:rowOff>
    </xdr:to>
    <xdr:graphicFrame>
      <xdr:nvGraphicFramePr>
        <xdr:cNvPr id="10" name="Gráfico 11"/>
        <xdr:cNvGraphicFramePr/>
      </xdr:nvGraphicFramePr>
      <xdr:xfrm>
        <a:off x="56631600" y="2834640"/>
        <a:ext cx="4502880" cy="2692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90</xdr:col>
      <xdr:colOff>173520</xdr:colOff>
      <xdr:row>37</xdr:row>
      <xdr:rowOff>360</xdr:rowOff>
    </xdr:from>
    <xdr:to>
      <xdr:col>98</xdr:col>
      <xdr:colOff>19080</xdr:colOff>
      <xdr:row>53</xdr:row>
      <xdr:rowOff>100440</xdr:rowOff>
    </xdr:to>
    <xdr:graphicFrame>
      <xdr:nvGraphicFramePr>
        <xdr:cNvPr id="11" name="Gráfico 13"/>
        <xdr:cNvGraphicFramePr/>
      </xdr:nvGraphicFramePr>
      <xdr:xfrm>
        <a:off x="63184320" y="6062040"/>
        <a:ext cx="4493880" cy="2720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90</xdr:col>
      <xdr:colOff>62640</xdr:colOff>
      <xdr:row>21</xdr:row>
      <xdr:rowOff>0</xdr:rowOff>
    </xdr:from>
    <xdr:to>
      <xdr:col>97</xdr:col>
      <xdr:colOff>500400</xdr:colOff>
      <xdr:row>33</xdr:row>
      <xdr:rowOff>171360</xdr:rowOff>
    </xdr:to>
    <xdr:graphicFrame>
      <xdr:nvGraphicFramePr>
        <xdr:cNvPr id="12" name="Gráfico 14"/>
        <xdr:cNvGraphicFramePr/>
      </xdr:nvGraphicFramePr>
      <xdr:xfrm>
        <a:off x="63073440" y="3429000"/>
        <a:ext cx="4505040" cy="2137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oneCell">
    <xdr:from>
      <xdr:col>98</xdr:col>
      <xdr:colOff>93960</xdr:colOff>
      <xdr:row>21</xdr:row>
      <xdr:rowOff>0</xdr:rowOff>
    </xdr:from>
    <xdr:to>
      <xdr:col>105</xdr:col>
      <xdr:colOff>548640</xdr:colOff>
      <xdr:row>33</xdr:row>
      <xdr:rowOff>171360</xdr:rowOff>
    </xdr:to>
    <xdr:graphicFrame>
      <xdr:nvGraphicFramePr>
        <xdr:cNvPr id="13" name="Gráfico 15"/>
        <xdr:cNvGraphicFramePr/>
      </xdr:nvGraphicFramePr>
      <xdr:xfrm>
        <a:off x="67753080" y="3429000"/>
        <a:ext cx="4740840" cy="2137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 editAs="oneCell">
    <xdr:from>
      <xdr:col>97</xdr:col>
      <xdr:colOff>434160</xdr:colOff>
      <xdr:row>41</xdr:row>
      <xdr:rowOff>0</xdr:rowOff>
    </xdr:from>
    <xdr:to>
      <xdr:col>105</xdr:col>
      <xdr:colOff>279360</xdr:colOff>
      <xdr:row>57</xdr:row>
      <xdr:rowOff>46080</xdr:rowOff>
    </xdr:to>
    <xdr:graphicFrame>
      <xdr:nvGraphicFramePr>
        <xdr:cNvPr id="14" name="Gráfico 17"/>
        <xdr:cNvGraphicFramePr/>
      </xdr:nvGraphicFramePr>
      <xdr:xfrm>
        <a:off x="67512240" y="6728400"/>
        <a:ext cx="4712400" cy="2649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 editAs="oneCell">
    <xdr:from>
      <xdr:col>109</xdr:col>
      <xdr:colOff>435960</xdr:colOff>
      <xdr:row>21</xdr:row>
      <xdr:rowOff>0</xdr:rowOff>
    </xdr:from>
    <xdr:to>
      <xdr:col>117</xdr:col>
      <xdr:colOff>292320</xdr:colOff>
      <xdr:row>33</xdr:row>
      <xdr:rowOff>171360</xdr:rowOff>
    </xdr:to>
    <xdr:graphicFrame>
      <xdr:nvGraphicFramePr>
        <xdr:cNvPr id="15" name="Gráfico 18"/>
        <xdr:cNvGraphicFramePr/>
      </xdr:nvGraphicFramePr>
      <xdr:xfrm>
        <a:off x="74705400" y="3429000"/>
        <a:ext cx="4504680" cy="2137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 editAs="oneCell">
    <xdr:from>
      <xdr:col>118</xdr:col>
      <xdr:colOff>2520</xdr:colOff>
      <xdr:row>17</xdr:row>
      <xdr:rowOff>51480</xdr:rowOff>
    </xdr:from>
    <xdr:to>
      <xdr:col>125</xdr:col>
      <xdr:colOff>448200</xdr:colOff>
      <xdr:row>33</xdr:row>
      <xdr:rowOff>171360</xdr:rowOff>
    </xdr:to>
    <xdr:graphicFrame>
      <xdr:nvGraphicFramePr>
        <xdr:cNvPr id="16" name="Gráfico 20"/>
        <xdr:cNvGraphicFramePr/>
      </xdr:nvGraphicFramePr>
      <xdr:xfrm>
        <a:off x="79501320" y="2829960"/>
        <a:ext cx="4512600" cy="2736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 editAs="oneCell">
    <xdr:from>
      <xdr:col>110</xdr:col>
      <xdr:colOff>360</xdr:colOff>
      <xdr:row>37</xdr:row>
      <xdr:rowOff>360</xdr:rowOff>
    </xdr:from>
    <xdr:to>
      <xdr:col>117</xdr:col>
      <xdr:colOff>447480</xdr:colOff>
      <xdr:row>53</xdr:row>
      <xdr:rowOff>82440</xdr:rowOff>
    </xdr:to>
    <xdr:graphicFrame>
      <xdr:nvGraphicFramePr>
        <xdr:cNvPr id="17" name="Gráfico 21"/>
        <xdr:cNvGraphicFramePr/>
      </xdr:nvGraphicFramePr>
      <xdr:xfrm>
        <a:off x="74850840" y="6062040"/>
        <a:ext cx="4514400" cy="2702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 editAs="oneCell">
    <xdr:from>
      <xdr:col>118</xdr:col>
      <xdr:colOff>2520</xdr:colOff>
      <xdr:row>37</xdr:row>
      <xdr:rowOff>360</xdr:rowOff>
    </xdr:from>
    <xdr:to>
      <xdr:col>125</xdr:col>
      <xdr:colOff>448200</xdr:colOff>
      <xdr:row>53</xdr:row>
      <xdr:rowOff>82440</xdr:rowOff>
    </xdr:to>
    <xdr:graphicFrame>
      <xdr:nvGraphicFramePr>
        <xdr:cNvPr id="18" name="Gráfico 22"/>
        <xdr:cNvGraphicFramePr/>
      </xdr:nvGraphicFramePr>
      <xdr:xfrm>
        <a:off x="79501320" y="6062040"/>
        <a:ext cx="4512600" cy="2702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Y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0" activeCellId="0" sqref="A10"/>
    </sheetView>
  </sheetViews>
  <sheetFormatPr defaultRowHeight="12.75"/>
  <cols>
    <col collapsed="false" hidden="false" max="1025" min="1" style="0" width="8.23469387755102"/>
  </cols>
  <sheetData>
    <row r="1" customFormat="false" ht="12.75" hidden="false" customHeight="false" outlineLevel="0" collapsed="false">
      <c r="D1" s="0" t="s">
        <v>0</v>
      </c>
      <c r="I1" s="0" t="s">
        <v>1</v>
      </c>
      <c r="N1" s="0" t="s">
        <v>2</v>
      </c>
      <c r="S1" s="0" t="s">
        <v>3</v>
      </c>
      <c r="X1" s="0" t="s">
        <v>4</v>
      </c>
      <c r="AC1" s="0" t="s">
        <v>5</v>
      </c>
      <c r="AH1" s="0" t="s">
        <v>6</v>
      </c>
      <c r="AM1" s="0" t="s">
        <v>7</v>
      </c>
      <c r="AR1" s="0" t="s">
        <v>8</v>
      </c>
      <c r="AW1" s="0" t="s">
        <v>9</v>
      </c>
    </row>
    <row r="2" customFormat="false" ht="12.75" hidden="false" customHeight="false" outlineLevel="0" collapsed="false">
      <c r="B2" s="0" t="n">
        <v>3</v>
      </c>
      <c r="C2" s="0" t="n">
        <v>4</v>
      </c>
      <c r="D2" s="0" t="n">
        <v>5</v>
      </c>
      <c r="E2" s="0" t="n">
        <v>6</v>
      </c>
      <c r="F2" s="0" t="n">
        <v>7</v>
      </c>
      <c r="G2" s="0" t="n">
        <v>3</v>
      </c>
      <c r="H2" s="0" t="n">
        <v>4</v>
      </c>
      <c r="I2" s="0" t="n">
        <v>5</v>
      </c>
      <c r="J2" s="0" t="n">
        <v>6</v>
      </c>
      <c r="K2" s="0" t="n">
        <v>7</v>
      </c>
      <c r="L2" s="0" t="n">
        <v>3</v>
      </c>
      <c r="M2" s="0" t="n">
        <v>4</v>
      </c>
      <c r="N2" s="0" t="n">
        <v>5</v>
      </c>
      <c r="O2" s="0" t="n">
        <v>6</v>
      </c>
      <c r="P2" s="0" t="n">
        <v>7</v>
      </c>
      <c r="Q2" s="0" t="n">
        <v>3</v>
      </c>
      <c r="R2" s="0" t="n">
        <v>4</v>
      </c>
      <c r="S2" s="0" t="n">
        <v>5</v>
      </c>
      <c r="T2" s="0" t="n">
        <v>6</v>
      </c>
      <c r="U2" s="0" t="n">
        <v>7</v>
      </c>
      <c r="V2" s="0" t="n">
        <v>3</v>
      </c>
      <c r="W2" s="0" t="n">
        <v>4</v>
      </c>
      <c r="X2" s="0" t="n">
        <v>5</v>
      </c>
      <c r="Y2" s="0" t="n">
        <v>6</v>
      </c>
      <c r="Z2" s="0" t="n">
        <v>7</v>
      </c>
      <c r="AA2" s="0" t="n">
        <v>3</v>
      </c>
      <c r="AB2" s="0" t="n">
        <v>4</v>
      </c>
      <c r="AC2" s="0" t="n">
        <v>5</v>
      </c>
      <c r="AD2" s="0" t="n">
        <v>6</v>
      </c>
      <c r="AE2" s="0" t="n">
        <v>7</v>
      </c>
      <c r="AF2" s="0" t="n">
        <v>3</v>
      </c>
      <c r="AG2" s="0" t="n">
        <v>4</v>
      </c>
      <c r="AH2" s="0" t="n">
        <v>5</v>
      </c>
      <c r="AI2" s="0" t="n">
        <v>6</v>
      </c>
      <c r="AJ2" s="0" t="n">
        <v>7</v>
      </c>
      <c r="AK2" s="0" t="n">
        <v>3</v>
      </c>
      <c r="AL2" s="0" t="n">
        <v>4</v>
      </c>
      <c r="AM2" s="0" t="n">
        <v>5</v>
      </c>
      <c r="AN2" s="0" t="n">
        <v>6</v>
      </c>
      <c r="AO2" s="0" t="n">
        <v>7</v>
      </c>
      <c r="AP2" s="0" t="n">
        <v>3</v>
      </c>
      <c r="AQ2" s="0" t="n">
        <v>4</v>
      </c>
      <c r="AR2" s="0" t="n">
        <v>5</v>
      </c>
      <c r="AS2" s="0" t="n">
        <v>6</v>
      </c>
      <c r="AT2" s="0" t="n">
        <v>7</v>
      </c>
      <c r="AU2" s="0" t="n">
        <v>3</v>
      </c>
      <c r="AV2" s="0" t="n">
        <v>4</v>
      </c>
      <c r="AW2" s="0" t="n">
        <v>5</v>
      </c>
      <c r="AX2" s="0" t="n">
        <v>6</v>
      </c>
      <c r="AY2" s="0" t="n">
        <v>7</v>
      </c>
    </row>
    <row r="3" customFormat="false" ht="12.75" hidden="false" customHeight="false" outlineLevel="0" collapsed="false">
      <c r="A3" s="0" t="s">
        <v>10</v>
      </c>
      <c r="B3" s="1" t="n">
        <v>47.2222222222</v>
      </c>
      <c r="C3" s="2" t="n">
        <v>58.3333333333</v>
      </c>
      <c r="D3" s="2" t="n">
        <v>61.1111111111</v>
      </c>
      <c r="E3" s="2" t="n">
        <v>66.6666666667</v>
      </c>
      <c r="F3" s="3" t="n">
        <v>63.8888888889</v>
      </c>
      <c r="G3" s="1" t="n">
        <v>63.8888888889</v>
      </c>
      <c r="H3" s="2" t="n">
        <v>75</v>
      </c>
      <c r="I3" s="2" t="n">
        <v>66.6666666667</v>
      </c>
      <c r="J3" s="2" t="n">
        <v>66.6666666667</v>
      </c>
      <c r="K3" s="3" t="n">
        <v>61.1111111111</v>
      </c>
      <c r="L3" s="1" t="n">
        <v>52.7777777778</v>
      </c>
      <c r="M3" s="2" t="n">
        <v>52.7777777778</v>
      </c>
      <c r="N3" s="2" t="n">
        <v>41.6666666667</v>
      </c>
      <c r="O3" s="2" t="n">
        <v>61.1111111111</v>
      </c>
      <c r="P3" s="3" t="n">
        <v>66.6666666667</v>
      </c>
      <c r="Q3" s="1" t="n">
        <v>46.3414634146</v>
      </c>
      <c r="R3" s="2" t="n">
        <v>51.2195121951</v>
      </c>
      <c r="S3" s="2" t="n">
        <v>60.9756097561</v>
      </c>
      <c r="T3" s="2" t="n">
        <v>63.4146341463</v>
      </c>
      <c r="U3" s="3" t="n">
        <v>60.9756097561</v>
      </c>
      <c r="V3" s="1" t="n">
        <v>97.2222222222</v>
      </c>
      <c r="W3" s="2" t="n">
        <v>100</v>
      </c>
      <c r="X3" s="2" t="n">
        <v>100</v>
      </c>
      <c r="Y3" s="2" t="n">
        <v>94.4444444444</v>
      </c>
      <c r="Z3" s="3" t="n">
        <v>94.4444444444</v>
      </c>
      <c r="AA3" s="1" t="n">
        <v>46.1538461538</v>
      </c>
      <c r="AB3" s="2" t="n">
        <v>64</v>
      </c>
      <c r="AC3" s="2" t="n">
        <v>52</v>
      </c>
      <c r="AD3" s="2" t="n">
        <v>44.8275862069</v>
      </c>
      <c r="AE3" s="3" t="n">
        <v>59.2592592593</v>
      </c>
      <c r="AF3" s="1" t="n">
        <v>60.9756097561</v>
      </c>
      <c r="AG3" s="2" t="n">
        <v>60.9756097561</v>
      </c>
      <c r="AH3" s="2" t="n">
        <v>51.2195121951</v>
      </c>
      <c r="AI3" s="2" t="n">
        <v>60.9756097561</v>
      </c>
      <c r="AJ3" s="3" t="n">
        <v>70.7317073171</v>
      </c>
      <c r="AK3" s="1" t="n">
        <v>60.9756097561</v>
      </c>
      <c r="AL3" s="2" t="n">
        <v>56.0975609756</v>
      </c>
      <c r="AM3" s="2" t="n">
        <v>51.2195121951</v>
      </c>
      <c r="AN3" s="2" t="n">
        <v>60.9756097561</v>
      </c>
      <c r="AO3" s="3" t="n">
        <v>63.4146341463</v>
      </c>
      <c r="AP3" s="1" t="n">
        <v>52.7777777778</v>
      </c>
      <c r="AQ3" s="2" t="n">
        <v>61.1111111111</v>
      </c>
      <c r="AR3" s="2" t="n">
        <v>55.5555555556</v>
      </c>
      <c r="AS3" s="2" t="n">
        <v>69.4444444444</v>
      </c>
      <c r="AT3" s="3" t="n">
        <v>55.5555555556</v>
      </c>
      <c r="AU3" s="1" t="n">
        <v>56.0975609756</v>
      </c>
      <c r="AV3" s="2" t="n">
        <v>56.0975609756</v>
      </c>
      <c r="AW3" s="2" t="n">
        <v>60.9756097561</v>
      </c>
      <c r="AX3" s="2" t="n">
        <v>60.9756097561</v>
      </c>
      <c r="AY3" s="3" t="n">
        <v>60.9756097561</v>
      </c>
    </row>
    <row r="4" customFormat="false" ht="12.75" hidden="false" customHeight="false" outlineLevel="0" collapsed="false">
      <c r="A4" s="0" t="s">
        <v>11</v>
      </c>
      <c r="B4" s="4" t="n">
        <v>58.3333333333</v>
      </c>
      <c r="C4" s="0" t="n">
        <v>61.1111111111</v>
      </c>
      <c r="D4" s="0" t="n">
        <v>77.7777777778</v>
      </c>
      <c r="E4" s="0" t="n">
        <v>90.625</v>
      </c>
      <c r="F4" s="5" t="n">
        <v>90.625</v>
      </c>
      <c r="G4" s="4" t="n">
        <v>77.7777777778</v>
      </c>
      <c r="H4" s="0" t="n">
        <v>88.8888888889</v>
      </c>
      <c r="I4" s="0" t="n">
        <v>86.1111111111</v>
      </c>
      <c r="J4" s="0" t="n">
        <v>86.1111111111</v>
      </c>
      <c r="K4" s="5" t="n">
        <v>88.8888888889</v>
      </c>
      <c r="L4" s="4" t="n">
        <v>66.6666666667</v>
      </c>
      <c r="M4" s="0" t="n">
        <v>61.1111111111</v>
      </c>
      <c r="N4" s="0" t="n">
        <v>63.8888888889</v>
      </c>
      <c r="O4" s="0" t="n">
        <v>63.8888888889</v>
      </c>
      <c r="P4" s="5" t="n">
        <v>72.2222222222</v>
      </c>
      <c r="Q4" s="4" t="n">
        <v>46.3414634146</v>
      </c>
      <c r="R4" s="0" t="n">
        <v>68.2926829268</v>
      </c>
      <c r="S4" s="0" t="n">
        <v>80.487804878</v>
      </c>
      <c r="T4" s="0" t="n">
        <v>80.487804878</v>
      </c>
      <c r="U4" s="5" t="n">
        <v>92.6829268293</v>
      </c>
      <c r="V4" s="4" t="n">
        <v>68.2926829268</v>
      </c>
      <c r="W4" s="0" t="n">
        <v>44.4444444444</v>
      </c>
      <c r="X4" s="0" t="n">
        <v>38.8888888889</v>
      </c>
      <c r="Y4" s="0" t="n">
        <v>52.7777777778</v>
      </c>
      <c r="Z4" s="5" t="n">
        <v>63.8888888889</v>
      </c>
      <c r="AA4" s="4" t="n">
        <v>68.5714285714</v>
      </c>
      <c r="AB4" s="0" t="n">
        <v>54.2857142857</v>
      </c>
      <c r="AC4" s="0" t="n">
        <v>70</v>
      </c>
      <c r="AD4" s="0" t="n">
        <v>58.3333333333</v>
      </c>
      <c r="AE4" s="5" t="n">
        <v>50</v>
      </c>
      <c r="AF4" s="4" t="n">
        <v>56.0975609756</v>
      </c>
      <c r="AG4" s="0" t="n">
        <v>60.9756097561</v>
      </c>
      <c r="AH4" s="0" t="n">
        <v>73.1707317073</v>
      </c>
      <c r="AI4" s="0" t="n">
        <v>65.8536585366</v>
      </c>
      <c r="AJ4" s="5" t="n">
        <v>78.0487804878</v>
      </c>
      <c r="AK4" s="4" t="n">
        <v>63.4146341463</v>
      </c>
      <c r="AL4" s="0" t="n">
        <v>70.7317073171</v>
      </c>
      <c r="AM4" s="0" t="n">
        <v>70.7317073171</v>
      </c>
      <c r="AN4" s="0" t="n">
        <v>85.3658536585</v>
      </c>
      <c r="AO4" s="5" t="n">
        <v>87.8048780488</v>
      </c>
      <c r="AP4" s="4" t="n">
        <v>69.4444444444</v>
      </c>
      <c r="AQ4" s="0" t="n">
        <v>83.3333333333</v>
      </c>
      <c r="AR4" s="0" t="n">
        <v>94.4444444444</v>
      </c>
      <c r="AS4" s="0" t="n">
        <v>77.7777777778</v>
      </c>
      <c r="AT4" s="5" t="n">
        <v>88.8888888889</v>
      </c>
      <c r="AU4" s="4" t="n">
        <v>68.2926829268</v>
      </c>
      <c r="AV4" s="0" t="n">
        <v>68.2926829268</v>
      </c>
      <c r="AW4" s="0" t="n">
        <v>78.0487804878</v>
      </c>
      <c r="AX4" s="0" t="n">
        <v>92.6829268293</v>
      </c>
      <c r="AY4" s="5" t="n">
        <v>85.3658536585</v>
      </c>
    </row>
    <row r="5" customFormat="false" ht="12.75" hidden="false" customHeight="false" outlineLevel="0" collapsed="false">
      <c r="A5" s="0" t="s">
        <v>12</v>
      </c>
      <c r="B5" s="4" t="n">
        <v>58.3333333333</v>
      </c>
      <c r="C5" s="0" t="n">
        <v>55.5555555556</v>
      </c>
      <c r="D5" s="0" t="n">
        <v>41.6666666667</v>
      </c>
      <c r="E5" s="0" t="n">
        <v>41.6666666667</v>
      </c>
      <c r="F5" s="5" t="n">
        <v>38.8888888889</v>
      </c>
      <c r="G5" s="4" t="n">
        <v>58.3333333333</v>
      </c>
      <c r="H5" s="0" t="n">
        <v>55.5555555556</v>
      </c>
      <c r="I5" s="0" t="n">
        <v>38.8888888889</v>
      </c>
      <c r="J5" s="0" t="n">
        <v>44.4444444444</v>
      </c>
      <c r="K5" s="5" t="n">
        <v>55.5555555556</v>
      </c>
      <c r="L5" s="4" t="n">
        <v>63.8888888889</v>
      </c>
      <c r="M5" s="0" t="n">
        <v>52.7777777778</v>
      </c>
      <c r="N5" s="0" t="n">
        <v>63.8888888889</v>
      </c>
      <c r="O5" s="0" t="n">
        <v>58.3333333333</v>
      </c>
      <c r="P5" s="5" t="n">
        <v>61.1111111111</v>
      </c>
      <c r="Q5" s="4" t="n">
        <v>80.487804878</v>
      </c>
      <c r="R5" s="0" t="n">
        <v>48.7804878049</v>
      </c>
      <c r="S5" s="0" t="n">
        <v>43.9024390244</v>
      </c>
      <c r="T5" s="0" t="n">
        <v>51.2195121951</v>
      </c>
      <c r="U5" s="5" t="n">
        <v>60.9756097561</v>
      </c>
      <c r="V5" s="4" t="n">
        <v>72.2222222222</v>
      </c>
      <c r="W5" s="0" t="n">
        <v>66.6666666667</v>
      </c>
      <c r="X5" s="0" t="n">
        <v>63.8888888889</v>
      </c>
      <c r="Y5" s="0" t="n">
        <v>63.8888888889</v>
      </c>
      <c r="Z5" s="5" t="n">
        <v>58.3333333333</v>
      </c>
      <c r="AA5" s="4" t="n">
        <v>61.2903225806</v>
      </c>
      <c r="AB5" s="0" t="n">
        <v>51.6129032258</v>
      </c>
      <c r="AC5" s="0" t="n">
        <v>54.8387096774</v>
      </c>
      <c r="AD5" s="0" t="n">
        <v>70.9677419355</v>
      </c>
      <c r="AE5" s="5" t="n">
        <v>68.75</v>
      </c>
      <c r="AF5" s="4" t="n">
        <v>65.8536585366</v>
      </c>
      <c r="AG5" s="0" t="n">
        <v>56.0975609756</v>
      </c>
      <c r="AH5" s="0" t="n">
        <v>58.5365853659</v>
      </c>
      <c r="AI5" s="0" t="n">
        <v>56.0975609756</v>
      </c>
      <c r="AJ5" s="5" t="n">
        <v>63.4146341463</v>
      </c>
      <c r="AK5" s="4" t="n">
        <v>53.6585365854</v>
      </c>
      <c r="AL5" s="0" t="n">
        <v>56.0975609756</v>
      </c>
      <c r="AM5" s="0" t="n">
        <v>51.2195121951</v>
      </c>
      <c r="AN5" s="0" t="n">
        <v>51.2195121951</v>
      </c>
      <c r="AO5" s="5" t="n">
        <v>60.9756097561</v>
      </c>
      <c r="AP5" s="4" t="n">
        <v>69.4444444444</v>
      </c>
      <c r="AQ5" s="0" t="n">
        <v>63.8888888889</v>
      </c>
      <c r="AR5" s="0" t="n">
        <v>63.8888888889</v>
      </c>
      <c r="AS5" s="0" t="n">
        <v>47.2222222222</v>
      </c>
      <c r="AT5" s="5" t="n">
        <v>55.5555555556</v>
      </c>
      <c r="AU5" s="4" t="n">
        <v>53.6585365854</v>
      </c>
      <c r="AV5" s="0" t="n">
        <v>56.0975609756</v>
      </c>
      <c r="AW5" s="0" t="n">
        <v>51.2195121951</v>
      </c>
      <c r="AX5" s="0" t="n">
        <v>46.3414634146</v>
      </c>
      <c r="AY5" s="5" t="n">
        <v>41.4634146341</v>
      </c>
    </row>
    <row r="6" customFormat="false" ht="12.75" hidden="false" customHeight="false" outlineLevel="0" collapsed="false">
      <c r="A6" s="0" t="s">
        <v>13</v>
      </c>
      <c r="B6" s="6" t="n">
        <v>91.6666666667</v>
      </c>
      <c r="C6" s="7" t="n">
        <v>72.2222222222</v>
      </c>
      <c r="D6" s="7" t="n">
        <v>81.0810810811</v>
      </c>
      <c r="E6" s="7" t="n">
        <v>83.3333333333</v>
      </c>
      <c r="F6" s="8" t="n">
        <v>75</v>
      </c>
      <c r="G6" s="6" t="n">
        <v>88.8888888889</v>
      </c>
      <c r="H6" s="7" t="n">
        <v>88.8888888889</v>
      </c>
      <c r="I6" s="7" t="n">
        <v>83.3333333333</v>
      </c>
      <c r="J6" s="7" t="n">
        <v>83.3333333333</v>
      </c>
      <c r="K6" s="8" t="n">
        <v>80.5555555556</v>
      </c>
      <c r="L6" s="6" t="n">
        <v>88.8888888889</v>
      </c>
      <c r="M6" s="7" t="n">
        <v>58.3333333333</v>
      </c>
      <c r="N6" s="7" t="n">
        <v>55.5555555556</v>
      </c>
      <c r="O6" s="7" t="n">
        <v>63.8888888889</v>
      </c>
      <c r="P6" s="8" t="n">
        <v>63.8888888889</v>
      </c>
      <c r="Q6" s="6" t="n">
        <v>85.3658536585</v>
      </c>
      <c r="R6" s="7" t="n">
        <v>78.0487804878</v>
      </c>
      <c r="S6" s="7" t="n">
        <v>80.487804878</v>
      </c>
      <c r="T6" s="7" t="n">
        <v>75.6097560976</v>
      </c>
      <c r="U6" s="8" t="n">
        <v>73.1707317073</v>
      </c>
      <c r="V6" s="6" t="n">
        <v>85.3658536585</v>
      </c>
      <c r="W6" s="7" t="n">
        <v>80.487804878</v>
      </c>
      <c r="X6" s="7" t="n">
        <v>70.7317073171</v>
      </c>
      <c r="Y6" s="7" t="n">
        <v>73.1707317073</v>
      </c>
      <c r="Z6" s="8" t="n">
        <v>65.8536585366</v>
      </c>
      <c r="AA6" s="6" t="n">
        <v>93.5483870968</v>
      </c>
      <c r="AB6" s="7" t="n">
        <v>96.6666666667</v>
      </c>
      <c r="AC6" s="7" t="n">
        <v>100</v>
      </c>
      <c r="AD6" s="7" t="n">
        <v>96.7741935484</v>
      </c>
      <c r="AE6" s="8" t="n">
        <v>100</v>
      </c>
      <c r="AF6" s="6" t="n">
        <v>85.3658536585</v>
      </c>
      <c r="AG6" s="7" t="n">
        <v>70.7317073171</v>
      </c>
      <c r="AH6" s="7" t="n">
        <v>75.6097560976</v>
      </c>
      <c r="AI6" s="7" t="n">
        <v>63.4146341463</v>
      </c>
      <c r="AJ6" s="8" t="n">
        <v>58.5365853659</v>
      </c>
      <c r="AK6" s="6" t="n">
        <v>70.7317073171</v>
      </c>
      <c r="AL6" s="7" t="n">
        <v>65.8536585366</v>
      </c>
      <c r="AM6" s="7" t="n">
        <v>63.4146341463</v>
      </c>
      <c r="AN6" s="7" t="n">
        <v>63.4146341463</v>
      </c>
      <c r="AO6" s="8" t="n">
        <v>63.4146341463</v>
      </c>
      <c r="AP6" s="6" t="n">
        <v>88.8888888889</v>
      </c>
      <c r="AQ6" s="7" t="n">
        <v>86.1111111111</v>
      </c>
      <c r="AR6" s="7" t="n">
        <v>80.5555555556</v>
      </c>
      <c r="AS6" s="7" t="n">
        <v>80.5555555556</v>
      </c>
      <c r="AT6" s="8" t="n">
        <v>77.7777777778</v>
      </c>
      <c r="AU6" s="6" t="n">
        <v>92.6829268293</v>
      </c>
      <c r="AV6" s="7" t="n">
        <v>82.9268292683</v>
      </c>
      <c r="AW6" s="7" t="n">
        <v>82.9268292683</v>
      </c>
      <c r="AX6" s="7" t="n">
        <v>82.9268292683</v>
      </c>
      <c r="AY6" s="8" t="n">
        <v>78.0487804878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D6553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N48" activeCellId="0" sqref="N48"/>
    </sheetView>
  </sheetViews>
  <sheetFormatPr defaultRowHeight="12.75"/>
  <cols>
    <col collapsed="false" hidden="false" max="3" min="1" style="0" width="8.23469387755102"/>
    <col collapsed="false" hidden="false" max="4" min="4" style="0" width="18.7295918367347"/>
    <col collapsed="false" hidden="false" max="8" min="5" style="0" width="8.23469387755102"/>
    <col collapsed="false" hidden="false" max="9" min="9" style="0" width="10.8826530612245"/>
    <col collapsed="false" hidden="false" max="15" min="10" style="0" width="8.23469387755102"/>
    <col collapsed="false" hidden="false" max="16" min="16" style="0" width="16.469387755102"/>
    <col collapsed="false" hidden="false" max="21" min="17" style="0" width="11.2040816326531"/>
    <col collapsed="false" hidden="false" max="23" min="22" style="0" width="8.23469387755102"/>
    <col collapsed="false" hidden="false" max="24" min="24" style="0" width="16.469387755102"/>
    <col collapsed="false" hidden="false" max="25" min="25" style="0" width="17.8214285714286"/>
    <col collapsed="false" hidden="false" max="44" min="26" style="0" width="11.2040816326531"/>
    <col collapsed="false" hidden="false" max="49" min="45" style="0" width="14.0408163265306"/>
    <col collapsed="false" hidden="false" max="50" min="50" style="0" width="8.23469387755102"/>
    <col collapsed="false" hidden="false" max="51" min="51" style="0" width="17.0102040816327"/>
    <col collapsed="false" hidden="false" max="58" min="52" style="0" width="8.23469387755102"/>
    <col collapsed="false" hidden="false" max="59" min="59" style="0" width="11.8775510204082"/>
    <col collapsed="false" hidden="false" max="102" min="60" style="0" width="8.23469387755102"/>
    <col collapsed="false" hidden="false" max="103" min="103" style="0" width="11.3418367346939"/>
    <col collapsed="false" hidden="false" max="1025" min="104" style="0" width="8.23469387755102"/>
  </cols>
  <sheetData>
    <row r="1" customFormat="false" ht="12.75" hidden="false" customHeight="false" outlineLevel="0" collapsed="false">
      <c r="F1" s="0" t="s">
        <v>14</v>
      </c>
    </row>
    <row r="2" customFormat="false" ht="13.5" hidden="false" customHeight="false" outlineLevel="0" collapsed="false">
      <c r="B2" s="9" t="s">
        <v>15</v>
      </c>
      <c r="C2" s="9" t="s">
        <v>16</v>
      </c>
      <c r="D2" s="9" t="n">
        <v>3</v>
      </c>
      <c r="E2" s="9" t="n">
        <v>4</v>
      </c>
      <c r="F2" s="9" t="n">
        <v>5</v>
      </c>
      <c r="G2" s="9" t="n">
        <v>6</v>
      </c>
      <c r="H2" s="9" t="n">
        <v>7</v>
      </c>
      <c r="I2" s="9" t="s">
        <v>17</v>
      </c>
      <c r="J2" s="9" t="s">
        <v>17</v>
      </c>
    </row>
    <row r="3" customFormat="false" ht="13.5" hidden="false" customHeight="false" outlineLevel="0" collapsed="false">
      <c r="A3" s="0" t="s">
        <v>4</v>
      </c>
      <c r="B3" s="0" t="n">
        <v>1</v>
      </c>
      <c r="C3" s="0" t="s">
        <v>10</v>
      </c>
      <c r="D3" s="10" t="n">
        <v>97.2222222222</v>
      </c>
      <c r="E3" s="11" t="n">
        <v>100</v>
      </c>
      <c r="F3" s="11" t="n">
        <v>100</v>
      </c>
      <c r="G3" s="11" t="n">
        <v>94.4444444444</v>
      </c>
      <c r="H3" s="12" t="n">
        <v>94.4444444444</v>
      </c>
      <c r="I3" s="0" t="n">
        <v>-4.78</v>
      </c>
      <c r="J3" s="0" t="n">
        <v>-4.78</v>
      </c>
      <c r="P3" s="13"/>
      <c r="Q3" s="14" t="s">
        <v>18</v>
      </c>
      <c r="R3" s="15"/>
      <c r="S3" s="15"/>
      <c r="T3" s="15"/>
      <c r="U3" s="16"/>
      <c r="X3" s="13"/>
      <c r="Y3" s="14" t="s">
        <v>16</v>
      </c>
      <c r="Z3" s="14" t="s">
        <v>18</v>
      </c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8"/>
      <c r="DR3" s="19" t="e">
        <f aca="false">AVERAGE(DM3:DQ3)</f>
        <v>#DIV/0!</v>
      </c>
    </row>
    <row r="4" customFormat="false" ht="12.75" hidden="false" customHeight="false" outlineLevel="0" collapsed="false">
      <c r="B4" s="0" t="n">
        <v>1</v>
      </c>
      <c r="C4" s="0" t="s">
        <v>11</v>
      </c>
      <c r="D4" s="20" t="n">
        <v>68.2926829268</v>
      </c>
      <c r="E4" s="21" t="n">
        <v>44.4444444444</v>
      </c>
      <c r="F4" s="21" t="n">
        <v>38.8888888889</v>
      </c>
      <c r="G4" s="21" t="n">
        <v>52.7777777778</v>
      </c>
      <c r="H4" s="22" t="n">
        <v>63.8888888889</v>
      </c>
      <c r="I4" s="0" t="n">
        <v>-4.78</v>
      </c>
      <c r="K4" s="23"/>
      <c r="P4" s="24" t="s">
        <v>16</v>
      </c>
      <c r="Q4" s="25" t="s">
        <v>19</v>
      </c>
      <c r="R4" s="26" t="s">
        <v>20</v>
      </c>
      <c r="S4" s="26" t="s">
        <v>21</v>
      </c>
      <c r="T4" s="26" t="s">
        <v>22</v>
      </c>
      <c r="U4" s="27" t="s">
        <v>23</v>
      </c>
      <c r="X4" s="28"/>
      <c r="Y4" s="29" t="s">
        <v>12</v>
      </c>
      <c r="Z4" s="30"/>
      <c r="AA4" s="30"/>
      <c r="AB4" s="30"/>
      <c r="AC4" s="30"/>
      <c r="AD4" s="30" t="s">
        <v>10</v>
      </c>
      <c r="AE4" s="30"/>
      <c r="AF4" s="30"/>
      <c r="AG4" s="30"/>
      <c r="AH4" s="30"/>
      <c r="AI4" s="30" t="s">
        <v>11</v>
      </c>
      <c r="AJ4" s="30"/>
      <c r="AK4" s="30"/>
      <c r="AL4" s="30"/>
      <c r="AM4" s="30"/>
      <c r="AN4" s="30" t="s">
        <v>13</v>
      </c>
      <c r="AO4" s="30"/>
      <c r="AP4" s="30"/>
      <c r="AQ4" s="30"/>
      <c r="AR4" s="30"/>
      <c r="AS4" s="31" t="s">
        <v>24</v>
      </c>
      <c r="AT4" s="31" t="s">
        <v>25</v>
      </c>
      <c r="AU4" s="31" t="s">
        <v>26</v>
      </c>
      <c r="AV4" s="31" t="s">
        <v>27</v>
      </c>
      <c r="AW4" s="32" t="s">
        <v>28</v>
      </c>
      <c r="BB4" s="0" t="s">
        <v>29</v>
      </c>
      <c r="BC4" s="0" t="s">
        <v>11</v>
      </c>
      <c r="CL4" s="0" t="s">
        <v>30</v>
      </c>
      <c r="DD4" s="0" t="s">
        <v>31</v>
      </c>
    </row>
    <row r="5" customFormat="false" ht="12.75" hidden="false" customHeight="false" outlineLevel="0" collapsed="false">
      <c r="B5" s="0" t="n">
        <v>1</v>
      </c>
      <c r="C5" s="0" t="s">
        <v>12</v>
      </c>
      <c r="D5" s="20" t="n">
        <v>72.2222222222</v>
      </c>
      <c r="E5" s="21" t="n">
        <v>66.6666666667</v>
      </c>
      <c r="F5" s="21" t="n">
        <v>63.8888888889</v>
      </c>
      <c r="G5" s="21" t="n">
        <v>63.8888888889</v>
      </c>
      <c r="H5" s="22" t="n">
        <v>58.3333333333</v>
      </c>
      <c r="I5" s="0" t="n">
        <v>-4.78</v>
      </c>
      <c r="P5" s="33" t="s">
        <v>12</v>
      </c>
      <c r="Q5" s="34" t="n">
        <v>63.71710813881</v>
      </c>
      <c r="R5" s="35" t="n">
        <v>56.31305184021</v>
      </c>
      <c r="S5" s="35" t="n">
        <v>53.19389806802</v>
      </c>
      <c r="T5" s="35" t="n">
        <v>53.14013462714</v>
      </c>
      <c r="U5" s="36" t="n">
        <v>56.50237127371</v>
      </c>
      <c r="X5" s="24" t="s">
        <v>17</v>
      </c>
      <c r="Y5" s="25" t="s">
        <v>19</v>
      </c>
      <c r="Z5" s="26" t="s">
        <v>20</v>
      </c>
      <c r="AA5" s="26" t="s">
        <v>21</v>
      </c>
      <c r="AB5" s="26" t="s">
        <v>22</v>
      </c>
      <c r="AC5" s="26" t="s">
        <v>23</v>
      </c>
      <c r="AD5" s="26" t="s">
        <v>19</v>
      </c>
      <c r="AE5" s="26" t="s">
        <v>20</v>
      </c>
      <c r="AF5" s="26" t="s">
        <v>21</v>
      </c>
      <c r="AG5" s="26" t="s">
        <v>22</v>
      </c>
      <c r="AH5" s="26" t="s">
        <v>23</v>
      </c>
      <c r="AI5" s="26" t="s">
        <v>19</v>
      </c>
      <c r="AJ5" s="26" t="s">
        <v>20</v>
      </c>
      <c r="AK5" s="26" t="s">
        <v>21</v>
      </c>
      <c r="AL5" s="26" t="s">
        <v>22</v>
      </c>
      <c r="AM5" s="26" t="s">
        <v>23</v>
      </c>
      <c r="AN5" s="26" t="s">
        <v>19</v>
      </c>
      <c r="AO5" s="26" t="s">
        <v>20</v>
      </c>
      <c r="AP5" s="26" t="s">
        <v>21</v>
      </c>
      <c r="AQ5" s="26" t="s">
        <v>22</v>
      </c>
      <c r="AR5" s="26" t="s">
        <v>23</v>
      </c>
      <c r="AS5" s="37"/>
      <c r="AT5" s="37"/>
      <c r="AU5" s="37"/>
      <c r="AV5" s="37"/>
      <c r="AW5" s="38"/>
      <c r="AZ5" s="0" t="s">
        <v>17</v>
      </c>
      <c r="BB5" s="9" t="s">
        <v>32</v>
      </c>
      <c r="BC5" s="9" t="s">
        <v>33</v>
      </c>
      <c r="BD5" s="9" t="s">
        <v>34</v>
      </c>
      <c r="BE5" s="9" t="s">
        <v>35</v>
      </c>
      <c r="BF5" s="9" t="s">
        <v>36</v>
      </c>
      <c r="BG5" s="9" t="s">
        <v>37</v>
      </c>
      <c r="BH5" s="9" t="s">
        <v>38</v>
      </c>
      <c r="CD5" s="0" t="s">
        <v>13</v>
      </c>
      <c r="CN5" s="0" t="s">
        <v>12</v>
      </c>
      <c r="CT5" s="0" t="s">
        <v>10</v>
      </c>
      <c r="DF5" s="39"/>
      <c r="DG5" s="40" t="s">
        <v>12</v>
      </c>
      <c r="DH5" s="40"/>
      <c r="DI5" s="40"/>
      <c r="DJ5" s="40"/>
      <c r="DK5" s="40"/>
      <c r="DL5" s="41"/>
      <c r="DM5" s="40" t="s">
        <v>10</v>
      </c>
      <c r="DN5" s="40"/>
      <c r="DO5" s="40"/>
      <c r="DP5" s="40"/>
      <c r="DQ5" s="40"/>
      <c r="DR5" s="41"/>
      <c r="DS5" s="40" t="s">
        <v>11</v>
      </c>
      <c r="DT5" s="40"/>
      <c r="DU5" s="40"/>
      <c r="DV5" s="40"/>
      <c r="DW5" s="40"/>
      <c r="DX5" s="41"/>
      <c r="DY5" s="40" t="s">
        <v>13</v>
      </c>
      <c r="DZ5" s="40"/>
      <c r="EA5" s="40"/>
      <c r="EB5" s="40"/>
      <c r="EC5" s="40"/>
      <c r="ED5" s="41"/>
    </row>
    <row r="6" customFormat="false" ht="12.8" hidden="false" customHeight="false" outlineLevel="0" collapsed="false">
      <c r="B6" s="0" t="n">
        <v>1</v>
      </c>
      <c r="C6" s="0" t="s">
        <v>13</v>
      </c>
      <c r="D6" s="42" t="n">
        <v>85.3658536585</v>
      </c>
      <c r="E6" s="43" t="n">
        <v>80.487804878</v>
      </c>
      <c r="F6" s="43" t="n">
        <v>70.7317073171</v>
      </c>
      <c r="G6" s="43" t="n">
        <v>73.1707317073</v>
      </c>
      <c r="H6" s="44" t="n">
        <v>65.8536585366</v>
      </c>
      <c r="I6" s="0" t="n">
        <v>-4.78</v>
      </c>
      <c r="K6" s="0" t="n">
        <f aca="false">MAX(D39:H62)</f>
        <v>100</v>
      </c>
      <c r="N6" s="0" t="n">
        <f aca="false">(K6-K7)/5</f>
        <v>19.4</v>
      </c>
      <c r="P6" s="45" t="s">
        <v>10</v>
      </c>
      <c r="Q6" s="46" t="n">
        <v>58.44329789451</v>
      </c>
      <c r="R6" s="47" t="n">
        <v>63.56124661246</v>
      </c>
      <c r="S6" s="47" t="n">
        <v>60.13902439025</v>
      </c>
      <c r="T6" s="47" t="n">
        <v>64.95023829548</v>
      </c>
      <c r="U6" s="48" t="n">
        <v>65.70234869016</v>
      </c>
      <c r="X6" s="33" t="n">
        <v>-24.05</v>
      </c>
      <c r="Y6" s="34" t="n">
        <v>58.3333333333</v>
      </c>
      <c r="Z6" s="35" t="n">
        <v>55.5555555556</v>
      </c>
      <c r="AA6" s="35" t="n">
        <v>41.6666666667</v>
      </c>
      <c r="AB6" s="35" t="n">
        <v>41.6666666667</v>
      </c>
      <c r="AC6" s="49" t="n">
        <v>38.8888888889</v>
      </c>
      <c r="AD6" s="47" t="n">
        <v>47.2222222222</v>
      </c>
      <c r="AE6" s="47" t="n">
        <v>58.3333333333</v>
      </c>
      <c r="AF6" s="47" t="n">
        <v>61.1111111111</v>
      </c>
      <c r="AG6" s="47" t="n">
        <v>66.6666666667</v>
      </c>
      <c r="AH6" s="47" t="n">
        <v>63.8888888889</v>
      </c>
      <c r="AI6" s="34" t="n">
        <v>58.3333333333</v>
      </c>
      <c r="AJ6" s="35" t="n">
        <v>61.1111111111</v>
      </c>
      <c r="AK6" s="35" t="n">
        <v>77.7777777778</v>
      </c>
      <c r="AL6" s="35" t="n">
        <v>90.625</v>
      </c>
      <c r="AM6" s="49" t="n">
        <v>90.625</v>
      </c>
      <c r="AN6" s="47" t="n">
        <v>91.6666666667</v>
      </c>
      <c r="AO6" s="47" t="n">
        <v>72.2222222222</v>
      </c>
      <c r="AP6" s="47" t="n">
        <v>81.0810810811</v>
      </c>
      <c r="AQ6" s="47" t="n">
        <v>83.3333333333</v>
      </c>
      <c r="AR6" s="47" t="n">
        <v>75</v>
      </c>
      <c r="AS6" s="50" t="n">
        <v>63.888888888875</v>
      </c>
      <c r="AT6" s="51" t="n">
        <v>61.80555555555</v>
      </c>
      <c r="AU6" s="50" t="n">
        <v>65.409159159175</v>
      </c>
      <c r="AV6" s="51" t="n">
        <v>70.572916666675</v>
      </c>
      <c r="AW6" s="52" t="n">
        <v>67.10069444445</v>
      </c>
      <c r="AY6" s="0" t="s">
        <v>39</v>
      </c>
      <c r="AZ6" s="53" t="n">
        <v>-14.4</v>
      </c>
      <c r="BA6" s="54"/>
      <c r="BB6" s="54" t="n">
        <v>0</v>
      </c>
      <c r="BC6" s="0" t="n">
        <v>68.5714285714</v>
      </c>
      <c r="BD6" s="0" t="n">
        <v>54.2857142857</v>
      </c>
      <c r="BE6" s="0" t="n">
        <v>70</v>
      </c>
      <c r="BF6" s="0" t="n">
        <v>58.3333333333</v>
      </c>
      <c r="BG6" s="0" t="n">
        <v>50</v>
      </c>
      <c r="BH6" s="0" t="n">
        <f aca="false">AVERAGE(BC6:BG6)</f>
        <v>60.23809523808</v>
      </c>
      <c r="CB6" s="9" t="s">
        <v>32</v>
      </c>
      <c r="CC6" s="9" t="s">
        <v>17</v>
      </c>
      <c r="CD6" s="9" t="s">
        <v>33</v>
      </c>
      <c r="CE6" s="9" t="s">
        <v>34</v>
      </c>
      <c r="CF6" s="9" t="s">
        <v>35</v>
      </c>
      <c r="CG6" s="9" t="s">
        <v>36</v>
      </c>
      <c r="CH6" s="9" t="s">
        <v>37</v>
      </c>
      <c r="CI6" s="9" t="s">
        <v>40</v>
      </c>
      <c r="CL6" s="9" t="s">
        <v>32</v>
      </c>
      <c r="CM6" s="9"/>
      <c r="CN6" s="9" t="s">
        <v>33</v>
      </c>
      <c r="CO6" s="9" t="s">
        <v>34</v>
      </c>
      <c r="CP6" s="9" t="s">
        <v>35</v>
      </c>
      <c r="CQ6" s="9" t="s">
        <v>36</v>
      </c>
      <c r="CR6" s="9" t="s">
        <v>37</v>
      </c>
      <c r="CS6" s="55" t="s">
        <v>40</v>
      </c>
      <c r="CT6" s="9" t="s">
        <v>33</v>
      </c>
      <c r="CU6" s="9" t="s">
        <v>34</v>
      </c>
      <c r="CV6" s="9" t="s">
        <v>35</v>
      </c>
      <c r="CW6" s="9" t="s">
        <v>36</v>
      </c>
      <c r="CX6" s="9" t="s">
        <v>37</v>
      </c>
      <c r="CY6" s="55" t="s">
        <v>40</v>
      </c>
      <c r="DD6" s="9" t="s">
        <v>41</v>
      </c>
      <c r="DE6" s="9" t="s">
        <v>32</v>
      </c>
      <c r="DF6" s="56"/>
      <c r="DG6" s="56" t="s">
        <v>33</v>
      </c>
      <c r="DH6" s="56" t="s">
        <v>34</v>
      </c>
      <c r="DI6" s="56" t="s">
        <v>35</v>
      </c>
      <c r="DJ6" s="56" t="s">
        <v>36</v>
      </c>
      <c r="DK6" s="56" t="s">
        <v>37</v>
      </c>
      <c r="DL6" s="57" t="s">
        <v>40</v>
      </c>
      <c r="DM6" s="56" t="s">
        <v>33</v>
      </c>
      <c r="DN6" s="56" t="s">
        <v>34</v>
      </c>
      <c r="DO6" s="56" t="s">
        <v>35</v>
      </c>
      <c r="DP6" s="56" t="s">
        <v>36</v>
      </c>
      <c r="DQ6" s="56" t="s">
        <v>37</v>
      </c>
      <c r="DR6" s="57" t="s">
        <v>40</v>
      </c>
      <c r="DS6" s="56" t="s">
        <v>33</v>
      </c>
      <c r="DT6" s="56" t="s">
        <v>34</v>
      </c>
      <c r="DU6" s="56" t="s">
        <v>35</v>
      </c>
      <c r="DV6" s="56" t="s">
        <v>36</v>
      </c>
      <c r="DW6" s="56" t="s">
        <v>37</v>
      </c>
      <c r="DX6" s="57" t="s">
        <v>40</v>
      </c>
      <c r="DY6" s="56" t="s">
        <v>33</v>
      </c>
      <c r="DZ6" s="56" t="s">
        <v>34</v>
      </c>
      <c r="EA6" s="56" t="s">
        <v>35</v>
      </c>
      <c r="EB6" s="56" t="s">
        <v>36</v>
      </c>
      <c r="EC6" s="56" t="s">
        <v>37</v>
      </c>
      <c r="ED6" s="57" t="s">
        <v>40</v>
      </c>
    </row>
    <row r="7" customFormat="false" ht="12.8" hidden="false" customHeight="false" outlineLevel="0" collapsed="false">
      <c r="A7" s="0" t="s">
        <v>5</v>
      </c>
      <c r="B7" s="0" t="n">
        <f aca="false">B3+1</f>
        <v>2</v>
      </c>
      <c r="C7" s="0" t="s">
        <v>10</v>
      </c>
      <c r="D7" s="10" t="n">
        <v>46.1538461538</v>
      </c>
      <c r="E7" s="11" t="n">
        <v>64</v>
      </c>
      <c r="F7" s="11" t="n">
        <v>52</v>
      </c>
      <c r="G7" s="11" t="n">
        <v>44.8275862069</v>
      </c>
      <c r="H7" s="12" t="n">
        <v>59.2592592593</v>
      </c>
      <c r="I7" s="0" t="n">
        <v>-9.76</v>
      </c>
      <c r="J7" s="0" t="n">
        <v>-9.76</v>
      </c>
      <c r="K7" s="0" t="n">
        <f aca="false">MIN(D39:H62)</f>
        <v>3</v>
      </c>
      <c r="P7" s="45" t="s">
        <v>11</v>
      </c>
      <c r="Q7" s="46" t="n">
        <v>64.32326751837</v>
      </c>
      <c r="R7" s="47" t="n">
        <v>66.14672861013</v>
      </c>
      <c r="S7" s="47" t="n">
        <v>73.35501355013</v>
      </c>
      <c r="T7" s="47" t="n">
        <v>75.39041327913</v>
      </c>
      <c r="U7" s="48" t="n">
        <v>79.84163279133</v>
      </c>
      <c r="X7" s="45" t="n">
        <v>-22.43</v>
      </c>
      <c r="Y7" s="46" t="n">
        <v>65.8536585366</v>
      </c>
      <c r="Z7" s="47" t="n">
        <v>56.0975609756</v>
      </c>
      <c r="AA7" s="47" t="n">
        <v>58.5365853659</v>
      </c>
      <c r="AB7" s="47" t="n">
        <v>56.0975609756</v>
      </c>
      <c r="AC7" s="58" t="n">
        <v>63.4146341463</v>
      </c>
      <c r="AD7" s="47" t="n">
        <v>60.9756097561</v>
      </c>
      <c r="AE7" s="47" t="n">
        <v>60.9756097561</v>
      </c>
      <c r="AF7" s="47" t="n">
        <v>51.2195121951</v>
      </c>
      <c r="AG7" s="47" t="n">
        <v>60.9756097561</v>
      </c>
      <c r="AH7" s="47" t="n">
        <v>70.7317073171</v>
      </c>
      <c r="AI7" s="46" t="n">
        <v>56.0975609756</v>
      </c>
      <c r="AJ7" s="47" t="n">
        <v>60.9756097561</v>
      </c>
      <c r="AK7" s="47" t="n">
        <v>73.1707317073</v>
      </c>
      <c r="AL7" s="47" t="n">
        <v>65.8536585366</v>
      </c>
      <c r="AM7" s="58" t="n">
        <v>78.0487804878</v>
      </c>
      <c r="AN7" s="47" t="n">
        <v>85.3658536585</v>
      </c>
      <c r="AO7" s="47" t="n">
        <v>70.7317073171</v>
      </c>
      <c r="AP7" s="47" t="n">
        <v>75.6097560976</v>
      </c>
      <c r="AQ7" s="47" t="n">
        <v>63.4146341463</v>
      </c>
      <c r="AR7" s="47" t="n">
        <v>58.5365853659</v>
      </c>
      <c r="AS7" s="59" t="n">
        <v>67.0731707317</v>
      </c>
      <c r="AT7" s="51" t="n">
        <v>62.195121951225</v>
      </c>
      <c r="AU7" s="59" t="n">
        <v>64.634146341475</v>
      </c>
      <c r="AV7" s="51" t="n">
        <v>61.58536585365</v>
      </c>
      <c r="AW7" s="60" t="n">
        <v>67.682926829275</v>
      </c>
      <c r="AY7" s="0" t="s">
        <v>42</v>
      </c>
      <c r="AZ7" s="53" t="n">
        <v>-17.8</v>
      </c>
      <c r="BA7" s="54"/>
      <c r="BB7" s="54" t="n">
        <v>31.4</v>
      </c>
      <c r="BC7" s="0" t="n">
        <v>68.2926829268</v>
      </c>
      <c r="BD7" s="0" t="n">
        <v>44.4444444444</v>
      </c>
      <c r="BE7" s="0" t="n">
        <v>38.8888888889</v>
      </c>
      <c r="BF7" s="0" t="n">
        <v>52.7777777778</v>
      </c>
      <c r="BG7" s="0" t="n">
        <v>63.8888888889</v>
      </c>
      <c r="BH7" s="0" t="n">
        <f aca="false">AVERAGE(BC7:BG7)</f>
        <v>53.65853658536</v>
      </c>
      <c r="CB7" s="0" t="n">
        <v>0</v>
      </c>
      <c r="CC7" s="0" t="n">
        <v>-9.76</v>
      </c>
      <c r="CD7" s="0" t="n">
        <v>93.5483870968</v>
      </c>
      <c r="CE7" s="0" t="n">
        <v>96.6666666667</v>
      </c>
      <c r="CF7" s="0" t="n">
        <v>100</v>
      </c>
      <c r="CG7" s="0" t="n">
        <v>96.7741935484</v>
      </c>
      <c r="CH7" s="0" t="n">
        <v>100</v>
      </c>
      <c r="CI7" s="0" t="n">
        <f aca="false">AVERAGE(CD7:CH7)</f>
        <v>97.39784946238</v>
      </c>
      <c r="CL7" s="0" t="n">
        <v>0</v>
      </c>
      <c r="CM7" s="0" t="n">
        <v>-9.76</v>
      </c>
      <c r="CN7" s="0" t="n">
        <v>61.2903225806</v>
      </c>
      <c r="CO7" s="0" t="n">
        <v>51.6129032258</v>
      </c>
      <c r="CP7" s="0" t="n">
        <v>54.8387096774</v>
      </c>
      <c r="CQ7" s="0" t="n">
        <v>70.9677419355</v>
      </c>
      <c r="CR7" s="0" t="n">
        <v>68.75</v>
      </c>
      <c r="CS7" s="55" t="n">
        <f aca="false">AVERAGE(CN7:CR7)</f>
        <v>61.49193548386</v>
      </c>
      <c r="CT7" s="0" t="n">
        <v>46.1538461538</v>
      </c>
      <c r="CU7" s="0" t="n">
        <v>64</v>
      </c>
      <c r="CV7" s="0" t="n">
        <v>52</v>
      </c>
      <c r="CW7" s="0" t="n">
        <v>44.8275862069</v>
      </c>
      <c r="CX7" s="0" t="n">
        <v>59.2592592593</v>
      </c>
      <c r="CY7" s="55" t="n">
        <f aca="false">AVERAGE(CT7:CX7)</f>
        <v>53.248138324</v>
      </c>
      <c r="DC7" s="0" t="s">
        <v>4</v>
      </c>
      <c r="DD7" s="0" t="n">
        <v>11.7</v>
      </c>
      <c r="DE7" s="0" t="n">
        <v>31.4</v>
      </c>
      <c r="DF7" s="53" t="n">
        <v>-4.78</v>
      </c>
      <c r="DG7" s="19" t="n">
        <v>72.2222222222</v>
      </c>
      <c r="DH7" s="19" t="n">
        <v>66.6666666667</v>
      </c>
      <c r="DI7" s="19" t="n">
        <v>63.8888888889</v>
      </c>
      <c r="DJ7" s="19" t="n">
        <v>63.8888888889</v>
      </c>
      <c r="DK7" s="19" t="n">
        <v>58.3333333333</v>
      </c>
      <c r="DL7" s="19" t="n">
        <f aca="false">AVERAGE(DG7:DK7)</f>
        <v>65</v>
      </c>
      <c r="DM7" s="19" t="n">
        <v>97.2222222222</v>
      </c>
      <c r="DN7" s="19" t="n">
        <v>100</v>
      </c>
      <c r="DO7" s="19" t="n">
        <v>100</v>
      </c>
      <c r="DP7" s="19" t="n">
        <v>94.4444444444</v>
      </c>
      <c r="DQ7" s="19" t="n">
        <v>94.4444444444</v>
      </c>
      <c r="DR7" s="19" t="n">
        <f aca="false">AVERAGE(DM7:DQ7)</f>
        <v>97.2222222222</v>
      </c>
      <c r="DS7" s="19" t="n">
        <v>68.2926829268</v>
      </c>
      <c r="DT7" s="19" t="n">
        <v>44.4444444444</v>
      </c>
      <c r="DU7" s="19" t="n">
        <v>38.8888888889</v>
      </c>
      <c r="DV7" s="19" t="n">
        <v>52.7777777778</v>
      </c>
      <c r="DW7" s="19" t="n">
        <v>63.8888888889</v>
      </c>
      <c r="DX7" s="19" t="n">
        <f aca="false">AVERAGE(DS7:DW7)</f>
        <v>53.65853658536</v>
      </c>
      <c r="DY7" s="19" t="n">
        <v>85.3658536585</v>
      </c>
      <c r="DZ7" s="19" t="n">
        <v>80.487804878</v>
      </c>
      <c r="EA7" s="19" t="n">
        <v>70.7317073171</v>
      </c>
      <c r="EB7" s="19" t="n">
        <v>73.1707317073</v>
      </c>
      <c r="EC7" s="19" t="n">
        <v>65.8536585366</v>
      </c>
      <c r="ED7" s="19" t="n">
        <f aca="false">AVERAGE(DY7:EC7)</f>
        <v>75.1219512195</v>
      </c>
    </row>
    <row r="8" customFormat="false" ht="12.8" hidden="false" customHeight="false" outlineLevel="0" collapsed="false">
      <c r="B8" s="0" t="n">
        <f aca="false">B4+1</f>
        <v>2</v>
      </c>
      <c r="C8" s="0" t="s">
        <v>11</v>
      </c>
      <c r="D8" s="20" t="n">
        <v>68.5714285714</v>
      </c>
      <c r="E8" s="21" t="n">
        <v>54.2857142857</v>
      </c>
      <c r="F8" s="21" t="n">
        <v>70</v>
      </c>
      <c r="G8" s="21" t="n">
        <v>58.3333333333</v>
      </c>
      <c r="H8" s="22" t="n">
        <v>50</v>
      </c>
      <c r="I8" s="0" t="n">
        <v>-9.76</v>
      </c>
      <c r="P8" s="45" t="s">
        <v>13</v>
      </c>
      <c r="Q8" s="61" t="n">
        <v>87.13939155521</v>
      </c>
      <c r="R8" s="62" t="n">
        <v>78.027100271</v>
      </c>
      <c r="S8" s="62" t="n">
        <v>77.36962572329</v>
      </c>
      <c r="T8" s="62" t="n">
        <v>76.64218900253</v>
      </c>
      <c r="U8" s="63" t="n">
        <v>73.62466124662</v>
      </c>
      <c r="X8" s="45" t="n">
        <v>-22.3</v>
      </c>
      <c r="Y8" s="46" t="n">
        <v>63.8888888889</v>
      </c>
      <c r="Z8" s="47" t="n">
        <v>52.7777777778</v>
      </c>
      <c r="AA8" s="47" t="n">
        <v>63.8888888889</v>
      </c>
      <c r="AB8" s="47" t="n">
        <v>58.3333333333</v>
      </c>
      <c r="AC8" s="58" t="n">
        <v>61.1111111111</v>
      </c>
      <c r="AD8" s="47" t="n">
        <v>52.7777777778</v>
      </c>
      <c r="AE8" s="47" t="n">
        <v>52.7777777778</v>
      </c>
      <c r="AF8" s="47" t="n">
        <v>41.6666666667</v>
      </c>
      <c r="AG8" s="47" t="n">
        <v>61.1111111111</v>
      </c>
      <c r="AH8" s="47" t="n">
        <v>66.6666666667</v>
      </c>
      <c r="AI8" s="46" t="n">
        <v>66.6666666667</v>
      </c>
      <c r="AJ8" s="47" t="n">
        <v>61.1111111111</v>
      </c>
      <c r="AK8" s="47" t="n">
        <v>63.8888888889</v>
      </c>
      <c r="AL8" s="47" t="n">
        <v>63.8888888889</v>
      </c>
      <c r="AM8" s="58" t="n">
        <v>72.2222222222</v>
      </c>
      <c r="AN8" s="47" t="n">
        <v>88.8888888889</v>
      </c>
      <c r="AO8" s="47" t="n">
        <v>58.3333333333</v>
      </c>
      <c r="AP8" s="47" t="n">
        <v>55.5555555556</v>
      </c>
      <c r="AQ8" s="47" t="n">
        <v>63.8888888889</v>
      </c>
      <c r="AR8" s="47" t="n">
        <v>63.8888888889</v>
      </c>
      <c r="AS8" s="59" t="n">
        <v>68.055555555575</v>
      </c>
      <c r="AT8" s="51" t="n">
        <v>56.25</v>
      </c>
      <c r="AU8" s="59" t="n">
        <v>56.250000000025</v>
      </c>
      <c r="AV8" s="51" t="n">
        <v>61.80555555555</v>
      </c>
      <c r="AW8" s="60" t="n">
        <v>65.972222222225</v>
      </c>
      <c r="AY8" s="0" t="s">
        <v>43</v>
      </c>
      <c r="AZ8" s="53" t="n">
        <v>-19.73</v>
      </c>
      <c r="BA8" s="54"/>
      <c r="BB8" s="54" t="n">
        <v>183</v>
      </c>
      <c r="BC8" s="0" t="n">
        <v>56.0975609756</v>
      </c>
      <c r="BD8" s="0" t="n">
        <v>60.9756097561</v>
      </c>
      <c r="BE8" s="0" t="n">
        <v>73.1707317073</v>
      </c>
      <c r="BF8" s="0" t="n">
        <v>65.8536585366</v>
      </c>
      <c r="BG8" s="0" t="n">
        <v>78.0487804878</v>
      </c>
      <c r="BH8" s="0" t="n">
        <f aca="false">AVERAGE(BC8:BG8)</f>
        <v>66.82926829268</v>
      </c>
      <c r="CB8" s="0" t="n">
        <v>31.4</v>
      </c>
      <c r="CC8" s="0" t="n">
        <v>-4.78</v>
      </c>
      <c r="CD8" s="0" t="n">
        <v>85.3658536585</v>
      </c>
      <c r="CE8" s="0" t="n">
        <v>80.487804878</v>
      </c>
      <c r="CF8" s="0" t="n">
        <v>70.7317073171</v>
      </c>
      <c r="CG8" s="0" t="n">
        <v>73.1707317073</v>
      </c>
      <c r="CH8" s="0" t="n">
        <v>65.8536585366</v>
      </c>
      <c r="CI8" s="0" t="n">
        <f aca="false">AVERAGE(CD8:CH8)</f>
        <v>75.1219512195</v>
      </c>
      <c r="CL8" s="0" t="n">
        <v>31.4</v>
      </c>
      <c r="CM8" s="0" t="n">
        <v>-4.78</v>
      </c>
      <c r="CN8" s="0" t="n">
        <v>72.2222222222</v>
      </c>
      <c r="CO8" s="0" t="n">
        <v>66.6666666667</v>
      </c>
      <c r="CP8" s="0" t="n">
        <v>63.8888888889</v>
      </c>
      <c r="CQ8" s="0" t="n">
        <v>63.8888888889</v>
      </c>
      <c r="CR8" s="0" t="n">
        <v>58.3333333333</v>
      </c>
      <c r="CS8" s="55" t="n">
        <f aca="false">AVERAGE(CN8:CR8)</f>
        <v>65</v>
      </c>
      <c r="CT8" s="0" t="n">
        <v>97.2222222222</v>
      </c>
      <c r="CU8" s="0" t="n">
        <v>100</v>
      </c>
      <c r="CV8" s="0" t="n">
        <v>100</v>
      </c>
      <c r="CW8" s="0" t="n">
        <v>94.4444444444</v>
      </c>
      <c r="CX8" s="0" t="n">
        <v>94.4444444444</v>
      </c>
      <c r="CY8" s="55" t="n">
        <f aca="false">AVERAGE(CT8:CX8)</f>
        <v>97.2222222222</v>
      </c>
      <c r="DC8" s="0" t="s">
        <v>44</v>
      </c>
      <c r="DD8" s="0" t="n">
        <v>64.5</v>
      </c>
      <c r="DE8" s="0" t="n">
        <v>0</v>
      </c>
      <c r="DF8" s="53" t="n">
        <v>-9.76</v>
      </c>
      <c r="DG8" s="19" t="n">
        <v>61.2903225806</v>
      </c>
      <c r="DH8" s="19" t="n">
        <v>51.6129032258</v>
      </c>
      <c r="DI8" s="19" t="n">
        <v>54.8387096774</v>
      </c>
      <c r="DJ8" s="19" t="n">
        <v>70.9677419355</v>
      </c>
      <c r="DK8" s="19" t="n">
        <v>68.75</v>
      </c>
      <c r="DL8" s="19" t="n">
        <f aca="false">AVERAGE(DG8:DK8)</f>
        <v>61.49193548386</v>
      </c>
      <c r="DM8" s="19" t="n">
        <v>46.1538461538</v>
      </c>
      <c r="DN8" s="19" t="n">
        <v>64</v>
      </c>
      <c r="DO8" s="19" t="n">
        <v>52</v>
      </c>
      <c r="DP8" s="19" t="n">
        <v>44.8275862069</v>
      </c>
      <c r="DQ8" s="19" t="n">
        <v>59.2592592593</v>
      </c>
      <c r="DR8" s="19" t="n">
        <f aca="false">AVERAGE(DM8:DQ8)</f>
        <v>53.248138324</v>
      </c>
      <c r="DS8" s="19" t="n">
        <v>68.5714285714</v>
      </c>
      <c r="DT8" s="19" t="n">
        <v>54.2857142857</v>
      </c>
      <c r="DU8" s="19" t="n">
        <v>70</v>
      </c>
      <c r="DV8" s="19" t="n">
        <v>58.3333333333</v>
      </c>
      <c r="DW8" s="19" t="n">
        <v>50</v>
      </c>
      <c r="DX8" s="19" t="n">
        <f aca="false">AVERAGE(DS8:DW8)</f>
        <v>60.23809523808</v>
      </c>
      <c r="DY8" s="19" t="n">
        <v>93.5483870968</v>
      </c>
      <c r="DZ8" s="19" t="n">
        <v>96.6666666667</v>
      </c>
      <c r="EA8" s="19" t="n">
        <v>100</v>
      </c>
      <c r="EB8" s="19" t="n">
        <v>96.7741935484</v>
      </c>
      <c r="EC8" s="19" t="n">
        <v>100</v>
      </c>
      <c r="ED8" s="19" t="n">
        <f aca="false">AVERAGE(DY8:EC8)</f>
        <v>97.39784946238</v>
      </c>
    </row>
    <row r="9" customFormat="false" ht="12.8" hidden="false" customHeight="false" outlineLevel="0" collapsed="false">
      <c r="B9" s="0" t="n">
        <f aca="false">B5+1</f>
        <v>2</v>
      </c>
      <c r="C9" s="0" t="s">
        <v>12</v>
      </c>
      <c r="D9" s="20" t="n">
        <v>61.2903225806</v>
      </c>
      <c r="E9" s="21" t="n">
        <v>51.6129032258</v>
      </c>
      <c r="F9" s="21" t="n">
        <v>54.8387096774</v>
      </c>
      <c r="G9" s="21" t="n">
        <v>70.9677419355</v>
      </c>
      <c r="H9" s="22" t="n">
        <v>68.75</v>
      </c>
      <c r="I9" s="0" t="n">
        <v>-9.76</v>
      </c>
      <c r="P9" s="64" t="s">
        <v>45</v>
      </c>
      <c r="Q9" s="65" t="n">
        <v>68.405766276725</v>
      </c>
      <c r="R9" s="66" t="n">
        <v>66.01203183345</v>
      </c>
      <c r="S9" s="66" t="n">
        <v>66.0143904329225</v>
      </c>
      <c r="T9" s="66" t="n">
        <v>67.53074380107</v>
      </c>
      <c r="U9" s="67" t="n">
        <v>68.917753500455</v>
      </c>
      <c r="X9" s="45" t="n">
        <v>-22.11</v>
      </c>
      <c r="Y9" s="46" t="n">
        <v>53.6585365854</v>
      </c>
      <c r="Z9" s="47" t="n">
        <v>56.0975609756</v>
      </c>
      <c r="AA9" s="47" t="n">
        <v>51.2195121951</v>
      </c>
      <c r="AB9" s="47" t="n">
        <v>51.2195121951</v>
      </c>
      <c r="AC9" s="58" t="n">
        <v>60.9756097561</v>
      </c>
      <c r="AD9" s="47" t="n">
        <v>60.9756097561</v>
      </c>
      <c r="AE9" s="47" t="n">
        <v>56.0975609756</v>
      </c>
      <c r="AF9" s="47" t="n">
        <v>51.2195121951</v>
      </c>
      <c r="AG9" s="47" t="n">
        <v>60.9756097561</v>
      </c>
      <c r="AH9" s="47" t="n">
        <v>63.4146341463</v>
      </c>
      <c r="AI9" s="46" t="n">
        <v>63.4146341463</v>
      </c>
      <c r="AJ9" s="47" t="n">
        <v>70.7317073171</v>
      </c>
      <c r="AK9" s="47" t="n">
        <v>70.7317073171</v>
      </c>
      <c r="AL9" s="47" t="n">
        <v>85.3658536585</v>
      </c>
      <c r="AM9" s="58" t="n">
        <v>87.8048780488</v>
      </c>
      <c r="AN9" s="47" t="n">
        <v>70.7317073171</v>
      </c>
      <c r="AO9" s="47" t="n">
        <v>65.8536585366</v>
      </c>
      <c r="AP9" s="47" t="n">
        <v>63.4146341463</v>
      </c>
      <c r="AQ9" s="47" t="n">
        <v>63.4146341463</v>
      </c>
      <c r="AR9" s="47" t="n">
        <v>63.4146341463</v>
      </c>
      <c r="AS9" s="59" t="n">
        <v>62.195121951225</v>
      </c>
      <c r="AT9" s="51" t="n">
        <v>62.195121951225</v>
      </c>
      <c r="AU9" s="59" t="n">
        <v>59.1463414634</v>
      </c>
      <c r="AV9" s="51" t="n">
        <v>65.243902439</v>
      </c>
      <c r="AW9" s="60" t="n">
        <v>68.902439024375</v>
      </c>
      <c r="AY9" s="0" t="s">
        <v>46</v>
      </c>
      <c r="AZ9" s="53" t="n">
        <v>-24.05</v>
      </c>
      <c r="BA9" s="54"/>
      <c r="BB9" s="54" t="n">
        <v>363</v>
      </c>
      <c r="BC9" s="0" t="n">
        <v>46.3414634146</v>
      </c>
      <c r="BD9" s="0" t="n">
        <v>68.2926829268</v>
      </c>
      <c r="BE9" s="0" t="n">
        <v>80.487804878</v>
      </c>
      <c r="BF9" s="0" t="n">
        <v>80.487804878</v>
      </c>
      <c r="BG9" s="0" t="n">
        <v>92.6829268293</v>
      </c>
      <c r="BH9" s="0" t="n">
        <f aca="false">AVERAGE(BC9:BG9)</f>
        <v>73.65853658534</v>
      </c>
      <c r="CB9" s="0" t="n">
        <v>183</v>
      </c>
      <c r="CC9" s="0" t="n">
        <v>-22.43</v>
      </c>
      <c r="CD9" s="0" t="n">
        <v>85.3658536585</v>
      </c>
      <c r="CE9" s="0" t="n">
        <v>70.7317073171</v>
      </c>
      <c r="CF9" s="0" t="n">
        <v>75.6097560976</v>
      </c>
      <c r="CG9" s="0" t="n">
        <v>63.4146341463</v>
      </c>
      <c r="CH9" s="0" t="n">
        <v>58.5365853659</v>
      </c>
      <c r="CI9" s="0" t="n">
        <f aca="false">AVERAGE(CD9:CH9)</f>
        <v>70.73170731708</v>
      </c>
      <c r="CL9" s="0" t="n">
        <v>183</v>
      </c>
      <c r="CM9" s="0" t="n">
        <v>-22.43</v>
      </c>
      <c r="CN9" s="0" t="n">
        <v>65.8536585366</v>
      </c>
      <c r="CO9" s="0" t="n">
        <v>56.0975609756</v>
      </c>
      <c r="CP9" s="0" t="n">
        <v>58.5365853659</v>
      </c>
      <c r="CQ9" s="0" t="n">
        <v>56.0975609756</v>
      </c>
      <c r="CR9" s="0" t="n">
        <v>63.4146341463</v>
      </c>
      <c r="CS9" s="55" t="n">
        <f aca="false">AVERAGE(CN9:CR9)</f>
        <v>60</v>
      </c>
      <c r="CT9" s="0" t="n">
        <v>60.9756097561</v>
      </c>
      <c r="CU9" s="0" t="n">
        <v>60.9756097561</v>
      </c>
      <c r="CV9" s="0" t="n">
        <v>51.2195121951</v>
      </c>
      <c r="CW9" s="0" t="n">
        <v>60.9756097561</v>
      </c>
      <c r="CX9" s="0" t="n">
        <v>70.7317073171</v>
      </c>
      <c r="CY9" s="55" t="n">
        <f aca="false">AVERAGE(CT9:CX9)</f>
        <v>60.9756097561</v>
      </c>
      <c r="DC9" s="0" t="s">
        <v>47</v>
      </c>
      <c r="DD9" s="0" t="n">
        <v>286.3</v>
      </c>
      <c r="DE9" s="0" t="n">
        <v>1500</v>
      </c>
      <c r="DF9" s="53" t="n">
        <v>-14.4</v>
      </c>
      <c r="DG9" s="19" t="n">
        <v>58.3333333333</v>
      </c>
      <c r="DH9" s="19" t="n">
        <v>55.5555555556</v>
      </c>
      <c r="DI9" s="19" t="n">
        <v>38.8888888889</v>
      </c>
      <c r="DJ9" s="19" t="n">
        <v>44.4444444444</v>
      </c>
      <c r="DK9" s="19" t="n">
        <v>55.5555555556</v>
      </c>
      <c r="DL9" s="19" t="n">
        <f aca="false">AVERAGE(DG9:DK9)</f>
        <v>50.55555555556</v>
      </c>
      <c r="DM9" s="19" t="n">
        <v>63.8888888889</v>
      </c>
      <c r="DN9" s="19" t="n">
        <v>75</v>
      </c>
      <c r="DO9" s="19" t="n">
        <v>66.6666666667</v>
      </c>
      <c r="DP9" s="19" t="n">
        <v>66.6666666667</v>
      </c>
      <c r="DQ9" s="19" t="n">
        <v>61.1111111111</v>
      </c>
      <c r="DR9" s="19" t="n">
        <f aca="false">AVERAGE(DM9:DQ9)</f>
        <v>66.66666666668</v>
      </c>
      <c r="DS9" s="19" t="n">
        <v>77.7777777778</v>
      </c>
      <c r="DT9" s="19" t="n">
        <v>88.8888888889</v>
      </c>
      <c r="DU9" s="19" t="n">
        <v>86.1111111111</v>
      </c>
      <c r="DV9" s="19" t="n">
        <v>86.1111111111</v>
      </c>
      <c r="DW9" s="19" t="n">
        <v>88.8888888889</v>
      </c>
      <c r="DX9" s="19" t="n">
        <f aca="false">AVERAGE(DS9:DW9)</f>
        <v>85.55555555556</v>
      </c>
      <c r="DY9" s="19" t="n">
        <v>88.8888888889</v>
      </c>
      <c r="DZ9" s="19" t="n">
        <v>88.8888888889</v>
      </c>
      <c r="EA9" s="19" t="n">
        <v>83.3333333333</v>
      </c>
      <c r="EB9" s="19" t="n">
        <v>83.3333333333</v>
      </c>
      <c r="EC9" s="19" t="n">
        <v>80.5555555556</v>
      </c>
      <c r="ED9" s="19" t="n">
        <f aca="false">AVERAGE(DY9:EC9)</f>
        <v>85</v>
      </c>
    </row>
    <row r="10" customFormat="false" ht="12.8" hidden="false" customHeight="false" outlineLevel="0" collapsed="false">
      <c r="B10" s="0" t="n">
        <f aca="false">B6+1</f>
        <v>2</v>
      </c>
      <c r="C10" s="0" t="s">
        <v>13</v>
      </c>
      <c r="D10" s="42" t="n">
        <v>93.5483870968</v>
      </c>
      <c r="E10" s="43" t="n">
        <v>96.6666666667</v>
      </c>
      <c r="F10" s="43" t="n">
        <v>100</v>
      </c>
      <c r="G10" s="43" t="n">
        <v>96.7741935484</v>
      </c>
      <c r="H10" s="44" t="n">
        <v>100</v>
      </c>
      <c r="I10" s="0" t="n">
        <v>-9.76</v>
      </c>
      <c r="N10" s="0" t="n">
        <f aca="false">K7+N6</f>
        <v>22.4</v>
      </c>
      <c r="X10" s="45" t="n">
        <v>-21.15</v>
      </c>
      <c r="Y10" s="46" t="n">
        <v>80.487804878</v>
      </c>
      <c r="Z10" s="47" t="n">
        <v>48.7804878049</v>
      </c>
      <c r="AA10" s="47" t="n">
        <v>43.9024390244</v>
      </c>
      <c r="AB10" s="47" t="n">
        <v>51.2195121951</v>
      </c>
      <c r="AC10" s="58" t="n">
        <v>60.9756097561</v>
      </c>
      <c r="AD10" s="47" t="n">
        <v>46.3414634146</v>
      </c>
      <c r="AE10" s="47" t="n">
        <v>51.2195121951</v>
      </c>
      <c r="AF10" s="47" t="n">
        <v>60.9756097561</v>
      </c>
      <c r="AG10" s="47" t="n">
        <v>63.4146341463</v>
      </c>
      <c r="AH10" s="47" t="n">
        <v>60.9756097561</v>
      </c>
      <c r="AI10" s="46" t="n">
        <v>46.3414634146</v>
      </c>
      <c r="AJ10" s="47" t="n">
        <v>68.2926829268</v>
      </c>
      <c r="AK10" s="47" t="n">
        <v>80.487804878</v>
      </c>
      <c r="AL10" s="47" t="n">
        <v>80.487804878</v>
      </c>
      <c r="AM10" s="58" t="n">
        <v>92.6829268293</v>
      </c>
      <c r="AN10" s="47" t="n">
        <v>85.3658536585</v>
      </c>
      <c r="AO10" s="47" t="n">
        <v>78.0487804878</v>
      </c>
      <c r="AP10" s="47" t="n">
        <v>80.487804878</v>
      </c>
      <c r="AQ10" s="47" t="n">
        <v>75.6097560976</v>
      </c>
      <c r="AR10" s="47" t="n">
        <v>73.1707317073</v>
      </c>
      <c r="AS10" s="59" t="n">
        <v>64.634146341425</v>
      </c>
      <c r="AT10" s="51" t="n">
        <v>61.58536585365</v>
      </c>
      <c r="AU10" s="59" t="n">
        <v>66.463414634125</v>
      </c>
      <c r="AV10" s="51" t="n">
        <v>67.68292682925</v>
      </c>
      <c r="AW10" s="60" t="n">
        <v>71.9512195122</v>
      </c>
      <c r="AY10" s="0" t="s">
        <v>48</v>
      </c>
      <c r="AZ10" s="53" t="n">
        <v>-22.11</v>
      </c>
      <c r="BA10" s="54"/>
      <c r="BB10" s="54" t="n">
        <v>435</v>
      </c>
      <c r="BC10" s="0" t="n">
        <v>58.3333333333</v>
      </c>
      <c r="BD10" s="0" t="n">
        <v>61.1111111111</v>
      </c>
      <c r="BE10" s="0" t="n">
        <v>77.7777777778</v>
      </c>
      <c r="BF10" s="0" t="n">
        <v>90.625</v>
      </c>
      <c r="BG10" s="0" t="n">
        <v>90.625</v>
      </c>
      <c r="BH10" s="0" t="n">
        <f aca="false">AVERAGE(BC10:BG10)</f>
        <v>75.69444444444</v>
      </c>
      <c r="CB10" s="0" t="n">
        <v>363</v>
      </c>
      <c r="CC10" s="0" t="n">
        <v>-21.15</v>
      </c>
      <c r="CD10" s="0" t="n">
        <v>85.3658536585</v>
      </c>
      <c r="CE10" s="0" t="n">
        <v>78.0487804878</v>
      </c>
      <c r="CF10" s="0" t="n">
        <v>80.487804878</v>
      </c>
      <c r="CG10" s="0" t="n">
        <v>75.6097560976</v>
      </c>
      <c r="CH10" s="0" t="n">
        <v>73.1707317073</v>
      </c>
      <c r="CI10" s="0" t="n">
        <f aca="false">AVERAGE(CD10:CH10)</f>
        <v>78.53658536584</v>
      </c>
      <c r="CL10" s="0" t="n">
        <v>363</v>
      </c>
      <c r="CM10" s="0" t="n">
        <v>-21.15</v>
      </c>
      <c r="CN10" s="0" t="n">
        <v>80.487804878</v>
      </c>
      <c r="CO10" s="0" t="n">
        <v>48.7804878049</v>
      </c>
      <c r="CP10" s="0" t="n">
        <v>43.9024390244</v>
      </c>
      <c r="CQ10" s="0" t="n">
        <v>51.2195121951</v>
      </c>
      <c r="CR10" s="0" t="n">
        <v>60.9756097561</v>
      </c>
      <c r="CS10" s="55" t="n">
        <f aca="false">AVERAGE(CN10:CR10)</f>
        <v>57.0731707317</v>
      </c>
      <c r="CT10" s="0" t="n">
        <v>46.3414634146</v>
      </c>
      <c r="CU10" s="0" t="n">
        <v>51.2195121951</v>
      </c>
      <c r="CV10" s="0" t="n">
        <v>60.9756097561</v>
      </c>
      <c r="CW10" s="0" t="n">
        <v>63.4146341463</v>
      </c>
      <c r="CX10" s="0" t="n">
        <v>60.9756097561</v>
      </c>
      <c r="CY10" s="55" t="n">
        <f aca="false">AVERAGE(CT10:CX10)</f>
        <v>56.58536585364</v>
      </c>
      <c r="DC10" s="0" t="s">
        <v>49</v>
      </c>
      <c r="DD10" s="0" t="n">
        <v>369.2</v>
      </c>
      <c r="DE10" s="0" t="n">
        <v>670</v>
      </c>
      <c r="DF10" s="53" t="n">
        <v>-22.3</v>
      </c>
      <c r="DG10" s="19" t="n">
        <v>63.8888888889</v>
      </c>
      <c r="DH10" s="19" t="n">
        <v>52.7777777778</v>
      </c>
      <c r="DI10" s="19" t="n">
        <v>63.8888888889</v>
      </c>
      <c r="DJ10" s="19" t="n">
        <v>58.3333333333</v>
      </c>
      <c r="DK10" s="19" t="n">
        <v>61.1111111111</v>
      </c>
      <c r="DL10" s="19" t="n">
        <f aca="false">AVERAGE(DG10:DK10)</f>
        <v>60</v>
      </c>
      <c r="DM10" s="19" t="n">
        <v>52.7777777778</v>
      </c>
      <c r="DN10" s="19" t="n">
        <v>52.7777777778</v>
      </c>
      <c r="DO10" s="19" t="n">
        <v>41.6666666667</v>
      </c>
      <c r="DP10" s="19" t="n">
        <v>61.1111111111</v>
      </c>
      <c r="DQ10" s="19" t="n">
        <v>66.6666666667</v>
      </c>
      <c r="DR10" s="19" t="n">
        <f aca="false">AVERAGE(DM10:DQ10)</f>
        <v>55.00000000002</v>
      </c>
      <c r="DS10" s="19" t="n">
        <v>66.6666666667</v>
      </c>
      <c r="DT10" s="19" t="n">
        <v>61.1111111111</v>
      </c>
      <c r="DU10" s="19" t="n">
        <v>63.8888888889</v>
      </c>
      <c r="DV10" s="19" t="n">
        <v>63.8888888889</v>
      </c>
      <c r="DW10" s="19" t="n">
        <v>72.2222222222</v>
      </c>
      <c r="DX10" s="19" t="n">
        <f aca="false">AVERAGE(DS10:DW10)</f>
        <v>65.55555555556</v>
      </c>
      <c r="DY10" s="19" t="n">
        <v>88.8888888889</v>
      </c>
      <c r="DZ10" s="19" t="n">
        <v>58.3333333333</v>
      </c>
      <c r="EA10" s="19" t="n">
        <v>55.5555555556</v>
      </c>
      <c r="EB10" s="19" t="n">
        <v>63.8888888889</v>
      </c>
      <c r="EC10" s="19" t="n">
        <v>63.8888888889</v>
      </c>
      <c r="ED10" s="19" t="n">
        <f aca="false">AVERAGE(DY10:EC10)</f>
        <v>66.11111111112</v>
      </c>
    </row>
    <row r="11" customFormat="false" ht="12.8" hidden="false" customHeight="false" outlineLevel="0" collapsed="false">
      <c r="A11" s="0" t="s">
        <v>1</v>
      </c>
      <c r="B11" s="0" t="n">
        <f aca="false">B7+1</f>
        <v>3</v>
      </c>
      <c r="C11" s="0" t="s">
        <v>10</v>
      </c>
      <c r="D11" s="10" t="n">
        <v>63.8888888889</v>
      </c>
      <c r="E11" s="11" t="n">
        <v>75</v>
      </c>
      <c r="F11" s="11" t="n">
        <v>66.6666666667</v>
      </c>
      <c r="G11" s="11" t="n">
        <v>66.6666666667</v>
      </c>
      <c r="H11" s="12" t="n">
        <v>61.1111111111</v>
      </c>
      <c r="I11" s="0" t="n">
        <v>-14.4</v>
      </c>
      <c r="J11" s="0" t="n">
        <v>-14.4</v>
      </c>
      <c r="N11" s="0" t="n">
        <f aca="false">N10+N6</f>
        <v>41.8</v>
      </c>
      <c r="P11" s="68"/>
      <c r="Q11" s="69" t="s">
        <v>33</v>
      </c>
      <c r="R11" s="69" t="s">
        <v>34</v>
      </c>
      <c r="S11" s="69" t="s">
        <v>35</v>
      </c>
      <c r="T11" s="69" t="s">
        <v>36</v>
      </c>
      <c r="U11" s="69" t="s">
        <v>37</v>
      </c>
      <c r="V11" s="9"/>
      <c r="X11" s="45" t="n">
        <v>-19.73</v>
      </c>
      <c r="Y11" s="46" t="n">
        <v>53.6585365854</v>
      </c>
      <c r="Z11" s="47" t="n">
        <v>56.0975609756</v>
      </c>
      <c r="AA11" s="47" t="n">
        <v>51.2195121951</v>
      </c>
      <c r="AB11" s="47" t="n">
        <v>46.3414634146</v>
      </c>
      <c r="AC11" s="58" t="n">
        <v>41.4634146341</v>
      </c>
      <c r="AD11" s="47" t="n">
        <v>56.0975609756</v>
      </c>
      <c r="AE11" s="47" t="n">
        <v>56.0975609756</v>
      </c>
      <c r="AF11" s="47" t="n">
        <v>60.9756097561</v>
      </c>
      <c r="AG11" s="47" t="n">
        <v>60.9756097561</v>
      </c>
      <c r="AH11" s="47" t="n">
        <v>60.9756097561</v>
      </c>
      <c r="AI11" s="46" t="n">
        <v>68.2926829268</v>
      </c>
      <c r="AJ11" s="47" t="n">
        <v>68.2926829268</v>
      </c>
      <c r="AK11" s="47" t="n">
        <v>78.0487804878</v>
      </c>
      <c r="AL11" s="47" t="n">
        <v>92.6829268293</v>
      </c>
      <c r="AM11" s="58" t="n">
        <v>85.3658536585</v>
      </c>
      <c r="AN11" s="47" t="n">
        <v>92.6829268293</v>
      </c>
      <c r="AO11" s="47" t="n">
        <v>82.9268292683</v>
      </c>
      <c r="AP11" s="47" t="n">
        <v>82.9268292683</v>
      </c>
      <c r="AQ11" s="47" t="n">
        <v>82.9268292683</v>
      </c>
      <c r="AR11" s="47" t="n">
        <v>78.0487804878</v>
      </c>
      <c r="AS11" s="59" t="n">
        <v>67.682926829275</v>
      </c>
      <c r="AT11" s="51" t="n">
        <v>65.853658536575</v>
      </c>
      <c r="AU11" s="59" t="n">
        <v>68.292682926825</v>
      </c>
      <c r="AV11" s="51" t="n">
        <v>70.731707317075</v>
      </c>
      <c r="AW11" s="60" t="n">
        <v>66.463414634125</v>
      </c>
      <c r="AY11" s="0" t="s">
        <v>50</v>
      </c>
      <c r="AZ11" s="53" t="n">
        <v>-21.15</v>
      </c>
      <c r="BA11" s="54"/>
      <c r="BB11" s="54" t="n">
        <v>480</v>
      </c>
      <c r="BC11" s="0" t="n">
        <v>63.4146341463</v>
      </c>
      <c r="BD11" s="0" t="n">
        <v>70.7317073171</v>
      </c>
      <c r="BE11" s="0" t="n">
        <v>70.7317073171</v>
      </c>
      <c r="BF11" s="0" t="n">
        <v>85.3658536585</v>
      </c>
      <c r="BG11" s="0" t="n">
        <v>87.8048780488</v>
      </c>
      <c r="BH11" s="0" t="n">
        <f aca="false">AVERAGE(BC11:BG11)</f>
        <v>75.60975609756</v>
      </c>
      <c r="CB11" s="0" t="n">
        <v>435</v>
      </c>
      <c r="CC11" s="0" t="n">
        <v>-24.05</v>
      </c>
      <c r="CD11" s="0" t="n">
        <v>91.6666666667</v>
      </c>
      <c r="CE11" s="0" t="n">
        <v>72.2222222222</v>
      </c>
      <c r="CF11" s="0" t="n">
        <v>81.0810810811</v>
      </c>
      <c r="CG11" s="0" t="n">
        <v>83.3333333333</v>
      </c>
      <c r="CH11" s="0" t="n">
        <v>75</v>
      </c>
      <c r="CI11" s="0" t="n">
        <f aca="false">AVERAGE(CD11:CH11)</f>
        <v>80.66066066066</v>
      </c>
      <c r="CL11" s="0" t="n">
        <v>435</v>
      </c>
      <c r="CM11" s="0" t="n">
        <v>-24.05</v>
      </c>
      <c r="CN11" s="0" t="n">
        <v>58.3333333333</v>
      </c>
      <c r="CO11" s="0" t="n">
        <v>55.5555555556</v>
      </c>
      <c r="CP11" s="0" t="n">
        <v>41.6666666667</v>
      </c>
      <c r="CQ11" s="0" t="n">
        <v>41.6666666667</v>
      </c>
      <c r="CR11" s="0" t="n">
        <v>38.8888888889</v>
      </c>
      <c r="CS11" s="55" t="n">
        <f aca="false">AVERAGE(CN11:CR11)</f>
        <v>47.22222222224</v>
      </c>
      <c r="CT11" s="0" t="n">
        <v>47.2222222222</v>
      </c>
      <c r="CU11" s="0" t="n">
        <v>58.3333333333</v>
      </c>
      <c r="CV11" s="0" t="n">
        <v>61.1111111111</v>
      </c>
      <c r="CW11" s="0" t="n">
        <v>66.6666666667</v>
      </c>
      <c r="CX11" s="0" t="n">
        <v>63.8888888889</v>
      </c>
      <c r="CY11" s="55" t="n">
        <f aca="false">AVERAGE(CT11:CX11)</f>
        <v>59.44444444444</v>
      </c>
      <c r="DC11" s="0" t="s">
        <v>9</v>
      </c>
      <c r="DD11" s="0" t="n">
        <v>435.5</v>
      </c>
      <c r="DE11" s="0" t="n">
        <v>480</v>
      </c>
      <c r="DF11" s="53" t="n">
        <v>-22.11</v>
      </c>
      <c r="DG11" s="19" t="n">
        <v>53.6585365854</v>
      </c>
      <c r="DH11" s="19" t="n">
        <v>56.0975609756</v>
      </c>
      <c r="DI11" s="19" t="n">
        <v>51.2195121951</v>
      </c>
      <c r="DJ11" s="19" t="n">
        <v>51.2195121951</v>
      </c>
      <c r="DK11" s="19" t="n">
        <v>60.9756097561</v>
      </c>
      <c r="DL11" s="19" t="n">
        <f aca="false">AVERAGE(DG11:DK11)</f>
        <v>54.63414634146</v>
      </c>
      <c r="DM11" s="19" t="n">
        <v>60.9756097561</v>
      </c>
      <c r="DN11" s="19" t="n">
        <v>56.0975609756</v>
      </c>
      <c r="DO11" s="19" t="n">
        <v>51.2195121951</v>
      </c>
      <c r="DP11" s="19" t="n">
        <v>60.9756097561</v>
      </c>
      <c r="DQ11" s="19" t="n">
        <v>63.4146341463</v>
      </c>
      <c r="DR11" s="19" t="n">
        <f aca="false">AVERAGE(DM11:DQ11)</f>
        <v>58.53658536584</v>
      </c>
      <c r="DS11" s="19" t="n">
        <v>63.4146341463</v>
      </c>
      <c r="DT11" s="19" t="n">
        <v>70.7317073171</v>
      </c>
      <c r="DU11" s="19" t="n">
        <v>70.7317073171</v>
      </c>
      <c r="DV11" s="19" t="n">
        <v>85.3658536585</v>
      </c>
      <c r="DW11" s="19" t="n">
        <v>87.8048780488</v>
      </c>
      <c r="DX11" s="19" t="n">
        <f aca="false">AVERAGE(DS11:DW11)</f>
        <v>75.60975609756</v>
      </c>
      <c r="DY11" s="19" t="n">
        <v>70.7317073171</v>
      </c>
      <c r="DZ11" s="19" t="n">
        <v>65.8536585366</v>
      </c>
      <c r="EA11" s="19" t="n">
        <v>63.4146341463</v>
      </c>
      <c r="EB11" s="19" t="n">
        <v>63.4146341463</v>
      </c>
      <c r="EC11" s="19" t="n">
        <v>63.4146341463</v>
      </c>
      <c r="ED11" s="19" t="n">
        <f aca="false">AVERAGE(DY11:EC11)</f>
        <v>65.36585365852</v>
      </c>
    </row>
    <row r="12" customFormat="false" ht="12.8" hidden="false" customHeight="false" outlineLevel="0" collapsed="false">
      <c r="B12" s="0" t="n">
        <f aca="false">B8+1</f>
        <v>3</v>
      </c>
      <c r="C12" s="0" t="s">
        <v>11</v>
      </c>
      <c r="D12" s="20" t="n">
        <v>77.7777777778</v>
      </c>
      <c r="E12" s="21" t="n">
        <v>88.8888888889</v>
      </c>
      <c r="F12" s="21" t="n">
        <v>86.1111111111</v>
      </c>
      <c r="G12" s="21" t="n">
        <v>86.1111111111</v>
      </c>
      <c r="H12" s="22" t="n">
        <v>88.8888888889</v>
      </c>
      <c r="I12" s="0" t="n">
        <v>-14.4</v>
      </c>
      <c r="N12" s="0" t="n">
        <f aca="false">N11+N6</f>
        <v>61.2</v>
      </c>
      <c r="P12" s="53" t="s">
        <v>13</v>
      </c>
      <c r="Q12" s="19" t="n">
        <v>87.13939155521</v>
      </c>
      <c r="R12" s="19" t="n">
        <v>78.027100271</v>
      </c>
      <c r="S12" s="19" t="n">
        <v>77.36962572329</v>
      </c>
      <c r="T12" s="19" t="n">
        <v>76.64218900253</v>
      </c>
      <c r="U12" s="19" t="n">
        <v>73.62466124662</v>
      </c>
      <c r="V12" s="0" t="n">
        <f aca="false">AVERAGE(Q12:U12)</f>
        <v>78.56059355973</v>
      </c>
      <c r="X12" s="45" t="n">
        <v>-17.8</v>
      </c>
      <c r="Y12" s="46" t="n">
        <v>69.4444444444</v>
      </c>
      <c r="Z12" s="47" t="n">
        <v>63.8888888889</v>
      </c>
      <c r="AA12" s="47" t="n">
        <v>63.8888888889</v>
      </c>
      <c r="AB12" s="47" t="n">
        <v>47.2222222222</v>
      </c>
      <c r="AC12" s="58" t="n">
        <v>55.5555555556</v>
      </c>
      <c r="AD12" s="47" t="n">
        <v>52.7777777778</v>
      </c>
      <c r="AE12" s="47" t="n">
        <v>61.1111111111</v>
      </c>
      <c r="AF12" s="47" t="n">
        <v>55.5555555556</v>
      </c>
      <c r="AG12" s="47" t="n">
        <v>69.4444444444</v>
      </c>
      <c r="AH12" s="47" t="n">
        <v>55.5555555556</v>
      </c>
      <c r="AI12" s="46" t="n">
        <v>69.4444444444</v>
      </c>
      <c r="AJ12" s="47" t="n">
        <v>83.3333333333</v>
      </c>
      <c r="AK12" s="47" t="n">
        <v>94.4444444444</v>
      </c>
      <c r="AL12" s="47" t="n">
        <v>77.7777777778</v>
      </c>
      <c r="AM12" s="58" t="n">
        <v>88.8888888889</v>
      </c>
      <c r="AN12" s="47" t="n">
        <v>88.8888888889</v>
      </c>
      <c r="AO12" s="47" t="n">
        <v>86.1111111111</v>
      </c>
      <c r="AP12" s="47" t="n">
        <v>80.5555555556</v>
      </c>
      <c r="AQ12" s="47" t="n">
        <v>80.5555555556</v>
      </c>
      <c r="AR12" s="47" t="n">
        <v>77.7777777778</v>
      </c>
      <c r="AS12" s="59" t="n">
        <v>70.138888888875</v>
      </c>
      <c r="AT12" s="51" t="n">
        <v>73.6111111111</v>
      </c>
      <c r="AU12" s="59" t="n">
        <v>73.611111111125</v>
      </c>
      <c r="AV12" s="51" t="n">
        <v>68.75</v>
      </c>
      <c r="AW12" s="60" t="n">
        <v>69.444444444475</v>
      </c>
      <c r="AY12" s="0" t="s">
        <v>51</v>
      </c>
      <c r="AZ12" s="53" t="n">
        <v>-22.43</v>
      </c>
      <c r="BA12" s="54"/>
      <c r="BB12" s="54" t="n">
        <v>500</v>
      </c>
      <c r="BC12" s="0" t="n">
        <v>68.2926829268</v>
      </c>
      <c r="BD12" s="0" t="n">
        <v>68.2926829268</v>
      </c>
      <c r="BE12" s="0" t="n">
        <v>78.0487804878</v>
      </c>
      <c r="BF12" s="0" t="n">
        <v>92.6829268293</v>
      </c>
      <c r="BG12" s="0" t="n">
        <v>85.3658536585</v>
      </c>
      <c r="BH12" s="0" t="n">
        <f aca="false">AVERAGE(BC12:BG12)</f>
        <v>78.53658536584</v>
      </c>
      <c r="CB12" s="0" t="n">
        <v>480</v>
      </c>
      <c r="CC12" s="0" t="n">
        <v>-22.11</v>
      </c>
      <c r="CD12" s="0" t="n">
        <v>70.7317073171</v>
      </c>
      <c r="CE12" s="0" t="n">
        <v>65.8536585366</v>
      </c>
      <c r="CF12" s="0" t="n">
        <v>63.4146341463</v>
      </c>
      <c r="CG12" s="0" t="n">
        <v>63.4146341463</v>
      </c>
      <c r="CH12" s="0" t="n">
        <v>63.4146341463</v>
      </c>
      <c r="CI12" s="0" t="n">
        <f aca="false">AVERAGE(CD12:CH12)</f>
        <v>65.36585365852</v>
      </c>
      <c r="CL12" s="0" t="n">
        <v>480</v>
      </c>
      <c r="CM12" s="0" t="n">
        <v>-22.11</v>
      </c>
      <c r="CN12" s="0" t="n">
        <v>53.6585365854</v>
      </c>
      <c r="CO12" s="0" t="n">
        <v>56.0975609756</v>
      </c>
      <c r="CP12" s="0" t="n">
        <v>51.2195121951</v>
      </c>
      <c r="CQ12" s="0" t="n">
        <v>51.2195121951</v>
      </c>
      <c r="CR12" s="0" t="n">
        <v>60.9756097561</v>
      </c>
      <c r="CS12" s="55" t="n">
        <f aca="false">AVERAGE(CN12:CR12)</f>
        <v>54.63414634146</v>
      </c>
      <c r="CT12" s="0" t="n">
        <v>60.9756097561</v>
      </c>
      <c r="CU12" s="0" t="n">
        <v>56.0975609756</v>
      </c>
      <c r="CV12" s="0" t="n">
        <v>51.2195121951</v>
      </c>
      <c r="CW12" s="0" t="n">
        <v>60.9756097561</v>
      </c>
      <c r="CX12" s="0" t="n">
        <v>63.4146341463</v>
      </c>
      <c r="CY12" s="55" t="n">
        <f aca="false">AVERAGE(CT12:CX12)</f>
        <v>58.53658536584</v>
      </c>
      <c r="DC12" s="0" t="s">
        <v>3</v>
      </c>
      <c r="DD12" s="0" t="n">
        <v>547</v>
      </c>
      <c r="DE12" s="0" t="n">
        <v>183</v>
      </c>
      <c r="DF12" s="53" t="n">
        <v>-22.43</v>
      </c>
      <c r="DG12" s="19" t="n">
        <v>65.8536585366</v>
      </c>
      <c r="DH12" s="19" t="n">
        <v>56.0975609756</v>
      </c>
      <c r="DI12" s="19" t="n">
        <v>58.5365853659</v>
      </c>
      <c r="DJ12" s="19" t="n">
        <v>56.0975609756</v>
      </c>
      <c r="DK12" s="19" t="n">
        <v>63.4146341463</v>
      </c>
      <c r="DL12" s="19" t="n">
        <f aca="false">AVERAGE(DG12:DK12)</f>
        <v>60</v>
      </c>
      <c r="DM12" s="19" t="n">
        <v>60.9756097561</v>
      </c>
      <c r="DN12" s="19" t="n">
        <v>60.9756097561</v>
      </c>
      <c r="DO12" s="19" t="n">
        <v>51.2195121951</v>
      </c>
      <c r="DP12" s="19" t="n">
        <v>60.9756097561</v>
      </c>
      <c r="DQ12" s="19" t="n">
        <v>70.7317073171</v>
      </c>
      <c r="DR12" s="19" t="n">
        <f aca="false">AVERAGE(DM12:DQ12)</f>
        <v>60.9756097561</v>
      </c>
      <c r="DS12" s="19" t="n">
        <v>56.0975609756</v>
      </c>
      <c r="DT12" s="19" t="n">
        <v>60.9756097561</v>
      </c>
      <c r="DU12" s="19" t="n">
        <v>73.1707317073</v>
      </c>
      <c r="DV12" s="19" t="n">
        <v>65.8536585366</v>
      </c>
      <c r="DW12" s="19" t="n">
        <v>78.0487804878</v>
      </c>
      <c r="DX12" s="19" t="n">
        <f aca="false">AVERAGE(DS12:DW12)</f>
        <v>66.82926829268</v>
      </c>
      <c r="DY12" s="19" t="n">
        <v>85.3658536585</v>
      </c>
      <c r="DZ12" s="19" t="n">
        <v>70.7317073171</v>
      </c>
      <c r="EA12" s="19" t="n">
        <v>75.6097560976</v>
      </c>
      <c r="EB12" s="19" t="n">
        <v>63.4146341463</v>
      </c>
      <c r="EC12" s="19" t="n">
        <v>58.5365853659</v>
      </c>
      <c r="ED12" s="19" t="n">
        <f aca="false">AVERAGE(DY12:EC12)</f>
        <v>70.73170731708</v>
      </c>
    </row>
    <row r="13" customFormat="false" ht="12.8" hidden="false" customHeight="false" outlineLevel="0" collapsed="false">
      <c r="B13" s="0" t="n">
        <f aca="false">B9+1</f>
        <v>3</v>
      </c>
      <c r="C13" s="0" t="s">
        <v>12</v>
      </c>
      <c r="D13" s="20" t="n">
        <v>58.3333333333</v>
      </c>
      <c r="E13" s="21" t="n">
        <v>55.5555555556</v>
      </c>
      <c r="F13" s="21" t="n">
        <v>38.8888888889</v>
      </c>
      <c r="G13" s="21" t="n">
        <v>44.4444444444</v>
      </c>
      <c r="H13" s="22" t="n">
        <v>55.5555555556</v>
      </c>
      <c r="I13" s="0" t="n">
        <v>-14.4</v>
      </c>
      <c r="N13" s="0" t="n">
        <f aca="false">N12+N6</f>
        <v>80.6</v>
      </c>
      <c r="P13" s="53" t="s">
        <v>11</v>
      </c>
      <c r="Q13" s="19" t="n">
        <v>64.32326751837</v>
      </c>
      <c r="R13" s="19" t="n">
        <v>66.14672861013</v>
      </c>
      <c r="S13" s="19" t="n">
        <v>73.35501355013</v>
      </c>
      <c r="T13" s="19" t="n">
        <v>75.39041327913</v>
      </c>
      <c r="U13" s="19" t="n">
        <v>79.84163279133</v>
      </c>
      <c r="V13" s="0" t="n">
        <f aca="false">AVERAGE(Q13:U13)</f>
        <v>71.811411149818</v>
      </c>
      <c r="X13" s="45" t="n">
        <v>-14.4</v>
      </c>
      <c r="Y13" s="46" t="n">
        <v>58.3333333333</v>
      </c>
      <c r="Z13" s="47" t="n">
        <v>55.5555555556</v>
      </c>
      <c r="AA13" s="47" t="n">
        <v>38.8888888889</v>
      </c>
      <c r="AB13" s="47" t="n">
        <v>44.4444444444</v>
      </c>
      <c r="AC13" s="58" t="n">
        <v>55.5555555556</v>
      </c>
      <c r="AD13" s="47" t="n">
        <v>63.8888888889</v>
      </c>
      <c r="AE13" s="47" t="n">
        <v>75</v>
      </c>
      <c r="AF13" s="47" t="n">
        <v>66.6666666667</v>
      </c>
      <c r="AG13" s="47" t="n">
        <v>66.6666666667</v>
      </c>
      <c r="AH13" s="47" t="n">
        <v>61.1111111111</v>
      </c>
      <c r="AI13" s="46" t="n">
        <v>77.7777777778</v>
      </c>
      <c r="AJ13" s="47" t="n">
        <v>88.8888888889</v>
      </c>
      <c r="AK13" s="47" t="n">
        <v>86.1111111111</v>
      </c>
      <c r="AL13" s="47" t="n">
        <v>86.1111111111</v>
      </c>
      <c r="AM13" s="58" t="n">
        <v>88.8888888889</v>
      </c>
      <c r="AN13" s="47" t="n">
        <v>88.8888888889</v>
      </c>
      <c r="AO13" s="47" t="n">
        <v>88.8888888889</v>
      </c>
      <c r="AP13" s="47" t="n">
        <v>83.3333333333</v>
      </c>
      <c r="AQ13" s="47" t="n">
        <v>83.3333333333</v>
      </c>
      <c r="AR13" s="47" t="n">
        <v>80.5555555556</v>
      </c>
      <c r="AS13" s="59" t="n">
        <v>72.222222222225</v>
      </c>
      <c r="AT13" s="51" t="n">
        <v>77.08333333335</v>
      </c>
      <c r="AU13" s="59" t="n">
        <v>68.75</v>
      </c>
      <c r="AV13" s="51" t="n">
        <v>70.138888888875</v>
      </c>
      <c r="AW13" s="60" t="n">
        <v>71.5277777778</v>
      </c>
      <c r="AY13" s="0" t="s">
        <v>52</v>
      </c>
      <c r="AZ13" s="53" t="n">
        <v>-22.3</v>
      </c>
      <c r="BA13" s="54"/>
      <c r="BB13" s="54" t="n">
        <v>670</v>
      </c>
      <c r="BC13" s="0" t="n">
        <v>66.6666666667</v>
      </c>
      <c r="BD13" s="0" t="n">
        <v>61.1111111111</v>
      </c>
      <c r="BE13" s="0" t="n">
        <v>63.8888888889</v>
      </c>
      <c r="BF13" s="0" t="n">
        <v>63.8888888889</v>
      </c>
      <c r="BG13" s="0" t="n">
        <v>72.2222222222</v>
      </c>
      <c r="BH13" s="0" t="n">
        <f aca="false">AVERAGE(BC13:BG13)</f>
        <v>65.55555555556</v>
      </c>
      <c r="CB13" s="0" t="n">
        <v>500</v>
      </c>
      <c r="CC13" s="0" t="n">
        <v>-19.73</v>
      </c>
      <c r="CD13" s="0" t="n">
        <v>92.6829268293</v>
      </c>
      <c r="CE13" s="0" t="n">
        <v>82.9268292683</v>
      </c>
      <c r="CF13" s="0" t="n">
        <v>82.9268292683</v>
      </c>
      <c r="CG13" s="0" t="n">
        <v>82.9268292683</v>
      </c>
      <c r="CH13" s="0" t="n">
        <v>78.0487804878</v>
      </c>
      <c r="CI13" s="0" t="n">
        <f aca="false">AVERAGE(CD13:CH13)</f>
        <v>83.9024390244</v>
      </c>
      <c r="CL13" s="0" t="n">
        <v>500</v>
      </c>
      <c r="CM13" s="0" t="n">
        <v>-19.73</v>
      </c>
      <c r="CN13" s="0" t="n">
        <v>53.6585365854</v>
      </c>
      <c r="CO13" s="0" t="n">
        <v>56.0975609756</v>
      </c>
      <c r="CP13" s="0" t="n">
        <v>51.2195121951</v>
      </c>
      <c r="CQ13" s="0" t="n">
        <v>46.3414634146</v>
      </c>
      <c r="CR13" s="0" t="n">
        <v>41.4634146341</v>
      </c>
      <c r="CS13" s="55" t="n">
        <f aca="false">AVERAGE(CN13:CR13)</f>
        <v>49.75609756096</v>
      </c>
      <c r="CT13" s="0" t="n">
        <v>56.0975609756</v>
      </c>
      <c r="CU13" s="0" t="n">
        <v>56.0975609756</v>
      </c>
      <c r="CV13" s="0" t="n">
        <v>60.9756097561</v>
      </c>
      <c r="CW13" s="0" t="n">
        <v>60.9756097561</v>
      </c>
      <c r="CX13" s="0" t="n">
        <v>60.9756097561</v>
      </c>
      <c r="CY13" s="55" t="n">
        <f aca="false">AVERAGE(CT13:CX13)</f>
        <v>59.0243902439</v>
      </c>
      <c r="DC13" s="0" t="s">
        <v>53</v>
      </c>
      <c r="DD13" s="0" t="n">
        <v>605</v>
      </c>
      <c r="DE13" s="0" t="n">
        <v>363</v>
      </c>
      <c r="DF13" s="53" t="n">
        <v>-21.15</v>
      </c>
      <c r="DG13" s="19" t="n">
        <v>80.487804878</v>
      </c>
      <c r="DH13" s="19" t="n">
        <v>48.7804878049</v>
      </c>
      <c r="DI13" s="19" t="n">
        <v>43.9024390244</v>
      </c>
      <c r="DJ13" s="19" t="n">
        <v>51.2195121951</v>
      </c>
      <c r="DK13" s="19" t="n">
        <v>60.9756097561</v>
      </c>
      <c r="DL13" s="19" t="n">
        <f aca="false">AVERAGE(DG13:DK13)</f>
        <v>57.0731707317</v>
      </c>
      <c r="DM13" s="19" t="n">
        <v>46.3414634146</v>
      </c>
      <c r="DN13" s="19" t="n">
        <v>51.2195121951</v>
      </c>
      <c r="DO13" s="19" t="n">
        <v>60.9756097561</v>
      </c>
      <c r="DP13" s="19" t="n">
        <v>63.4146341463</v>
      </c>
      <c r="DQ13" s="19" t="n">
        <v>60.9756097561</v>
      </c>
      <c r="DR13" s="19" t="n">
        <f aca="false">AVERAGE(DM13:DQ13)</f>
        <v>56.58536585364</v>
      </c>
      <c r="DS13" s="19" t="n">
        <v>46.3414634146</v>
      </c>
      <c r="DT13" s="19" t="n">
        <v>68.2926829268</v>
      </c>
      <c r="DU13" s="19" t="n">
        <v>80.487804878</v>
      </c>
      <c r="DV13" s="19" t="n">
        <v>80.487804878</v>
      </c>
      <c r="DW13" s="19" t="n">
        <v>92.6829268293</v>
      </c>
      <c r="DX13" s="19" t="n">
        <f aca="false">AVERAGE(DS13:DW13)</f>
        <v>73.65853658534</v>
      </c>
      <c r="DY13" s="19" t="n">
        <v>85.3658536585</v>
      </c>
      <c r="DZ13" s="19" t="n">
        <v>78.0487804878</v>
      </c>
      <c r="EA13" s="19" t="n">
        <v>80.487804878</v>
      </c>
      <c r="EB13" s="19" t="n">
        <v>75.6097560976</v>
      </c>
      <c r="EC13" s="19" t="n">
        <v>73.1707317073</v>
      </c>
      <c r="ED13" s="19" t="n">
        <f aca="false">AVERAGE(DY13:EC13)</f>
        <v>78.53658536584</v>
      </c>
    </row>
    <row r="14" customFormat="false" ht="12.8" hidden="false" customHeight="false" outlineLevel="0" collapsed="false">
      <c r="B14" s="0" t="n">
        <f aca="false">B10+1</f>
        <v>3</v>
      </c>
      <c r="C14" s="0" t="s">
        <v>13</v>
      </c>
      <c r="D14" s="42" t="n">
        <v>88.8888888889</v>
      </c>
      <c r="E14" s="43" t="n">
        <v>88.8888888889</v>
      </c>
      <c r="F14" s="43" t="n">
        <v>83.3333333333</v>
      </c>
      <c r="G14" s="43" t="n">
        <v>83.3333333333</v>
      </c>
      <c r="H14" s="44" t="n">
        <v>80.5555555556</v>
      </c>
      <c r="I14" s="0" t="n">
        <v>-14.4</v>
      </c>
      <c r="N14" s="0" t="n">
        <f aca="false">N13+N6</f>
        <v>100</v>
      </c>
      <c r="P14" s="53" t="s">
        <v>10</v>
      </c>
      <c r="Q14" s="19" t="n">
        <v>58.44329789451</v>
      </c>
      <c r="R14" s="19" t="n">
        <v>63.56124661246</v>
      </c>
      <c r="S14" s="19" t="n">
        <v>60.13902439025</v>
      </c>
      <c r="T14" s="19" t="n">
        <v>64.95023829548</v>
      </c>
      <c r="U14" s="19" t="n">
        <v>65.70234869016</v>
      </c>
      <c r="V14" s="0" t="n">
        <f aca="false">AVERAGE(Q14:U14)</f>
        <v>62.559231176572</v>
      </c>
      <c r="X14" s="45" t="n">
        <v>-9.76</v>
      </c>
      <c r="Y14" s="46" t="n">
        <v>61.2903225806</v>
      </c>
      <c r="Z14" s="47" t="n">
        <v>51.6129032258</v>
      </c>
      <c r="AA14" s="47" t="n">
        <v>54.8387096774</v>
      </c>
      <c r="AB14" s="47" t="n">
        <v>70.9677419355</v>
      </c>
      <c r="AC14" s="58" t="n">
        <v>68.75</v>
      </c>
      <c r="AD14" s="47" t="n">
        <v>46.1538461538</v>
      </c>
      <c r="AE14" s="47" t="n">
        <v>64</v>
      </c>
      <c r="AF14" s="47" t="n">
        <v>52</v>
      </c>
      <c r="AG14" s="47" t="n">
        <v>44.8275862069</v>
      </c>
      <c r="AH14" s="47" t="n">
        <v>59.2592592593</v>
      </c>
      <c r="AI14" s="46" t="n">
        <v>68.5714285714</v>
      </c>
      <c r="AJ14" s="47" t="n">
        <v>54.2857142857</v>
      </c>
      <c r="AK14" s="47" t="n">
        <v>70</v>
      </c>
      <c r="AL14" s="47" t="n">
        <v>58.3333333333</v>
      </c>
      <c r="AM14" s="58" t="n">
        <v>50</v>
      </c>
      <c r="AN14" s="47" t="n">
        <v>93.5483870968</v>
      </c>
      <c r="AO14" s="47" t="n">
        <v>96.6666666667</v>
      </c>
      <c r="AP14" s="47" t="n">
        <v>100</v>
      </c>
      <c r="AQ14" s="47" t="n">
        <v>96.7741935484</v>
      </c>
      <c r="AR14" s="47" t="n">
        <v>100</v>
      </c>
      <c r="AS14" s="59" t="n">
        <v>67.39099610065</v>
      </c>
      <c r="AT14" s="51" t="n">
        <v>66.64132104455</v>
      </c>
      <c r="AU14" s="59" t="n">
        <v>69.20967741935</v>
      </c>
      <c r="AV14" s="51" t="n">
        <v>67.725713756025</v>
      </c>
      <c r="AW14" s="60" t="n">
        <v>69.502314814825</v>
      </c>
      <c r="AY14" s="0" t="s">
        <v>54</v>
      </c>
      <c r="AZ14" s="53" t="n">
        <v>-9.76</v>
      </c>
      <c r="BA14" s="54"/>
      <c r="BB14" s="54" t="n">
        <v>830</v>
      </c>
      <c r="BC14" s="0" t="n">
        <v>69.4444444444</v>
      </c>
      <c r="BD14" s="0" t="n">
        <v>83.3333333333</v>
      </c>
      <c r="BE14" s="0" t="n">
        <v>94.4444444444</v>
      </c>
      <c r="BF14" s="0" t="n">
        <v>77.7777777778</v>
      </c>
      <c r="BG14" s="0" t="n">
        <v>88.8888888889</v>
      </c>
      <c r="BH14" s="0" t="n">
        <f aca="false">AVERAGE(BC14:BG14)</f>
        <v>82.77777777776</v>
      </c>
      <c r="CA14" s="0" t="n">
        <v>670</v>
      </c>
      <c r="CB14" s="0" t="n">
        <v>670</v>
      </c>
      <c r="CC14" s="0" t="n">
        <v>-17.8</v>
      </c>
      <c r="CD14" s="0" t="n">
        <v>88.8888888889</v>
      </c>
      <c r="CE14" s="0" t="n">
        <v>86.1111111111</v>
      </c>
      <c r="CF14" s="0" t="n">
        <v>80.5555555556</v>
      </c>
      <c r="CG14" s="0" t="n">
        <v>80.5555555556</v>
      </c>
      <c r="CH14" s="0" t="n">
        <v>77.7777777778</v>
      </c>
      <c r="CI14" s="0" t="n">
        <f aca="false">AVERAGE(CD14:CH14)</f>
        <v>82.7777777778</v>
      </c>
      <c r="CL14" s="0" t="n">
        <v>670</v>
      </c>
      <c r="CM14" s="0" t="n">
        <v>-22.3</v>
      </c>
      <c r="CN14" s="0" t="n">
        <v>63.8888888889</v>
      </c>
      <c r="CO14" s="0" t="n">
        <v>52.7777777778</v>
      </c>
      <c r="CP14" s="0" t="n">
        <v>63.8888888889</v>
      </c>
      <c r="CQ14" s="0" t="n">
        <v>58.3333333333</v>
      </c>
      <c r="CR14" s="0" t="n">
        <v>61.1111111111</v>
      </c>
      <c r="CS14" s="55" t="n">
        <f aca="false">AVERAGE(CN14:CR14)</f>
        <v>60</v>
      </c>
      <c r="CT14" s="0" t="n">
        <v>52.7777777778</v>
      </c>
      <c r="CU14" s="0" t="n">
        <v>52.7777777778</v>
      </c>
      <c r="CV14" s="0" t="n">
        <v>41.6666666667</v>
      </c>
      <c r="CW14" s="0" t="n">
        <v>61.1111111111</v>
      </c>
      <c r="CX14" s="0" t="n">
        <v>66.6666666667</v>
      </c>
      <c r="CY14" s="55" t="n">
        <f aca="false">AVERAGE(CT14:CX14)</f>
        <v>55.00000000002</v>
      </c>
      <c r="DC14" s="0" t="s">
        <v>2</v>
      </c>
      <c r="DD14" s="0" t="n">
        <v>616.4</v>
      </c>
      <c r="DE14" s="0" t="n">
        <v>435</v>
      </c>
      <c r="DF14" s="53" t="n">
        <v>-24.05</v>
      </c>
      <c r="DG14" s="19" t="n">
        <v>58.3333333333</v>
      </c>
      <c r="DH14" s="19" t="n">
        <v>55.5555555556</v>
      </c>
      <c r="DI14" s="19" t="n">
        <v>41.6666666667</v>
      </c>
      <c r="DJ14" s="19" t="n">
        <v>41.6666666667</v>
      </c>
      <c r="DK14" s="19" t="n">
        <v>38.8888888889</v>
      </c>
      <c r="DL14" s="19" t="n">
        <f aca="false">AVERAGE(DG14:DK14)</f>
        <v>47.22222222224</v>
      </c>
      <c r="DM14" s="19" t="n">
        <v>47.2222222222</v>
      </c>
      <c r="DN14" s="19" t="n">
        <v>58.3333333333</v>
      </c>
      <c r="DO14" s="19" t="n">
        <v>61.1111111111</v>
      </c>
      <c r="DP14" s="19" t="n">
        <v>66.6666666667</v>
      </c>
      <c r="DQ14" s="19" t="n">
        <v>63.8888888889</v>
      </c>
      <c r="DR14" s="19" t="n">
        <f aca="false">AVERAGE(DM14:DQ14)</f>
        <v>59.44444444444</v>
      </c>
      <c r="DS14" s="19" t="n">
        <v>58.3333333333</v>
      </c>
      <c r="DT14" s="19" t="n">
        <v>61.1111111111</v>
      </c>
      <c r="DU14" s="19" t="n">
        <v>77.7777777778</v>
      </c>
      <c r="DV14" s="19" t="n">
        <v>90.625</v>
      </c>
      <c r="DW14" s="19" t="n">
        <v>90.625</v>
      </c>
      <c r="DX14" s="19" t="n">
        <f aca="false">AVERAGE(DS14:DW14)</f>
        <v>75.69444444444</v>
      </c>
      <c r="DY14" s="19" t="n">
        <v>91.6666666667</v>
      </c>
      <c r="DZ14" s="19" t="n">
        <v>72.2222222222</v>
      </c>
      <c r="EA14" s="19" t="n">
        <v>81.0810810811</v>
      </c>
      <c r="EB14" s="19" t="n">
        <v>83.3333333333</v>
      </c>
      <c r="EC14" s="19" t="n">
        <v>75</v>
      </c>
      <c r="ED14" s="19" t="n">
        <f aca="false">AVERAGE(DY14:EC14)</f>
        <v>80.66066066066</v>
      </c>
    </row>
    <row r="15" customFormat="false" ht="12.8" hidden="false" customHeight="false" outlineLevel="0" collapsed="false">
      <c r="A15" s="0" t="s">
        <v>8</v>
      </c>
      <c r="B15" s="0" t="n">
        <f aca="false">B11+1</f>
        <v>4</v>
      </c>
      <c r="C15" s="0" t="s">
        <v>10</v>
      </c>
      <c r="D15" s="10" t="n">
        <v>52.7777777778</v>
      </c>
      <c r="E15" s="11" t="n">
        <v>61.1111111111</v>
      </c>
      <c r="F15" s="11" t="n">
        <v>55.5555555556</v>
      </c>
      <c r="G15" s="11" t="n">
        <v>69.4444444444</v>
      </c>
      <c r="H15" s="12" t="n">
        <v>55.5555555556</v>
      </c>
      <c r="I15" s="0" t="n">
        <v>-17.8</v>
      </c>
      <c r="J15" s="0" t="n">
        <v>-17.8</v>
      </c>
      <c r="P15" s="53" t="s">
        <v>12</v>
      </c>
      <c r="Q15" s="19" t="n">
        <v>63.71710813881</v>
      </c>
      <c r="R15" s="19" t="n">
        <v>56.31305184021</v>
      </c>
      <c r="S15" s="19" t="n">
        <v>53.19389806802</v>
      </c>
      <c r="T15" s="19" t="n">
        <v>53.14013462714</v>
      </c>
      <c r="U15" s="19" t="n">
        <v>56.50237127371</v>
      </c>
      <c r="V15" s="0" t="n">
        <f aca="false">AVERAGE(Q15:U15)</f>
        <v>56.573312789578</v>
      </c>
      <c r="X15" s="45" t="n">
        <v>-4.78</v>
      </c>
      <c r="Y15" s="61" t="n">
        <v>72.2222222222</v>
      </c>
      <c r="Z15" s="62" t="n">
        <v>66.6666666667</v>
      </c>
      <c r="AA15" s="62" t="n">
        <v>63.8888888889</v>
      </c>
      <c r="AB15" s="62" t="n">
        <v>63.8888888889</v>
      </c>
      <c r="AC15" s="70" t="n">
        <v>58.3333333333</v>
      </c>
      <c r="AD15" s="47" t="n">
        <v>97.2222222222</v>
      </c>
      <c r="AE15" s="47" t="n">
        <v>100</v>
      </c>
      <c r="AF15" s="47" t="n">
        <v>100</v>
      </c>
      <c r="AG15" s="47" t="n">
        <v>94.4444444444</v>
      </c>
      <c r="AH15" s="47" t="n">
        <v>94.4444444444</v>
      </c>
      <c r="AI15" s="61" t="n">
        <v>68.2926829268</v>
      </c>
      <c r="AJ15" s="62" t="n">
        <v>44.4444444444</v>
      </c>
      <c r="AK15" s="62" t="n">
        <v>38.8888888889</v>
      </c>
      <c r="AL15" s="62" t="n">
        <v>52.7777777778</v>
      </c>
      <c r="AM15" s="70" t="n">
        <v>63.8888888889</v>
      </c>
      <c r="AN15" s="47" t="n">
        <v>85.3658536585</v>
      </c>
      <c r="AO15" s="47" t="n">
        <v>80.487804878</v>
      </c>
      <c r="AP15" s="47" t="n">
        <v>70.7317073171</v>
      </c>
      <c r="AQ15" s="47" t="n">
        <v>73.1707317073</v>
      </c>
      <c r="AR15" s="47" t="n">
        <v>65.8536585366</v>
      </c>
      <c r="AS15" s="71" t="n">
        <v>80.775745257425</v>
      </c>
      <c r="AT15" s="51" t="n">
        <v>72.899728997275</v>
      </c>
      <c r="AU15" s="71" t="n">
        <v>68.377371273725</v>
      </c>
      <c r="AV15" s="51" t="n">
        <v>71.0704607046</v>
      </c>
      <c r="AW15" s="72" t="n">
        <v>70.6300813008</v>
      </c>
      <c r="AY15" s="0" t="s">
        <v>55</v>
      </c>
      <c r="AZ15" s="53" t="n">
        <v>-4.78</v>
      </c>
      <c r="BA15" s="54"/>
      <c r="BB15" s="54" t="n">
        <v>1500</v>
      </c>
      <c r="BC15" s="0" t="n">
        <v>77.7777777778</v>
      </c>
      <c r="BD15" s="0" t="n">
        <v>88.8888888889</v>
      </c>
      <c r="BE15" s="0" t="n">
        <v>86.1111111111</v>
      </c>
      <c r="BF15" s="0" t="n">
        <v>86.1111111111</v>
      </c>
      <c r="BG15" s="0" t="n">
        <v>88.8888888889</v>
      </c>
      <c r="BH15" s="0" t="n">
        <f aca="false">AVERAGE(BC15:BG15)</f>
        <v>85.55555555556</v>
      </c>
      <c r="CB15" s="0" t="n">
        <v>830</v>
      </c>
      <c r="CC15" s="0" t="n">
        <v>-14.4</v>
      </c>
      <c r="CD15" s="0" t="n">
        <v>88.8888888889</v>
      </c>
      <c r="CE15" s="0" t="n">
        <v>88.8888888889</v>
      </c>
      <c r="CF15" s="0" t="n">
        <v>83.3333333333</v>
      </c>
      <c r="CG15" s="0" t="n">
        <v>83.3333333333</v>
      </c>
      <c r="CH15" s="0" t="n">
        <v>80.5555555556</v>
      </c>
      <c r="CI15" s="0" t="n">
        <f aca="false">AVERAGE(CD15:CH15)</f>
        <v>85</v>
      </c>
      <c r="CL15" s="0" t="n">
        <v>830</v>
      </c>
      <c r="CM15" s="0" t="n">
        <v>-17.8</v>
      </c>
      <c r="CN15" s="0" t="n">
        <v>69.4444444444</v>
      </c>
      <c r="CO15" s="0" t="n">
        <v>63.8888888889</v>
      </c>
      <c r="CP15" s="0" t="n">
        <v>63.8888888889</v>
      </c>
      <c r="CQ15" s="0" t="n">
        <v>47.2222222222</v>
      </c>
      <c r="CR15" s="0" t="n">
        <v>55.5555555556</v>
      </c>
      <c r="CS15" s="55" t="n">
        <f aca="false">AVERAGE(CN15:CR15)</f>
        <v>60</v>
      </c>
      <c r="CT15" s="0" t="n">
        <v>52.7777777778</v>
      </c>
      <c r="CU15" s="0" t="n">
        <v>61.1111111111</v>
      </c>
      <c r="CV15" s="0" t="n">
        <v>55.5555555556</v>
      </c>
      <c r="CW15" s="0" t="n">
        <v>69.4444444444</v>
      </c>
      <c r="CX15" s="0" t="n">
        <v>55.5555555556</v>
      </c>
      <c r="CY15" s="55" t="n">
        <f aca="false">AVERAGE(CT15:CX15)</f>
        <v>58.8888888889</v>
      </c>
      <c r="DC15" s="0" t="s">
        <v>56</v>
      </c>
      <c r="DD15" s="0" t="n">
        <v>737</v>
      </c>
      <c r="DE15" s="0" t="n">
        <v>500</v>
      </c>
      <c r="DF15" s="53" t="n">
        <v>-19.73</v>
      </c>
      <c r="DG15" s="19" t="n">
        <v>53.6585365854</v>
      </c>
      <c r="DH15" s="19" t="n">
        <v>56.0975609756</v>
      </c>
      <c r="DI15" s="19" t="n">
        <v>51.2195121951</v>
      </c>
      <c r="DJ15" s="19" t="n">
        <v>46.3414634146</v>
      </c>
      <c r="DK15" s="19" t="n">
        <v>41.4634146341</v>
      </c>
      <c r="DL15" s="19" t="n">
        <f aca="false">AVERAGE(DG15:DK15)</f>
        <v>49.75609756096</v>
      </c>
      <c r="DM15" s="19" t="n">
        <v>56.0975609756</v>
      </c>
      <c r="DN15" s="19" t="n">
        <v>56.0975609756</v>
      </c>
      <c r="DO15" s="19" t="n">
        <v>60.9756097561</v>
      </c>
      <c r="DP15" s="19" t="n">
        <v>60.9756097561</v>
      </c>
      <c r="DQ15" s="19" t="n">
        <v>60.9756097561</v>
      </c>
      <c r="DR15" s="19" t="n">
        <f aca="false">AVERAGE(DM15:DQ15)</f>
        <v>59.0243902439</v>
      </c>
      <c r="DS15" s="19" t="n">
        <v>68.2926829268</v>
      </c>
      <c r="DT15" s="19" t="n">
        <v>68.2926829268</v>
      </c>
      <c r="DU15" s="19" t="n">
        <v>78.0487804878</v>
      </c>
      <c r="DV15" s="19" t="n">
        <v>92.6829268293</v>
      </c>
      <c r="DW15" s="19" t="n">
        <v>85.3658536585</v>
      </c>
      <c r="DX15" s="19" t="n">
        <f aca="false">AVERAGE(DS15:DW15)</f>
        <v>78.53658536584</v>
      </c>
      <c r="DY15" s="19" t="n">
        <v>92.6829268293</v>
      </c>
      <c r="DZ15" s="19" t="n">
        <v>82.9268292683</v>
      </c>
      <c r="EA15" s="19" t="n">
        <v>82.9268292683</v>
      </c>
      <c r="EB15" s="19" t="n">
        <v>82.9268292683</v>
      </c>
      <c r="EC15" s="19" t="n">
        <v>78.0487804878</v>
      </c>
      <c r="ED15" s="19" t="n">
        <f aca="false">AVERAGE(DY15:EC15)</f>
        <v>83.9024390244</v>
      </c>
    </row>
    <row r="16" customFormat="false" ht="12.8" hidden="false" customHeight="false" outlineLevel="0" collapsed="false">
      <c r="B16" s="0" t="n">
        <f aca="false">B12+1</f>
        <v>4</v>
      </c>
      <c r="C16" s="0" t="s">
        <v>11</v>
      </c>
      <c r="D16" s="20" t="n">
        <v>69.4444444444</v>
      </c>
      <c r="E16" s="21" t="n">
        <v>83.3333333333</v>
      </c>
      <c r="F16" s="21" t="n">
        <v>94.4444444444</v>
      </c>
      <c r="G16" s="21" t="n">
        <v>77.7777777778</v>
      </c>
      <c r="H16" s="22" t="n">
        <v>88.8888888889</v>
      </c>
      <c r="I16" s="0" t="n">
        <v>-17.8</v>
      </c>
      <c r="X16" s="64" t="s">
        <v>45</v>
      </c>
      <c r="Y16" s="65" t="n">
        <v>63.71710813881</v>
      </c>
      <c r="Z16" s="66" t="n">
        <v>56.31305184021</v>
      </c>
      <c r="AA16" s="66" t="n">
        <v>53.19389806802</v>
      </c>
      <c r="AB16" s="66" t="n">
        <v>53.14013462714</v>
      </c>
      <c r="AC16" s="73" t="n">
        <v>56.50237127371</v>
      </c>
      <c r="AD16" s="65" t="n">
        <v>58.44329789451</v>
      </c>
      <c r="AE16" s="66" t="n">
        <v>63.56124661246</v>
      </c>
      <c r="AF16" s="66" t="n">
        <v>60.13902439025</v>
      </c>
      <c r="AG16" s="66" t="n">
        <v>64.95023829548</v>
      </c>
      <c r="AH16" s="73" t="n">
        <v>65.70234869016</v>
      </c>
      <c r="AI16" s="65" t="n">
        <v>64.32326751837</v>
      </c>
      <c r="AJ16" s="66" t="n">
        <v>66.14672861013</v>
      </c>
      <c r="AK16" s="66" t="n">
        <v>73.35501355013</v>
      </c>
      <c r="AL16" s="66" t="n">
        <v>75.39041327913</v>
      </c>
      <c r="AM16" s="73" t="n">
        <v>79.84163279133</v>
      </c>
      <c r="AN16" s="65" t="n">
        <v>87.13939155521</v>
      </c>
      <c r="AO16" s="66" t="n">
        <v>78.027100271</v>
      </c>
      <c r="AP16" s="66" t="n">
        <v>77.36962572329</v>
      </c>
      <c r="AQ16" s="66" t="n">
        <v>76.64218900253</v>
      </c>
      <c r="AR16" s="73" t="n">
        <v>73.62466124662</v>
      </c>
      <c r="AS16" s="74" t="n">
        <v>68.405766276725</v>
      </c>
      <c r="AT16" s="74" t="n">
        <v>66.01203183345</v>
      </c>
      <c r="AU16" s="74" t="n">
        <v>66.0143904329225</v>
      </c>
      <c r="AV16" s="74" t="n">
        <v>67.53074380107</v>
      </c>
      <c r="AW16" s="75" t="n">
        <v>68.917753500455</v>
      </c>
      <c r="CB16" s="0" t="n">
        <v>1500</v>
      </c>
      <c r="CC16" s="0" t="n">
        <v>-22.3</v>
      </c>
      <c r="CD16" s="0" t="n">
        <v>88.8888888889</v>
      </c>
      <c r="CE16" s="0" t="n">
        <v>58.3333333333</v>
      </c>
      <c r="CF16" s="0" t="n">
        <v>55.5555555556</v>
      </c>
      <c r="CG16" s="0" t="n">
        <v>63.8888888889</v>
      </c>
      <c r="CH16" s="0" t="n">
        <v>63.8888888889</v>
      </c>
      <c r="CI16" s="0" t="n">
        <f aca="false">AVERAGE(CD16:CH16)</f>
        <v>66.11111111112</v>
      </c>
      <c r="CL16" s="0" t="n">
        <v>1500</v>
      </c>
      <c r="CM16" s="0" t="n">
        <v>-14.4</v>
      </c>
      <c r="CN16" s="0" t="n">
        <v>58.3333333333</v>
      </c>
      <c r="CO16" s="0" t="n">
        <v>55.5555555556</v>
      </c>
      <c r="CP16" s="0" t="n">
        <v>38.8888888889</v>
      </c>
      <c r="CQ16" s="0" t="n">
        <v>44.4444444444</v>
      </c>
      <c r="CR16" s="0" t="n">
        <v>55.5555555556</v>
      </c>
      <c r="CS16" s="55" t="n">
        <f aca="false">AVERAGE(CN16:CR16)</f>
        <v>50.55555555556</v>
      </c>
      <c r="CT16" s="0" t="n">
        <v>63.8888888889</v>
      </c>
      <c r="CU16" s="0" t="n">
        <v>75</v>
      </c>
      <c r="CV16" s="0" t="n">
        <v>66.6666666667</v>
      </c>
      <c r="CW16" s="0" t="n">
        <v>66.6666666667</v>
      </c>
      <c r="CX16" s="0" t="n">
        <v>61.1111111111</v>
      </c>
      <c r="CY16" s="55" t="n">
        <f aca="false">AVERAGE(CT16:CX16)</f>
        <v>66.66666666668</v>
      </c>
      <c r="DC16" s="0" t="s">
        <v>57</v>
      </c>
      <c r="DD16" s="0" t="n">
        <v>774.6</v>
      </c>
      <c r="DE16" s="0" t="n">
        <v>830</v>
      </c>
      <c r="DF16" s="53" t="n">
        <v>-17.8</v>
      </c>
      <c r="DG16" s="19" t="n">
        <v>69.4444444444</v>
      </c>
      <c r="DH16" s="19" t="n">
        <v>63.8888888889</v>
      </c>
      <c r="DI16" s="19" t="n">
        <v>63.8888888889</v>
      </c>
      <c r="DJ16" s="19" t="n">
        <v>47.2222222222</v>
      </c>
      <c r="DK16" s="19" t="n">
        <v>55.5555555556</v>
      </c>
      <c r="DL16" s="19" t="n">
        <f aca="false">AVERAGE(DG16:DK16)</f>
        <v>60</v>
      </c>
      <c r="DM16" s="19" t="n">
        <v>52.7777777778</v>
      </c>
      <c r="DN16" s="19" t="n">
        <v>61.1111111111</v>
      </c>
      <c r="DO16" s="19" t="n">
        <v>55.5555555556</v>
      </c>
      <c r="DP16" s="19" t="n">
        <v>69.4444444444</v>
      </c>
      <c r="DQ16" s="19" t="n">
        <v>55.5555555556</v>
      </c>
      <c r="DR16" s="19" t="n">
        <f aca="false">AVERAGE(DM16:DQ16)</f>
        <v>58.8888888889</v>
      </c>
      <c r="DS16" s="19" t="n">
        <v>69.4444444444</v>
      </c>
      <c r="DT16" s="19" t="n">
        <v>83.3333333333</v>
      </c>
      <c r="DU16" s="19" t="n">
        <v>94.4444444444</v>
      </c>
      <c r="DV16" s="19" t="n">
        <v>77.7777777778</v>
      </c>
      <c r="DW16" s="19" t="n">
        <v>88.8888888889</v>
      </c>
      <c r="DX16" s="19" t="n">
        <f aca="false">AVERAGE(DS16:DW16)</f>
        <v>82.77777777776</v>
      </c>
      <c r="DY16" s="19" t="n">
        <v>88.8888888889</v>
      </c>
      <c r="DZ16" s="19" t="n">
        <v>86.1111111111</v>
      </c>
      <c r="EA16" s="19" t="n">
        <v>80.5555555556</v>
      </c>
      <c r="EB16" s="19" t="n">
        <v>80.5555555556</v>
      </c>
      <c r="EC16" s="19" t="n">
        <v>77.7777777778</v>
      </c>
      <c r="ED16" s="19" t="n">
        <f aca="false">AVERAGE(DY16:EC16)</f>
        <v>82.7777777778</v>
      </c>
    </row>
    <row r="17" customFormat="false" ht="12.75" hidden="false" customHeight="false" outlineLevel="0" collapsed="false">
      <c r="B17" s="0" t="n">
        <f aca="false">B13+1</f>
        <v>4</v>
      </c>
      <c r="C17" s="0" t="s">
        <v>12</v>
      </c>
      <c r="D17" s="20" t="n">
        <v>69.4444444444</v>
      </c>
      <c r="E17" s="21" t="n">
        <v>63.8888888889</v>
      </c>
      <c r="F17" s="21" t="n">
        <v>63.8888888889</v>
      </c>
      <c r="G17" s="21" t="n">
        <v>47.2222222222</v>
      </c>
      <c r="H17" s="22" t="n">
        <v>55.5555555556</v>
      </c>
      <c r="I17" s="0" t="n">
        <v>-17.8</v>
      </c>
    </row>
    <row r="18" customFormat="false" ht="12.8" hidden="false" customHeight="false" outlineLevel="0" collapsed="false">
      <c r="B18" s="0" t="n">
        <f aca="false">B14+1</f>
        <v>4</v>
      </c>
      <c r="C18" s="0" t="s">
        <v>13</v>
      </c>
      <c r="D18" s="42" t="n">
        <v>88.8888888889</v>
      </c>
      <c r="E18" s="43" t="n">
        <v>86.1111111111</v>
      </c>
      <c r="F18" s="43" t="n">
        <v>80.5555555556</v>
      </c>
      <c r="G18" s="43" t="n">
        <v>80.5555555556</v>
      </c>
      <c r="H18" s="44" t="n">
        <v>77.7777777778</v>
      </c>
      <c r="I18" s="0" t="n">
        <v>-17.8</v>
      </c>
      <c r="Y18" s="0" t="n">
        <f aca="false">RSQ(Y21:Y30,$X$21:$X$30)</f>
        <v>0.0443995986570026</v>
      </c>
      <c r="Z18" s="0" t="n">
        <f aca="false">RSQ(Z21:Z30,$X$21:$X$30)</f>
        <v>0.219811729393715</v>
      </c>
      <c r="AA18" s="0" t="n">
        <f aca="false">RSQ(AA21:AA30,$X$21:$X$30)</f>
        <v>0.0739333564230791</v>
      </c>
      <c r="AB18" s="0" t="n">
        <f aca="false">RSQ(AB21:AB30,$X$21:$X$30)</f>
        <v>0.363093465753928</v>
      </c>
      <c r="AC18" s="0" t="n">
        <f aca="false">RSQ(AC21:AC30,$X$21:$X$30)</f>
        <v>0.101692893564088</v>
      </c>
      <c r="AD18" s="0" t="n">
        <f aca="false">RSQ(AD21:AD30,$X$21:$X$30)</f>
        <v>0.401144779188609</v>
      </c>
      <c r="AE18" s="0" t="n">
        <f aca="false">RSQ(AE21:AE30,$X$21:$X$30)</f>
        <v>0.720244682421371</v>
      </c>
      <c r="AF18" s="0" t="n">
        <f aca="false">RSQ(AF21:AF30,$X$21:$X$30)</f>
        <v>0.493382208155206</v>
      </c>
      <c r="AG18" s="0" t="n">
        <f aca="false">RSQ(AG21:AG30,$X$21:$X$30)</f>
        <v>0.162901782465511</v>
      </c>
      <c r="AH18" s="0" t="n">
        <f aca="false">RSQ(AH21:AH30,$X$21:$X$30)</f>
        <v>0.274518846916943</v>
      </c>
      <c r="AI18" s="0" t="n">
        <f aca="false">RSQ(AI21:AI30,$X$21:$X$30)</f>
        <v>0.257811218739078</v>
      </c>
      <c r="AJ18" s="0" t="n">
        <f aca="false">RSQ(AJ21:AJ30,$X$21:$X$30)</f>
        <v>0.116642700528274</v>
      </c>
      <c r="AK18" s="0" t="n">
        <f aca="false">RSQ(AK21:AK30,$X$21:$X$30)</f>
        <v>0.267288073561996</v>
      </c>
      <c r="AL18" s="0" t="n">
        <f aca="false">RSQ(AL21:AL30,$X$21:$X$30)</f>
        <v>0.366756057159184</v>
      </c>
      <c r="AM18" s="0" t="n">
        <f aca="false">RSQ(AM21:AM30,$X$21:$X$30)</f>
        <v>0.446624556445669</v>
      </c>
      <c r="AN18" s="0" t="n">
        <f aca="false">RSQ(AN21:AN30,$X$21:$X$30)</f>
        <v>0.038294044961112</v>
      </c>
      <c r="AO18" s="0" t="n">
        <f aca="false">RSQ(AO21:AO30,$X$21:$X$30)</f>
        <v>0.414848934566791</v>
      </c>
      <c r="AP18" s="0" t="n">
        <f aca="false">RSQ(AP21:AP30,$X$21:$X$30)</f>
        <v>0.118205079986111</v>
      </c>
      <c r="AQ18" s="0" t="n">
        <f aca="false">RSQ(AQ21:AQ30,$X$21:$X$30)</f>
        <v>0.180823471488599</v>
      </c>
      <c r="AR18" s="0" t="n">
        <f aca="false">RSQ(AR21:AR30,$X$21:$X$30)</f>
        <v>0.167280086050347</v>
      </c>
      <c r="BB18" s="54" t="n">
        <v>0</v>
      </c>
      <c r="BC18" s="0" t="n">
        <v>60.23809523808</v>
      </c>
    </row>
    <row r="19" customFormat="false" ht="12.8" hidden="false" customHeight="false" outlineLevel="0" collapsed="false">
      <c r="A19" s="0" t="s">
        <v>9</v>
      </c>
      <c r="B19" s="0" t="n">
        <f aca="false">B15+1</f>
        <v>5</v>
      </c>
      <c r="C19" s="0" t="s">
        <v>10</v>
      </c>
      <c r="D19" s="10" t="n">
        <v>56.0975609756</v>
      </c>
      <c r="E19" s="11" t="n">
        <v>56.0975609756</v>
      </c>
      <c r="F19" s="11" t="n">
        <v>60.9756097561</v>
      </c>
      <c r="G19" s="11" t="n">
        <v>60.9756097561</v>
      </c>
      <c r="H19" s="12" t="n">
        <v>60.9756097561</v>
      </c>
      <c r="I19" s="0" t="n">
        <v>-19.73</v>
      </c>
      <c r="J19" s="0" t="n">
        <v>-19.73</v>
      </c>
      <c r="X19" s="39"/>
      <c r="Y19" s="40" t="s">
        <v>12</v>
      </c>
      <c r="Z19" s="40"/>
      <c r="AA19" s="40"/>
      <c r="AB19" s="40"/>
      <c r="AC19" s="40"/>
      <c r="AD19" s="40" t="s">
        <v>10</v>
      </c>
      <c r="AE19" s="40"/>
      <c r="AF19" s="40"/>
      <c r="AG19" s="40"/>
      <c r="AH19" s="40"/>
      <c r="AI19" s="40" t="s">
        <v>11</v>
      </c>
      <c r="AJ19" s="40"/>
      <c r="AK19" s="40"/>
      <c r="AL19" s="40"/>
      <c r="AM19" s="40"/>
      <c r="AN19" s="40" t="s">
        <v>13</v>
      </c>
      <c r="AO19" s="40"/>
      <c r="AP19" s="40"/>
      <c r="AQ19" s="40"/>
      <c r="AR19" s="40"/>
      <c r="BB19" s="54" t="n">
        <v>31.4</v>
      </c>
      <c r="BC19" s="0" t="n">
        <v>53.65853658536</v>
      </c>
    </row>
    <row r="20" customFormat="false" ht="12.8" hidden="false" customHeight="false" outlineLevel="0" collapsed="false">
      <c r="B20" s="0" t="n">
        <f aca="false">B16+1</f>
        <v>5</v>
      </c>
      <c r="C20" s="0" t="s">
        <v>11</v>
      </c>
      <c r="D20" s="20" t="n">
        <v>68.2926829268</v>
      </c>
      <c r="E20" s="21" t="n">
        <v>68.2926829268</v>
      </c>
      <c r="F20" s="21" t="n">
        <v>78.0487804878</v>
      </c>
      <c r="G20" s="21" t="n">
        <v>92.6829268293</v>
      </c>
      <c r="H20" s="22" t="n">
        <v>85.3658536585</v>
      </c>
      <c r="I20" s="0" t="n">
        <v>-19.73</v>
      </c>
      <c r="W20" s="0" t="s">
        <v>32</v>
      </c>
      <c r="X20" s="56"/>
      <c r="Y20" s="56" t="s">
        <v>33</v>
      </c>
      <c r="Z20" s="56" t="s">
        <v>34</v>
      </c>
      <c r="AA20" s="56" t="s">
        <v>35</v>
      </c>
      <c r="AB20" s="56" t="s">
        <v>36</v>
      </c>
      <c r="AC20" s="56" t="s">
        <v>37</v>
      </c>
      <c r="AD20" s="56" t="s">
        <v>33</v>
      </c>
      <c r="AE20" s="56" t="s">
        <v>34</v>
      </c>
      <c r="AF20" s="56" t="s">
        <v>35</v>
      </c>
      <c r="AG20" s="56" t="s">
        <v>36</v>
      </c>
      <c r="AH20" s="56" t="s">
        <v>37</v>
      </c>
      <c r="AI20" s="56" t="s">
        <v>33</v>
      </c>
      <c r="AJ20" s="56" t="s">
        <v>34</v>
      </c>
      <c r="AK20" s="56" t="s">
        <v>35</v>
      </c>
      <c r="AL20" s="56" t="s">
        <v>36</v>
      </c>
      <c r="AM20" s="56" t="s">
        <v>37</v>
      </c>
      <c r="AN20" s="56" t="s">
        <v>33</v>
      </c>
      <c r="AO20" s="56" t="s">
        <v>34</v>
      </c>
      <c r="AP20" s="56" t="s">
        <v>35</v>
      </c>
      <c r="AQ20" s="56" t="s">
        <v>36</v>
      </c>
      <c r="AR20" s="56" t="s">
        <v>37</v>
      </c>
      <c r="BB20" s="54" t="n">
        <v>183</v>
      </c>
      <c r="BC20" s="0" t="n">
        <v>66.82926829268</v>
      </c>
    </row>
    <row r="21" customFormat="false" ht="12.8" hidden="false" customHeight="false" outlineLevel="0" collapsed="false">
      <c r="B21" s="0" t="n">
        <f aca="false">B17+1</f>
        <v>5</v>
      </c>
      <c r="C21" s="0" t="s">
        <v>12</v>
      </c>
      <c r="D21" s="20" t="n">
        <v>53.6585365854</v>
      </c>
      <c r="E21" s="21" t="n">
        <v>56.0975609756</v>
      </c>
      <c r="F21" s="21" t="n">
        <v>51.2195121951</v>
      </c>
      <c r="G21" s="21" t="n">
        <v>46.3414634146</v>
      </c>
      <c r="H21" s="22" t="n">
        <v>41.4634146341</v>
      </c>
      <c r="I21" s="0" t="n">
        <v>-19.73</v>
      </c>
      <c r="W21" s="0" t="n">
        <v>31.4</v>
      </c>
      <c r="X21" s="53" t="n">
        <v>-4.78</v>
      </c>
      <c r="Y21" s="19" t="n">
        <v>72.2222222222</v>
      </c>
      <c r="Z21" s="19" t="n">
        <v>66.6666666667</v>
      </c>
      <c r="AA21" s="19" t="n">
        <v>63.8888888889</v>
      </c>
      <c r="AB21" s="19" t="n">
        <v>63.8888888889</v>
      </c>
      <c r="AC21" s="19" t="n">
        <v>58.3333333333</v>
      </c>
      <c r="AD21" s="19" t="n">
        <v>97.2222222222</v>
      </c>
      <c r="AE21" s="19" t="n">
        <v>100</v>
      </c>
      <c r="AF21" s="19" t="n">
        <v>100</v>
      </c>
      <c r="AG21" s="19" t="n">
        <v>94.4444444444</v>
      </c>
      <c r="AH21" s="19" t="n">
        <v>94.4444444444</v>
      </c>
      <c r="AI21" s="19" t="n">
        <v>68.2926829268</v>
      </c>
      <c r="AJ21" s="19" t="n">
        <v>44.4444444444</v>
      </c>
      <c r="AK21" s="19" t="n">
        <v>38.8888888889</v>
      </c>
      <c r="AL21" s="19" t="n">
        <v>52.7777777778</v>
      </c>
      <c r="AM21" s="19" t="n">
        <v>63.8888888889</v>
      </c>
      <c r="AN21" s="19" t="n">
        <v>85.3658536585</v>
      </c>
      <c r="AO21" s="19" t="n">
        <v>80.487804878</v>
      </c>
      <c r="AP21" s="19" t="n">
        <v>70.7317073171</v>
      </c>
      <c r="AQ21" s="19" t="n">
        <v>73.1707317073</v>
      </c>
      <c r="AR21" s="19" t="n">
        <v>65.8536585366</v>
      </c>
      <c r="BB21" s="54" t="n">
        <v>363</v>
      </c>
      <c r="BC21" s="0" t="n">
        <v>73.65853658534</v>
      </c>
    </row>
    <row r="22" customFormat="false" ht="12.8" hidden="false" customHeight="false" outlineLevel="0" collapsed="false">
      <c r="B22" s="0" t="n">
        <f aca="false">B18+1</f>
        <v>5</v>
      </c>
      <c r="C22" s="0" t="s">
        <v>13</v>
      </c>
      <c r="D22" s="42" t="n">
        <v>92.6829268293</v>
      </c>
      <c r="E22" s="43" t="n">
        <v>82.9268292683</v>
      </c>
      <c r="F22" s="43" t="n">
        <v>82.9268292683</v>
      </c>
      <c r="G22" s="43" t="n">
        <v>82.9268292683</v>
      </c>
      <c r="H22" s="44" t="n">
        <v>78.0487804878</v>
      </c>
      <c r="I22" s="0" t="n">
        <v>-19.73</v>
      </c>
      <c r="W22" s="0" t="n">
        <v>0</v>
      </c>
      <c r="X22" s="53" t="n">
        <v>-9.76</v>
      </c>
      <c r="Y22" s="19" t="n">
        <v>61.2903225806</v>
      </c>
      <c r="Z22" s="19" t="n">
        <v>51.6129032258</v>
      </c>
      <c r="AA22" s="19" t="n">
        <v>54.8387096774</v>
      </c>
      <c r="AB22" s="19" t="n">
        <v>70.9677419355</v>
      </c>
      <c r="AC22" s="19" t="n">
        <v>68.75</v>
      </c>
      <c r="AD22" s="19" t="n">
        <v>46.1538461538</v>
      </c>
      <c r="AE22" s="19" t="n">
        <v>64</v>
      </c>
      <c r="AF22" s="19" t="n">
        <v>52</v>
      </c>
      <c r="AG22" s="19" t="n">
        <v>44.8275862069</v>
      </c>
      <c r="AH22" s="19" t="n">
        <v>59.2592592593</v>
      </c>
      <c r="AI22" s="19" t="n">
        <v>68.5714285714</v>
      </c>
      <c r="AJ22" s="19" t="n">
        <v>54.2857142857</v>
      </c>
      <c r="AK22" s="19" t="n">
        <v>70</v>
      </c>
      <c r="AL22" s="19" t="n">
        <v>58.3333333333</v>
      </c>
      <c r="AM22" s="19" t="n">
        <v>50</v>
      </c>
      <c r="AN22" s="19" t="n">
        <v>93.5483870968</v>
      </c>
      <c r="AO22" s="19" t="n">
        <v>96.6666666667</v>
      </c>
      <c r="AP22" s="19" t="n">
        <v>100</v>
      </c>
      <c r="AQ22" s="19" t="n">
        <v>96.7741935484</v>
      </c>
      <c r="AR22" s="19" t="n">
        <v>100</v>
      </c>
      <c r="BB22" s="54" t="n">
        <v>435</v>
      </c>
      <c r="BC22" s="0" t="n">
        <v>75.69444444444</v>
      </c>
    </row>
    <row r="23" customFormat="false" ht="12.8" hidden="false" customHeight="false" outlineLevel="0" collapsed="false">
      <c r="A23" s="0" t="s">
        <v>3</v>
      </c>
      <c r="B23" s="0" t="n">
        <f aca="false">B19+1</f>
        <v>6</v>
      </c>
      <c r="C23" s="0" t="s">
        <v>10</v>
      </c>
      <c r="D23" s="10" t="n">
        <v>46.3414634146</v>
      </c>
      <c r="E23" s="11" t="n">
        <v>51.2195121951</v>
      </c>
      <c r="F23" s="11" t="n">
        <v>60.9756097561</v>
      </c>
      <c r="G23" s="11" t="n">
        <v>63.4146341463</v>
      </c>
      <c r="H23" s="12" t="n">
        <v>60.9756097561</v>
      </c>
      <c r="I23" s="0" t="n">
        <v>-21.15</v>
      </c>
      <c r="J23" s="0" t="n">
        <v>-21.15</v>
      </c>
      <c r="W23" s="0" t="n">
        <v>1500</v>
      </c>
      <c r="X23" s="53" t="n">
        <v>-14.4</v>
      </c>
      <c r="Y23" s="19" t="n">
        <v>58.3333333333</v>
      </c>
      <c r="Z23" s="19" t="n">
        <v>55.5555555556</v>
      </c>
      <c r="AA23" s="19" t="n">
        <v>38.8888888889</v>
      </c>
      <c r="AB23" s="19" t="n">
        <v>44.4444444444</v>
      </c>
      <c r="AC23" s="19" t="n">
        <v>55.5555555556</v>
      </c>
      <c r="AD23" s="19" t="n">
        <v>63.8888888889</v>
      </c>
      <c r="AE23" s="19" t="n">
        <v>75</v>
      </c>
      <c r="AF23" s="19" t="n">
        <v>66.6666666667</v>
      </c>
      <c r="AG23" s="19" t="n">
        <v>66.6666666667</v>
      </c>
      <c r="AH23" s="19" t="n">
        <v>61.1111111111</v>
      </c>
      <c r="AI23" s="19" t="n">
        <v>77.7777777778</v>
      </c>
      <c r="AJ23" s="19" t="n">
        <v>88.8888888889</v>
      </c>
      <c r="AK23" s="19" t="n">
        <v>86.1111111111</v>
      </c>
      <c r="AL23" s="19" t="n">
        <v>86.1111111111</v>
      </c>
      <c r="AM23" s="19" t="n">
        <v>88.8888888889</v>
      </c>
      <c r="AN23" s="19" t="n">
        <v>88.8888888889</v>
      </c>
      <c r="AO23" s="19" t="n">
        <v>88.8888888889</v>
      </c>
      <c r="AP23" s="19" t="n">
        <v>83.3333333333</v>
      </c>
      <c r="AQ23" s="19" t="n">
        <v>83.3333333333</v>
      </c>
      <c r="AR23" s="19" t="n">
        <v>80.5555555556</v>
      </c>
      <c r="BB23" s="54" t="n">
        <v>480</v>
      </c>
      <c r="BC23" s="0" t="n">
        <v>75.60975609756</v>
      </c>
    </row>
    <row r="24" customFormat="false" ht="12.8" hidden="false" customHeight="false" outlineLevel="0" collapsed="false">
      <c r="B24" s="0" t="n">
        <f aca="false">B20+1</f>
        <v>6</v>
      </c>
      <c r="C24" s="0" t="s">
        <v>11</v>
      </c>
      <c r="D24" s="20" t="n">
        <v>46.3414634146</v>
      </c>
      <c r="E24" s="21" t="n">
        <v>68.2926829268</v>
      </c>
      <c r="F24" s="21" t="n">
        <v>80.487804878</v>
      </c>
      <c r="G24" s="21" t="n">
        <v>80.487804878</v>
      </c>
      <c r="H24" s="22" t="n">
        <v>92.6829268293</v>
      </c>
      <c r="I24" s="0" t="n">
        <v>-21.15</v>
      </c>
      <c r="W24" s="0" t="n">
        <v>830</v>
      </c>
      <c r="X24" s="53" t="n">
        <v>-17.8</v>
      </c>
      <c r="Y24" s="19" t="n">
        <v>69.4444444444</v>
      </c>
      <c r="Z24" s="19" t="n">
        <v>63.8888888889</v>
      </c>
      <c r="AA24" s="19" t="n">
        <v>63.8888888889</v>
      </c>
      <c r="AB24" s="19" t="n">
        <v>47.2222222222</v>
      </c>
      <c r="AC24" s="19" t="n">
        <v>55.5555555556</v>
      </c>
      <c r="AD24" s="19" t="n">
        <v>52.7777777778</v>
      </c>
      <c r="AE24" s="19" t="n">
        <v>61.1111111111</v>
      </c>
      <c r="AF24" s="19" t="n">
        <v>55.5555555556</v>
      </c>
      <c r="AG24" s="19" t="n">
        <v>69.4444444444</v>
      </c>
      <c r="AH24" s="19" t="n">
        <v>55.5555555556</v>
      </c>
      <c r="AI24" s="19" t="n">
        <v>69.4444444444</v>
      </c>
      <c r="AJ24" s="19" t="n">
        <v>83.3333333333</v>
      </c>
      <c r="AK24" s="19" t="n">
        <v>94.4444444444</v>
      </c>
      <c r="AL24" s="19" t="n">
        <v>77.7777777778</v>
      </c>
      <c r="AM24" s="19" t="n">
        <v>88.8888888889</v>
      </c>
      <c r="AN24" s="19" t="n">
        <v>88.8888888889</v>
      </c>
      <c r="AO24" s="19" t="n">
        <v>86.1111111111</v>
      </c>
      <c r="AP24" s="19" t="n">
        <v>80.5555555556</v>
      </c>
      <c r="AQ24" s="19" t="n">
        <v>80.5555555556</v>
      </c>
      <c r="AR24" s="19" t="n">
        <v>77.7777777778</v>
      </c>
      <c r="AT24" s="0" t="n">
        <f aca="false">SMALL(Y21:AR30,1)</f>
        <v>38.8888888889</v>
      </c>
      <c r="BB24" s="54" t="n">
        <v>500</v>
      </c>
      <c r="BC24" s="0" t="n">
        <v>78.53658536584</v>
      </c>
    </row>
    <row r="25" customFormat="false" ht="12.8" hidden="false" customHeight="false" outlineLevel="0" collapsed="false">
      <c r="B25" s="0" t="n">
        <f aca="false">B21+1</f>
        <v>6</v>
      </c>
      <c r="C25" s="0" t="s">
        <v>12</v>
      </c>
      <c r="D25" s="20" t="n">
        <v>80.487804878</v>
      </c>
      <c r="E25" s="21" t="n">
        <v>48.7804878049</v>
      </c>
      <c r="F25" s="21" t="n">
        <v>43.9024390244</v>
      </c>
      <c r="G25" s="21" t="n">
        <v>51.2195121951</v>
      </c>
      <c r="H25" s="22" t="n">
        <v>60.9756097561</v>
      </c>
      <c r="I25" s="0" t="n">
        <v>-21.15</v>
      </c>
      <c r="W25" s="0" t="n">
        <v>500</v>
      </c>
      <c r="X25" s="53" t="n">
        <v>-19.73</v>
      </c>
      <c r="Y25" s="19" t="n">
        <v>53.6585365854</v>
      </c>
      <c r="Z25" s="19" t="n">
        <v>56.0975609756</v>
      </c>
      <c r="AA25" s="19" t="n">
        <v>51.2195121951</v>
      </c>
      <c r="AB25" s="19" t="n">
        <v>46.3414634146</v>
      </c>
      <c r="AC25" s="19" t="n">
        <v>41.4634146341</v>
      </c>
      <c r="AD25" s="19" t="n">
        <v>56.0975609756</v>
      </c>
      <c r="AE25" s="19" t="n">
        <v>56.0975609756</v>
      </c>
      <c r="AF25" s="19" t="n">
        <v>60.9756097561</v>
      </c>
      <c r="AG25" s="19" t="n">
        <v>60.9756097561</v>
      </c>
      <c r="AH25" s="19" t="n">
        <v>60.9756097561</v>
      </c>
      <c r="AI25" s="19" t="n">
        <v>68.2926829268</v>
      </c>
      <c r="AJ25" s="19" t="n">
        <v>68.2926829268</v>
      </c>
      <c r="AK25" s="19" t="n">
        <v>78.0487804878</v>
      </c>
      <c r="AL25" s="19" t="n">
        <v>92.6829268293</v>
      </c>
      <c r="AM25" s="19" t="n">
        <v>85.3658536585</v>
      </c>
      <c r="AN25" s="19" t="n">
        <v>92.6829268293</v>
      </c>
      <c r="AO25" s="19" t="n">
        <v>82.9268292683</v>
      </c>
      <c r="AP25" s="19" t="n">
        <v>82.9268292683</v>
      </c>
      <c r="AQ25" s="19" t="n">
        <v>82.9268292683</v>
      </c>
      <c r="AR25" s="19" t="n">
        <v>78.0487804878</v>
      </c>
      <c r="AT25" s="0" t="n">
        <f aca="false">LARGE(Y21:AR30,1)</f>
        <v>100</v>
      </c>
      <c r="BB25" s="54" t="n">
        <v>670</v>
      </c>
      <c r="BC25" s="0" t="n">
        <v>65.55555555556</v>
      </c>
    </row>
    <row r="26" customFormat="false" ht="12.8" hidden="false" customHeight="false" outlineLevel="0" collapsed="false">
      <c r="B26" s="0" t="n">
        <f aca="false">B22+1</f>
        <v>6</v>
      </c>
      <c r="C26" s="0" t="s">
        <v>13</v>
      </c>
      <c r="D26" s="42" t="n">
        <v>85.3658536585</v>
      </c>
      <c r="E26" s="43" t="n">
        <v>78.0487804878</v>
      </c>
      <c r="F26" s="43" t="n">
        <v>80.487804878</v>
      </c>
      <c r="G26" s="43" t="n">
        <v>75.6097560976</v>
      </c>
      <c r="H26" s="44" t="n">
        <v>73.1707317073</v>
      </c>
      <c r="I26" s="0" t="n">
        <v>-21.15</v>
      </c>
      <c r="W26" s="0" t="n">
        <v>363</v>
      </c>
      <c r="X26" s="53" t="n">
        <v>-21.15</v>
      </c>
      <c r="Y26" s="19" t="n">
        <v>80.487804878</v>
      </c>
      <c r="Z26" s="19" t="n">
        <v>48.7804878049</v>
      </c>
      <c r="AA26" s="19" t="n">
        <v>43.9024390244</v>
      </c>
      <c r="AB26" s="19" t="n">
        <v>51.2195121951</v>
      </c>
      <c r="AC26" s="19" t="n">
        <v>60.9756097561</v>
      </c>
      <c r="AD26" s="19" t="n">
        <v>46.3414634146</v>
      </c>
      <c r="AE26" s="19" t="n">
        <v>51.2195121951</v>
      </c>
      <c r="AF26" s="19" t="n">
        <v>60.9756097561</v>
      </c>
      <c r="AG26" s="19" t="n">
        <v>63.4146341463</v>
      </c>
      <c r="AH26" s="19" t="n">
        <v>60.9756097561</v>
      </c>
      <c r="AI26" s="19" t="n">
        <v>46.3414634146</v>
      </c>
      <c r="AJ26" s="19" t="n">
        <v>68.2926829268</v>
      </c>
      <c r="AK26" s="19" t="n">
        <v>80.487804878</v>
      </c>
      <c r="AL26" s="19" t="n">
        <v>80.487804878</v>
      </c>
      <c r="AM26" s="19" t="n">
        <v>92.6829268293</v>
      </c>
      <c r="AN26" s="19" t="n">
        <v>85.3658536585</v>
      </c>
      <c r="AO26" s="19" t="n">
        <v>78.0487804878</v>
      </c>
      <c r="AP26" s="19" t="n">
        <v>80.487804878</v>
      </c>
      <c r="AQ26" s="19" t="n">
        <v>75.6097560976</v>
      </c>
      <c r="AR26" s="19" t="n">
        <v>73.1707317073</v>
      </c>
      <c r="BB26" s="54" t="n">
        <v>830</v>
      </c>
      <c r="BC26" s="0" t="n">
        <v>82.77777777776</v>
      </c>
    </row>
    <row r="27" customFormat="false" ht="12.8" hidden="false" customHeight="false" outlineLevel="0" collapsed="false">
      <c r="A27" s="0" t="s">
        <v>7</v>
      </c>
      <c r="B27" s="0" t="n">
        <f aca="false">B23+1</f>
        <v>7</v>
      </c>
      <c r="C27" s="0" t="s">
        <v>10</v>
      </c>
      <c r="D27" s="10" t="n">
        <v>60.9756097561</v>
      </c>
      <c r="E27" s="11" t="n">
        <v>56.0975609756</v>
      </c>
      <c r="F27" s="11" t="n">
        <v>51.2195121951</v>
      </c>
      <c r="G27" s="11" t="n">
        <v>60.9756097561</v>
      </c>
      <c r="H27" s="12" t="n">
        <v>63.4146341463</v>
      </c>
      <c r="I27" s="0" t="n">
        <v>-22.11</v>
      </c>
      <c r="J27" s="0" t="n">
        <v>-22.11</v>
      </c>
      <c r="W27" s="0" t="n">
        <v>480</v>
      </c>
      <c r="X27" s="53" t="n">
        <v>-22.11</v>
      </c>
      <c r="Y27" s="19" t="n">
        <v>53.6585365854</v>
      </c>
      <c r="Z27" s="19" t="n">
        <v>56.0975609756</v>
      </c>
      <c r="AA27" s="19" t="n">
        <v>51.2195121951</v>
      </c>
      <c r="AB27" s="19" t="n">
        <v>51.2195121951</v>
      </c>
      <c r="AC27" s="19" t="n">
        <v>60.9756097561</v>
      </c>
      <c r="AD27" s="19" t="n">
        <v>60.9756097561</v>
      </c>
      <c r="AE27" s="19" t="n">
        <v>56.0975609756</v>
      </c>
      <c r="AF27" s="19" t="n">
        <v>51.2195121951</v>
      </c>
      <c r="AG27" s="19" t="n">
        <v>60.9756097561</v>
      </c>
      <c r="AH27" s="19" t="n">
        <v>63.4146341463</v>
      </c>
      <c r="AI27" s="19" t="n">
        <v>63.4146341463</v>
      </c>
      <c r="AJ27" s="19" t="n">
        <v>70.7317073171</v>
      </c>
      <c r="AK27" s="19" t="n">
        <v>70.7317073171</v>
      </c>
      <c r="AL27" s="19" t="n">
        <v>85.3658536585</v>
      </c>
      <c r="AM27" s="19" t="n">
        <v>87.8048780488</v>
      </c>
      <c r="AN27" s="19" t="n">
        <v>70.7317073171</v>
      </c>
      <c r="AO27" s="19" t="n">
        <v>65.8536585366</v>
      </c>
      <c r="AP27" s="19" t="n">
        <v>63.4146341463</v>
      </c>
      <c r="AQ27" s="19" t="n">
        <v>63.4146341463</v>
      </c>
      <c r="AR27" s="19" t="n">
        <v>63.4146341463</v>
      </c>
      <c r="BB27" s="54" t="n">
        <v>1500</v>
      </c>
      <c r="BC27" s="0" t="n">
        <v>85.55555555556</v>
      </c>
    </row>
    <row r="28" customFormat="false" ht="12.75" hidden="false" customHeight="false" outlineLevel="0" collapsed="false">
      <c r="B28" s="0" t="n">
        <f aca="false">B24+1</f>
        <v>7</v>
      </c>
      <c r="C28" s="0" t="s">
        <v>11</v>
      </c>
      <c r="D28" s="20" t="n">
        <v>63.4146341463</v>
      </c>
      <c r="E28" s="21" t="n">
        <v>70.7317073171</v>
      </c>
      <c r="F28" s="21" t="n">
        <v>70.7317073171</v>
      </c>
      <c r="G28" s="21" t="n">
        <v>85.3658536585</v>
      </c>
      <c r="H28" s="22" t="n">
        <v>87.8048780488</v>
      </c>
      <c r="I28" s="0" t="n">
        <v>-22.11</v>
      </c>
      <c r="W28" s="0" t="n">
        <v>670</v>
      </c>
      <c r="X28" s="53" t="n">
        <v>-22.3</v>
      </c>
      <c r="Y28" s="19" t="n">
        <v>63.8888888889</v>
      </c>
      <c r="Z28" s="19" t="n">
        <v>52.7777777778</v>
      </c>
      <c r="AA28" s="19" t="n">
        <v>63.8888888889</v>
      </c>
      <c r="AB28" s="19" t="n">
        <v>58.3333333333</v>
      </c>
      <c r="AC28" s="19" t="n">
        <v>61.1111111111</v>
      </c>
      <c r="AD28" s="19" t="n">
        <v>52.7777777778</v>
      </c>
      <c r="AE28" s="19" t="n">
        <v>52.7777777778</v>
      </c>
      <c r="AF28" s="19" t="n">
        <v>41.6666666667</v>
      </c>
      <c r="AG28" s="19" t="n">
        <v>61.1111111111</v>
      </c>
      <c r="AH28" s="19" t="n">
        <v>66.6666666667</v>
      </c>
      <c r="AI28" s="19" t="n">
        <v>66.6666666667</v>
      </c>
      <c r="AJ28" s="19" t="n">
        <v>61.1111111111</v>
      </c>
      <c r="AK28" s="19" t="n">
        <v>63.8888888889</v>
      </c>
      <c r="AL28" s="19" t="n">
        <v>63.8888888889</v>
      </c>
      <c r="AM28" s="19" t="n">
        <v>72.2222222222</v>
      </c>
      <c r="AN28" s="19" t="n">
        <v>88.8888888889</v>
      </c>
      <c r="AO28" s="19" t="n">
        <v>58.3333333333</v>
      </c>
      <c r="AP28" s="19" t="n">
        <v>55.5555555556</v>
      </c>
      <c r="AQ28" s="19" t="n">
        <v>63.8888888889</v>
      </c>
      <c r="AR28" s="19" t="n">
        <v>63.8888888889</v>
      </c>
    </row>
    <row r="29" customFormat="false" ht="12.75" hidden="false" customHeight="false" outlineLevel="0" collapsed="false">
      <c r="B29" s="0" t="n">
        <f aca="false">B25+1</f>
        <v>7</v>
      </c>
      <c r="C29" s="0" t="s">
        <v>12</v>
      </c>
      <c r="D29" s="20" t="n">
        <v>53.6585365854</v>
      </c>
      <c r="E29" s="21" t="n">
        <v>56.0975609756</v>
      </c>
      <c r="F29" s="21" t="n">
        <v>51.2195121951</v>
      </c>
      <c r="G29" s="21" t="n">
        <v>51.2195121951</v>
      </c>
      <c r="H29" s="22" t="n">
        <v>60.9756097561</v>
      </c>
      <c r="I29" s="0" t="n">
        <v>-22.11</v>
      </c>
      <c r="W29" s="0" t="n">
        <v>183</v>
      </c>
      <c r="X29" s="53" t="n">
        <v>-22.43</v>
      </c>
      <c r="Y29" s="19" t="n">
        <v>65.8536585366</v>
      </c>
      <c r="Z29" s="19" t="n">
        <v>56.0975609756</v>
      </c>
      <c r="AA29" s="19" t="n">
        <v>58.5365853659</v>
      </c>
      <c r="AB29" s="19" t="n">
        <v>56.0975609756</v>
      </c>
      <c r="AC29" s="19" t="n">
        <v>63.4146341463</v>
      </c>
      <c r="AD29" s="19" t="n">
        <v>60.9756097561</v>
      </c>
      <c r="AE29" s="19" t="n">
        <v>60.9756097561</v>
      </c>
      <c r="AF29" s="19" t="n">
        <v>51.2195121951</v>
      </c>
      <c r="AG29" s="19" t="n">
        <v>60.9756097561</v>
      </c>
      <c r="AH29" s="19" t="n">
        <v>70.7317073171</v>
      </c>
      <c r="AI29" s="19" t="n">
        <v>56.0975609756</v>
      </c>
      <c r="AJ29" s="19" t="n">
        <v>60.9756097561</v>
      </c>
      <c r="AK29" s="19" t="n">
        <v>73.1707317073</v>
      </c>
      <c r="AL29" s="19" t="n">
        <v>65.8536585366</v>
      </c>
      <c r="AM29" s="19" t="n">
        <v>78.0487804878</v>
      </c>
      <c r="AN29" s="19" t="n">
        <v>85.3658536585</v>
      </c>
      <c r="AO29" s="19" t="n">
        <v>70.7317073171</v>
      </c>
      <c r="AP29" s="19" t="n">
        <v>75.6097560976</v>
      </c>
      <c r="AQ29" s="19" t="n">
        <v>63.4146341463</v>
      </c>
      <c r="AR29" s="19" t="n">
        <v>58.5365853659</v>
      </c>
    </row>
    <row r="30" customFormat="false" ht="13.5" hidden="false" customHeight="false" outlineLevel="0" collapsed="false">
      <c r="B30" s="0" t="n">
        <f aca="false">B26+1</f>
        <v>7</v>
      </c>
      <c r="C30" s="0" t="s">
        <v>13</v>
      </c>
      <c r="D30" s="42" t="n">
        <v>70.7317073171</v>
      </c>
      <c r="E30" s="43" t="n">
        <v>65.8536585366</v>
      </c>
      <c r="F30" s="43" t="n">
        <v>63.4146341463</v>
      </c>
      <c r="G30" s="43" t="n">
        <v>63.4146341463</v>
      </c>
      <c r="H30" s="44" t="n">
        <v>63.4146341463</v>
      </c>
      <c r="I30" s="0" t="n">
        <v>-22.11</v>
      </c>
      <c r="W30" s="0" t="n">
        <v>435</v>
      </c>
      <c r="X30" s="53" t="n">
        <v>-24.05</v>
      </c>
      <c r="Y30" s="19" t="n">
        <v>58.3333333333</v>
      </c>
      <c r="Z30" s="19" t="n">
        <v>55.5555555556</v>
      </c>
      <c r="AA30" s="19" t="n">
        <v>41.6666666667</v>
      </c>
      <c r="AB30" s="19" t="n">
        <v>41.6666666667</v>
      </c>
      <c r="AC30" s="19" t="n">
        <v>38.8888888889</v>
      </c>
      <c r="AD30" s="19" t="n">
        <v>47.2222222222</v>
      </c>
      <c r="AE30" s="19" t="n">
        <v>58.3333333333</v>
      </c>
      <c r="AF30" s="19" t="n">
        <v>61.1111111111</v>
      </c>
      <c r="AG30" s="19" t="n">
        <v>66.6666666667</v>
      </c>
      <c r="AH30" s="19" t="n">
        <v>63.8888888889</v>
      </c>
      <c r="AI30" s="19" t="n">
        <v>58.3333333333</v>
      </c>
      <c r="AJ30" s="19" t="n">
        <v>61.1111111111</v>
      </c>
      <c r="AK30" s="19" t="n">
        <v>77.7777777778</v>
      </c>
      <c r="AL30" s="19" t="n">
        <v>90.625</v>
      </c>
      <c r="AM30" s="19" t="n">
        <v>90.625</v>
      </c>
      <c r="AN30" s="19" t="n">
        <v>91.6666666667</v>
      </c>
      <c r="AO30" s="19" t="n">
        <v>72.2222222222</v>
      </c>
      <c r="AP30" s="19" t="n">
        <v>81.0810810811</v>
      </c>
      <c r="AQ30" s="19" t="n">
        <v>83.3333333333</v>
      </c>
      <c r="AR30" s="19" t="n">
        <v>75</v>
      </c>
    </row>
    <row r="31" customFormat="false" ht="13.5" hidden="false" customHeight="false" outlineLevel="0" collapsed="false">
      <c r="A31" s="0" t="s">
        <v>2</v>
      </c>
      <c r="B31" s="0" t="n">
        <f aca="false">B27+1</f>
        <v>8</v>
      </c>
      <c r="C31" s="0" t="s">
        <v>10</v>
      </c>
      <c r="D31" s="10" t="n">
        <v>52.7777777778</v>
      </c>
      <c r="E31" s="11" t="n">
        <v>52.7777777778</v>
      </c>
      <c r="F31" s="11" t="n">
        <v>41.6666666667</v>
      </c>
      <c r="G31" s="11" t="n">
        <v>61.1111111111</v>
      </c>
      <c r="H31" s="12" t="n">
        <v>66.6666666667</v>
      </c>
      <c r="I31" s="0" t="n">
        <v>-22.3</v>
      </c>
      <c r="J31" s="0" t="n">
        <v>-22.3</v>
      </c>
    </row>
    <row r="32" customFormat="false" ht="12.75" hidden="false" customHeight="false" outlineLevel="0" collapsed="false">
      <c r="B32" s="0" t="n">
        <f aca="false">B28+1</f>
        <v>8</v>
      </c>
      <c r="C32" s="0" t="s">
        <v>11</v>
      </c>
      <c r="D32" s="20" t="n">
        <v>66.6666666667</v>
      </c>
      <c r="E32" s="21" t="n">
        <v>61.1111111111</v>
      </c>
      <c r="F32" s="21" t="n">
        <v>63.8888888889</v>
      </c>
      <c r="G32" s="21" t="n">
        <v>63.8888888889</v>
      </c>
      <c r="H32" s="22" t="n">
        <v>72.2222222222</v>
      </c>
      <c r="I32" s="0" t="n">
        <v>-22.3</v>
      </c>
    </row>
    <row r="33" customFormat="false" ht="12.75" hidden="false" customHeight="false" outlineLevel="0" collapsed="false">
      <c r="B33" s="0" t="n">
        <f aca="false">B29+1</f>
        <v>8</v>
      </c>
      <c r="C33" s="0" t="s">
        <v>12</v>
      </c>
      <c r="D33" s="20" t="n">
        <v>63.8888888889</v>
      </c>
      <c r="E33" s="21" t="n">
        <v>52.7777777778</v>
      </c>
      <c r="F33" s="21" t="n">
        <v>63.8888888889</v>
      </c>
      <c r="G33" s="21" t="n">
        <v>58.3333333333</v>
      </c>
      <c r="H33" s="22" t="n">
        <v>61.1111111111</v>
      </c>
      <c r="I33" s="0" t="n">
        <v>-22.3</v>
      </c>
    </row>
    <row r="34" customFormat="false" ht="13.5" hidden="false" customHeight="false" outlineLevel="0" collapsed="false">
      <c r="B34" s="0" t="n">
        <f aca="false">B30+1</f>
        <v>8</v>
      </c>
      <c r="C34" s="0" t="s">
        <v>13</v>
      </c>
      <c r="D34" s="42" t="n">
        <v>88.8888888889</v>
      </c>
      <c r="E34" s="43" t="n">
        <v>58.3333333333</v>
      </c>
      <c r="F34" s="43" t="n">
        <v>55.5555555556</v>
      </c>
      <c r="G34" s="43" t="n">
        <v>63.8888888889</v>
      </c>
      <c r="H34" s="44" t="n">
        <v>63.8888888889</v>
      </c>
      <c r="I34" s="0" t="n">
        <v>-22.3</v>
      </c>
    </row>
    <row r="35" customFormat="false" ht="13.5" hidden="false" customHeight="false" outlineLevel="0" collapsed="false">
      <c r="A35" s="0" t="s">
        <v>6</v>
      </c>
      <c r="B35" s="0" t="n">
        <f aca="false">B31+1</f>
        <v>9</v>
      </c>
      <c r="C35" s="0" t="s">
        <v>10</v>
      </c>
      <c r="D35" s="10" t="n">
        <v>60.9756097561</v>
      </c>
      <c r="E35" s="11" t="n">
        <v>60.9756097561</v>
      </c>
      <c r="F35" s="11" t="n">
        <v>51.2195121951</v>
      </c>
      <c r="G35" s="11" t="n">
        <v>60.9756097561</v>
      </c>
      <c r="H35" s="12" t="n">
        <v>70.7317073171</v>
      </c>
      <c r="I35" s="0" t="n">
        <v>-22.43</v>
      </c>
      <c r="J35" s="0" t="n">
        <v>-22.43</v>
      </c>
    </row>
    <row r="36" customFormat="false" ht="12.75" hidden="false" customHeight="false" outlineLevel="0" collapsed="false">
      <c r="B36" s="0" t="n">
        <f aca="false">B32+1</f>
        <v>9</v>
      </c>
      <c r="C36" s="0" t="s">
        <v>11</v>
      </c>
      <c r="D36" s="20" t="n">
        <v>56.0975609756</v>
      </c>
      <c r="E36" s="21" t="n">
        <v>60.9756097561</v>
      </c>
      <c r="F36" s="21" t="n">
        <v>73.1707317073</v>
      </c>
      <c r="G36" s="21" t="n">
        <v>65.8536585366</v>
      </c>
      <c r="H36" s="22" t="n">
        <v>78.0487804878</v>
      </c>
      <c r="I36" s="0" t="n">
        <v>-22.43</v>
      </c>
    </row>
    <row r="37" customFormat="false" ht="12.75" hidden="false" customHeight="false" outlineLevel="0" collapsed="false">
      <c r="B37" s="0" t="n">
        <f aca="false">B33+1</f>
        <v>9</v>
      </c>
      <c r="C37" s="0" t="s">
        <v>12</v>
      </c>
      <c r="D37" s="20" t="n">
        <v>65.8536585366</v>
      </c>
      <c r="E37" s="21" t="n">
        <v>56.0975609756</v>
      </c>
      <c r="F37" s="21" t="n">
        <v>58.5365853659</v>
      </c>
      <c r="G37" s="21" t="n">
        <v>56.0975609756</v>
      </c>
      <c r="H37" s="22" t="n">
        <v>63.4146341463</v>
      </c>
      <c r="I37" s="0" t="n">
        <v>-22.43</v>
      </c>
    </row>
    <row r="38" customFormat="false" ht="13.5" hidden="false" customHeight="false" outlineLevel="0" collapsed="false">
      <c r="B38" s="0" t="n">
        <f aca="false">B34+1</f>
        <v>9</v>
      </c>
      <c r="C38" s="0" t="s">
        <v>13</v>
      </c>
      <c r="D38" s="42" t="n">
        <v>85.3658536585</v>
      </c>
      <c r="E38" s="43" t="n">
        <v>70.7317073171</v>
      </c>
      <c r="F38" s="43" t="n">
        <v>75.6097560976</v>
      </c>
      <c r="G38" s="43" t="n">
        <v>63.4146341463</v>
      </c>
      <c r="H38" s="44" t="n">
        <v>58.5365853659</v>
      </c>
      <c r="I38" s="0" t="n">
        <v>-22.43</v>
      </c>
    </row>
    <row r="39" customFormat="false" ht="13.5" hidden="false" customHeight="false" outlineLevel="0" collapsed="false">
      <c r="A39" s="0" t="s">
        <v>0</v>
      </c>
      <c r="B39" s="0" t="n">
        <f aca="false">B35+1</f>
        <v>10</v>
      </c>
      <c r="C39" s="0" t="s">
        <v>10</v>
      </c>
      <c r="D39" s="10" t="n">
        <v>47.2222222222</v>
      </c>
      <c r="E39" s="11" t="n">
        <v>58.3333333333</v>
      </c>
      <c r="F39" s="11" t="n">
        <v>61.1111111111</v>
      </c>
      <c r="G39" s="11" t="n">
        <v>66.6666666667</v>
      </c>
      <c r="H39" s="12" t="n">
        <v>63.8888888889</v>
      </c>
      <c r="I39" s="0" t="n">
        <v>-24.05</v>
      </c>
      <c r="J39" s="0" t="n">
        <v>-24.05</v>
      </c>
    </row>
    <row r="40" customFormat="false" ht="12.75" hidden="false" customHeight="false" outlineLevel="0" collapsed="false">
      <c r="B40" s="0" t="n">
        <f aca="false">B36+1</f>
        <v>10</v>
      </c>
      <c r="C40" s="0" t="s">
        <v>11</v>
      </c>
      <c r="D40" s="20" t="n">
        <v>58.3333333333</v>
      </c>
      <c r="E40" s="21" t="n">
        <v>61.1111111111</v>
      </c>
      <c r="F40" s="21" t="n">
        <v>77.7777777778</v>
      </c>
      <c r="G40" s="21" t="n">
        <v>90.625</v>
      </c>
      <c r="H40" s="22" t="n">
        <v>90.625</v>
      </c>
      <c r="I40" s="0" t="n">
        <v>-24.05</v>
      </c>
    </row>
    <row r="41" customFormat="false" ht="12.75" hidden="false" customHeight="false" outlineLevel="0" collapsed="false">
      <c r="B41" s="0" t="n">
        <f aca="false">B37+1</f>
        <v>10</v>
      </c>
      <c r="C41" s="0" t="s">
        <v>12</v>
      </c>
      <c r="D41" s="20" t="n">
        <v>58.3333333333</v>
      </c>
      <c r="E41" s="21" t="n">
        <v>55.5555555556</v>
      </c>
      <c r="F41" s="21" t="n">
        <v>41.6666666667</v>
      </c>
      <c r="G41" s="21" t="n">
        <v>41.6666666667</v>
      </c>
      <c r="H41" s="22" t="n">
        <v>38.8888888889</v>
      </c>
      <c r="I41" s="0" t="n">
        <v>-24.05</v>
      </c>
    </row>
    <row r="42" customFormat="false" ht="13.5" hidden="false" customHeight="false" outlineLevel="0" collapsed="false">
      <c r="B42" s="0" t="n">
        <f aca="false">B38+1</f>
        <v>10</v>
      </c>
      <c r="C42" s="0" t="s">
        <v>13</v>
      </c>
      <c r="D42" s="42" t="n">
        <v>91.6666666667</v>
      </c>
      <c r="E42" s="43" t="n">
        <v>72.2222222222</v>
      </c>
      <c r="F42" s="43" t="n">
        <v>81.0810810811</v>
      </c>
      <c r="G42" s="43" t="n">
        <v>83.3333333333</v>
      </c>
      <c r="H42" s="44" t="n">
        <v>75</v>
      </c>
      <c r="I42" s="0" t="n">
        <v>-24.05</v>
      </c>
    </row>
    <row r="52" customFormat="false" ht="12.8" hidden="false" customHeight="false" outlineLevel="0" collapsed="false">
      <c r="F52" s="0" t="s">
        <v>58</v>
      </c>
    </row>
    <row r="53" customFormat="false" ht="12.8" hidden="false" customHeight="false" outlineLevel="0" collapsed="false">
      <c r="D53" s="76"/>
      <c r="E53" s="76" t="n">
        <v>3</v>
      </c>
      <c r="F53" s="76" t="n">
        <v>4</v>
      </c>
      <c r="G53" s="76" t="n">
        <v>5</v>
      </c>
      <c r="H53" s="76" t="n">
        <v>6</v>
      </c>
      <c r="I53" s="76" t="n">
        <v>7</v>
      </c>
    </row>
    <row r="54" customFormat="false" ht="12.8" hidden="false" customHeight="false" outlineLevel="0" collapsed="false">
      <c r="D54" s="77"/>
      <c r="E54" s="77"/>
      <c r="F54" s="77"/>
      <c r="G54" s="78" t="s">
        <v>59</v>
      </c>
      <c r="H54" s="77"/>
      <c r="I54" s="77"/>
    </row>
    <row r="55" customFormat="false" ht="12.8" hidden="false" customHeight="false" outlineLevel="0" collapsed="false">
      <c r="D55" s="79" t="s">
        <v>4</v>
      </c>
      <c r="E55" s="11" t="n">
        <v>97.2222222222</v>
      </c>
      <c r="F55" s="11" t="n">
        <v>100</v>
      </c>
      <c r="G55" s="11" t="n">
        <v>100</v>
      </c>
      <c r="H55" s="11" t="n">
        <v>94.4444444444</v>
      </c>
      <c r="I55" s="11" t="n">
        <v>94.4444444444</v>
      </c>
    </row>
    <row r="56" customFormat="false" ht="12.8" hidden="false" customHeight="false" outlineLevel="0" collapsed="false">
      <c r="D56" s="80" t="s">
        <v>5</v>
      </c>
      <c r="E56" s="23" t="n">
        <v>46.1538461538</v>
      </c>
      <c r="F56" s="23" t="n">
        <v>64</v>
      </c>
      <c r="G56" s="23" t="n">
        <v>52</v>
      </c>
      <c r="H56" s="23" t="n">
        <v>44.8275862069</v>
      </c>
      <c r="I56" s="23" t="n">
        <v>59.2592592593</v>
      </c>
    </row>
    <row r="57" customFormat="false" ht="12.8" hidden="false" customHeight="false" outlineLevel="0" collapsed="false">
      <c r="D57" s="80" t="s">
        <v>1</v>
      </c>
      <c r="E57" s="23" t="n">
        <v>63.8888888889</v>
      </c>
      <c r="F57" s="23" t="n">
        <v>75</v>
      </c>
      <c r="G57" s="23" t="n">
        <v>66.6666666667</v>
      </c>
      <c r="H57" s="23" t="n">
        <v>66.6666666667</v>
      </c>
      <c r="I57" s="23" t="n">
        <v>61.1111111111</v>
      </c>
    </row>
    <row r="58" customFormat="false" ht="12.8" hidden="false" customHeight="false" outlineLevel="0" collapsed="false">
      <c r="D58" s="80" t="s">
        <v>8</v>
      </c>
      <c r="E58" s="23" t="n">
        <v>52.7777777778</v>
      </c>
      <c r="F58" s="23" t="n">
        <v>61.1111111111</v>
      </c>
      <c r="G58" s="23" t="n">
        <v>55.5555555556</v>
      </c>
      <c r="H58" s="23" t="n">
        <v>69.4444444444</v>
      </c>
      <c r="I58" s="23" t="n">
        <v>55.5555555556</v>
      </c>
    </row>
    <row r="59" customFormat="false" ht="12.8" hidden="false" customHeight="false" outlineLevel="0" collapsed="false">
      <c r="D59" s="80" t="s">
        <v>9</v>
      </c>
      <c r="E59" s="23" t="n">
        <v>56.0975609756</v>
      </c>
      <c r="F59" s="23" t="n">
        <v>56.0975609756</v>
      </c>
      <c r="G59" s="23" t="n">
        <v>60.9756097561</v>
      </c>
      <c r="H59" s="23" t="n">
        <v>60.9756097561</v>
      </c>
      <c r="I59" s="23" t="n">
        <v>60.9756097561</v>
      </c>
    </row>
    <row r="60" customFormat="false" ht="12.8" hidden="false" customHeight="false" outlineLevel="0" collapsed="false">
      <c r="D60" s="80" t="s">
        <v>3</v>
      </c>
      <c r="E60" s="23" t="n">
        <v>46.3414634146</v>
      </c>
      <c r="F60" s="23" t="n">
        <v>51.2195121951</v>
      </c>
      <c r="G60" s="23" t="n">
        <v>60.9756097561</v>
      </c>
      <c r="H60" s="23" t="n">
        <v>63.4146341463</v>
      </c>
      <c r="I60" s="23" t="n">
        <v>60.9756097561</v>
      </c>
    </row>
    <row r="61" customFormat="false" ht="12.8" hidden="false" customHeight="false" outlineLevel="0" collapsed="false">
      <c r="D61" s="80" t="s">
        <v>7</v>
      </c>
      <c r="E61" s="23" t="n">
        <v>60.9756097561</v>
      </c>
      <c r="F61" s="23" t="n">
        <v>56.0975609756</v>
      </c>
      <c r="G61" s="23" t="n">
        <v>51.2195121951</v>
      </c>
      <c r="H61" s="23" t="n">
        <v>60.9756097561</v>
      </c>
      <c r="I61" s="23" t="n">
        <v>63.4146341463</v>
      </c>
    </row>
    <row r="62" customFormat="false" ht="12.8" hidden="false" customHeight="false" outlineLevel="0" collapsed="false">
      <c r="D62" s="80" t="s">
        <v>2</v>
      </c>
      <c r="E62" s="23" t="n">
        <v>52.7777777778</v>
      </c>
      <c r="F62" s="23" t="n">
        <v>52.7777777778</v>
      </c>
      <c r="G62" s="23" t="n">
        <v>41.6666666667</v>
      </c>
      <c r="H62" s="23" t="n">
        <v>61.1111111111</v>
      </c>
      <c r="I62" s="23" t="n">
        <v>66.6666666667</v>
      </c>
    </row>
    <row r="63" customFormat="false" ht="12.8" hidden="false" customHeight="false" outlineLevel="0" collapsed="false">
      <c r="D63" s="80" t="s">
        <v>6</v>
      </c>
      <c r="E63" s="23" t="n">
        <v>60.9756097561</v>
      </c>
      <c r="F63" s="23" t="n">
        <v>60.9756097561</v>
      </c>
      <c r="G63" s="23" t="n">
        <v>51.2195121951</v>
      </c>
      <c r="H63" s="23" t="n">
        <v>60.9756097561</v>
      </c>
      <c r="I63" s="23" t="n">
        <v>70.7317073171</v>
      </c>
    </row>
    <row r="64" customFormat="false" ht="12.8" hidden="false" customHeight="false" outlineLevel="0" collapsed="false">
      <c r="D64" s="81" t="s">
        <v>0</v>
      </c>
      <c r="E64" s="43" t="n">
        <v>47.2222222222</v>
      </c>
      <c r="F64" s="43" t="n">
        <v>58.3333333333</v>
      </c>
      <c r="G64" s="43" t="n">
        <v>61.1111111111</v>
      </c>
      <c r="H64" s="43" t="n">
        <v>66.6666666667</v>
      </c>
      <c r="I64" s="43" t="n">
        <v>63.8888888889</v>
      </c>
    </row>
    <row r="65" customFormat="false" ht="12.8" hidden="false" customHeight="false" outlineLevel="0" collapsed="false">
      <c r="D65" s="80"/>
      <c r="E65" s="77"/>
      <c r="F65" s="77"/>
      <c r="G65" s="78" t="s">
        <v>60</v>
      </c>
      <c r="H65" s="77"/>
      <c r="I65" s="77"/>
    </row>
    <row r="66" customFormat="false" ht="12.8" hidden="false" customHeight="false" outlineLevel="0" collapsed="false">
      <c r="D66" s="79" t="s">
        <v>4</v>
      </c>
      <c r="E66" s="11" t="n">
        <v>68.2926829268</v>
      </c>
      <c r="F66" s="11" t="n">
        <v>44.4444444444</v>
      </c>
      <c r="G66" s="11" t="n">
        <v>38.8888888889</v>
      </c>
      <c r="H66" s="11" t="n">
        <v>52.7777777778</v>
      </c>
      <c r="I66" s="11" t="n">
        <v>63.8888888889</v>
      </c>
    </row>
    <row r="67" customFormat="false" ht="12.8" hidden="false" customHeight="false" outlineLevel="0" collapsed="false">
      <c r="D67" s="80" t="s">
        <v>5</v>
      </c>
      <c r="E67" s="23" t="n">
        <v>68.5714285714</v>
      </c>
      <c r="F67" s="21" t="n">
        <v>54.2857142857</v>
      </c>
      <c r="G67" s="21" t="n">
        <v>70</v>
      </c>
      <c r="H67" s="21" t="n">
        <v>58.3333333333</v>
      </c>
      <c r="I67" s="23" t="n">
        <v>50</v>
      </c>
    </row>
    <row r="68" customFormat="false" ht="12.8" hidden="false" customHeight="false" outlineLevel="0" collapsed="false">
      <c r="D68" s="80" t="s">
        <v>1</v>
      </c>
      <c r="E68" s="23" t="n">
        <v>77.7777777778</v>
      </c>
      <c r="F68" s="21" t="n">
        <v>88.8888888889</v>
      </c>
      <c r="G68" s="21" t="n">
        <v>86.1111111111</v>
      </c>
      <c r="H68" s="21" t="n">
        <v>86.1111111111</v>
      </c>
      <c r="I68" s="23" t="n">
        <v>88.8888888889</v>
      </c>
    </row>
    <row r="69" customFormat="false" ht="12.8" hidden="false" customHeight="false" outlineLevel="0" collapsed="false">
      <c r="D69" s="80" t="s">
        <v>8</v>
      </c>
      <c r="E69" s="23" t="n">
        <v>69.4444444444</v>
      </c>
      <c r="F69" s="21" t="n">
        <v>83.3333333333</v>
      </c>
      <c r="G69" s="21" t="n">
        <v>94.4444444444</v>
      </c>
      <c r="H69" s="21" t="n">
        <v>77.7777777778</v>
      </c>
      <c r="I69" s="23" t="n">
        <v>88.8888888889</v>
      </c>
    </row>
    <row r="70" customFormat="false" ht="12.8" hidden="false" customHeight="false" outlineLevel="0" collapsed="false">
      <c r="D70" s="80" t="s">
        <v>9</v>
      </c>
      <c r="E70" s="23" t="n">
        <v>68.2926829268</v>
      </c>
      <c r="F70" s="21" t="n">
        <v>68.2926829268</v>
      </c>
      <c r="G70" s="21" t="n">
        <v>78.0487804878</v>
      </c>
      <c r="H70" s="21" t="n">
        <v>92.6829268293</v>
      </c>
      <c r="I70" s="23" t="n">
        <v>85.3658536585</v>
      </c>
    </row>
    <row r="71" customFormat="false" ht="12.8" hidden="false" customHeight="false" outlineLevel="0" collapsed="false">
      <c r="D71" s="80" t="s">
        <v>3</v>
      </c>
      <c r="E71" s="23" t="n">
        <v>46.3414634146</v>
      </c>
      <c r="F71" s="21" t="n">
        <v>68.2926829268</v>
      </c>
      <c r="G71" s="21" t="n">
        <v>80.487804878</v>
      </c>
      <c r="H71" s="21" t="n">
        <v>80.487804878</v>
      </c>
      <c r="I71" s="23" t="n">
        <v>92.6829268293</v>
      </c>
    </row>
    <row r="72" customFormat="false" ht="12.8" hidden="false" customHeight="false" outlineLevel="0" collapsed="false">
      <c r="D72" s="80" t="s">
        <v>7</v>
      </c>
      <c r="E72" s="23" t="n">
        <v>63.4146341463</v>
      </c>
      <c r="F72" s="21" t="n">
        <v>70.7317073171</v>
      </c>
      <c r="G72" s="21" t="n">
        <v>70.7317073171</v>
      </c>
      <c r="H72" s="21" t="n">
        <v>85.3658536585</v>
      </c>
      <c r="I72" s="23" t="n">
        <v>87.8048780488</v>
      </c>
    </row>
    <row r="73" customFormat="false" ht="12.8" hidden="false" customHeight="false" outlineLevel="0" collapsed="false">
      <c r="D73" s="80" t="s">
        <v>2</v>
      </c>
      <c r="E73" s="23" t="n">
        <v>66.6666666667</v>
      </c>
      <c r="F73" s="21" t="n">
        <v>61.1111111111</v>
      </c>
      <c r="G73" s="21" t="n">
        <v>63.8888888889</v>
      </c>
      <c r="H73" s="21" t="n">
        <v>63.8888888889</v>
      </c>
      <c r="I73" s="23" t="n">
        <v>72.2222222222</v>
      </c>
    </row>
    <row r="74" customFormat="false" ht="12.8" hidden="false" customHeight="false" outlineLevel="0" collapsed="false">
      <c r="D74" s="80" t="s">
        <v>6</v>
      </c>
      <c r="E74" s="23" t="n">
        <v>56.0975609756</v>
      </c>
      <c r="F74" s="21" t="n">
        <v>60.9756097561</v>
      </c>
      <c r="G74" s="21" t="n">
        <v>73.1707317073</v>
      </c>
      <c r="H74" s="21" t="n">
        <v>65.8536585366</v>
      </c>
      <c r="I74" s="23" t="n">
        <v>78.0487804878</v>
      </c>
    </row>
    <row r="75" customFormat="false" ht="12.8" hidden="false" customHeight="false" outlineLevel="0" collapsed="false">
      <c r="D75" s="81" t="s">
        <v>0</v>
      </c>
      <c r="E75" s="43" t="n">
        <v>58.3333333333</v>
      </c>
      <c r="F75" s="43" t="n">
        <v>61.1111111111</v>
      </c>
      <c r="G75" s="43" t="n">
        <v>77.7777777778</v>
      </c>
      <c r="H75" s="43" t="n">
        <v>90.625</v>
      </c>
      <c r="I75" s="43" t="n">
        <v>90.625</v>
      </c>
    </row>
    <row r="76" customFormat="false" ht="12.8" hidden="false" customHeight="false" outlineLevel="0" collapsed="false">
      <c r="D76" s="80"/>
      <c r="E76" s="77"/>
      <c r="F76" s="77"/>
      <c r="G76" s="78" t="s">
        <v>61</v>
      </c>
      <c r="H76" s="77"/>
      <c r="I76" s="77"/>
    </row>
    <row r="77" customFormat="false" ht="12.8" hidden="false" customHeight="false" outlineLevel="0" collapsed="false">
      <c r="D77" s="79" t="s">
        <v>4</v>
      </c>
      <c r="E77" s="11" t="n">
        <v>72.2222222222</v>
      </c>
      <c r="F77" s="11" t="n">
        <v>66.6666666667</v>
      </c>
      <c r="G77" s="11" t="n">
        <v>63.8888888889</v>
      </c>
      <c r="H77" s="11" t="n">
        <v>63.8888888889</v>
      </c>
      <c r="I77" s="11" t="n">
        <v>58.3333333333</v>
      </c>
    </row>
    <row r="78" customFormat="false" ht="12.8" hidden="false" customHeight="false" outlineLevel="0" collapsed="false">
      <c r="D78" s="80" t="s">
        <v>5</v>
      </c>
      <c r="E78" s="23" t="n">
        <v>61.2903225806</v>
      </c>
      <c r="F78" s="21" t="n">
        <v>51.6129032258</v>
      </c>
      <c r="G78" s="21" t="n">
        <v>54.8387096774</v>
      </c>
      <c r="H78" s="21" t="n">
        <v>70.9677419355</v>
      </c>
      <c r="I78" s="23" t="n">
        <v>68.75</v>
      </c>
    </row>
    <row r="79" customFormat="false" ht="12.8" hidden="false" customHeight="false" outlineLevel="0" collapsed="false">
      <c r="D79" s="80" t="s">
        <v>1</v>
      </c>
      <c r="E79" s="23" t="n">
        <v>58.3333333333</v>
      </c>
      <c r="F79" s="21" t="n">
        <v>55.5555555556</v>
      </c>
      <c r="G79" s="21" t="n">
        <v>38.8888888889</v>
      </c>
      <c r="H79" s="21" t="n">
        <v>44.4444444444</v>
      </c>
      <c r="I79" s="23" t="n">
        <v>55.5555555556</v>
      </c>
    </row>
    <row r="80" customFormat="false" ht="12.8" hidden="false" customHeight="false" outlineLevel="0" collapsed="false">
      <c r="D80" s="80" t="s">
        <v>8</v>
      </c>
      <c r="E80" s="23" t="n">
        <v>69.4444444444</v>
      </c>
      <c r="F80" s="21" t="n">
        <v>63.8888888889</v>
      </c>
      <c r="G80" s="21" t="n">
        <v>63.8888888889</v>
      </c>
      <c r="H80" s="21" t="n">
        <v>47.2222222222</v>
      </c>
      <c r="I80" s="23" t="n">
        <v>55.5555555556</v>
      </c>
    </row>
    <row r="81" customFormat="false" ht="12.8" hidden="false" customHeight="false" outlineLevel="0" collapsed="false">
      <c r="D81" s="80" t="s">
        <v>9</v>
      </c>
      <c r="E81" s="23" t="n">
        <v>53.6585365854</v>
      </c>
      <c r="F81" s="21" t="n">
        <v>56.0975609756</v>
      </c>
      <c r="G81" s="21" t="n">
        <v>51.2195121951</v>
      </c>
      <c r="H81" s="21" t="n">
        <v>46.3414634146</v>
      </c>
      <c r="I81" s="23" t="n">
        <v>41.4634146341</v>
      </c>
    </row>
    <row r="82" customFormat="false" ht="12.8" hidden="false" customHeight="false" outlineLevel="0" collapsed="false">
      <c r="D82" s="80" t="s">
        <v>3</v>
      </c>
      <c r="E82" s="23" t="n">
        <v>80.487804878</v>
      </c>
      <c r="F82" s="21" t="n">
        <v>48.7804878049</v>
      </c>
      <c r="G82" s="21" t="n">
        <v>43.9024390244</v>
      </c>
      <c r="H82" s="21" t="n">
        <v>51.2195121951</v>
      </c>
      <c r="I82" s="23" t="n">
        <v>60.9756097561</v>
      </c>
    </row>
    <row r="83" customFormat="false" ht="12.8" hidden="false" customHeight="false" outlineLevel="0" collapsed="false">
      <c r="D83" s="80" t="s">
        <v>7</v>
      </c>
      <c r="E83" s="23" t="n">
        <v>53.6585365854</v>
      </c>
      <c r="F83" s="21" t="n">
        <v>56.0975609756</v>
      </c>
      <c r="G83" s="21" t="n">
        <v>51.2195121951</v>
      </c>
      <c r="H83" s="21" t="n">
        <v>51.2195121951</v>
      </c>
      <c r="I83" s="23" t="n">
        <v>60.9756097561</v>
      </c>
    </row>
    <row r="84" customFormat="false" ht="12.8" hidden="false" customHeight="false" outlineLevel="0" collapsed="false">
      <c r="D84" s="80" t="s">
        <v>2</v>
      </c>
      <c r="E84" s="23" t="n">
        <v>63.8888888889</v>
      </c>
      <c r="F84" s="21" t="n">
        <v>52.7777777778</v>
      </c>
      <c r="G84" s="21" t="n">
        <v>63.8888888889</v>
      </c>
      <c r="H84" s="21" t="n">
        <v>58.3333333333</v>
      </c>
      <c r="I84" s="23" t="n">
        <v>61.1111111111</v>
      </c>
    </row>
    <row r="85" customFormat="false" ht="12.8" hidden="false" customHeight="false" outlineLevel="0" collapsed="false">
      <c r="D85" s="80" t="s">
        <v>6</v>
      </c>
      <c r="E85" s="23" t="n">
        <v>65.8536585366</v>
      </c>
      <c r="F85" s="21" t="n">
        <v>56.0975609756</v>
      </c>
      <c r="G85" s="21" t="n">
        <v>58.5365853659</v>
      </c>
      <c r="H85" s="21" t="n">
        <v>56.0975609756</v>
      </c>
      <c r="I85" s="23" t="n">
        <v>63.4146341463</v>
      </c>
    </row>
    <row r="86" customFormat="false" ht="12.8" hidden="false" customHeight="false" outlineLevel="0" collapsed="false">
      <c r="D86" s="81" t="s">
        <v>0</v>
      </c>
      <c r="E86" s="43" t="n">
        <v>58.3333333333</v>
      </c>
      <c r="F86" s="43" t="n">
        <v>55.5555555556</v>
      </c>
      <c r="G86" s="43" t="n">
        <v>41.6666666667</v>
      </c>
      <c r="H86" s="43" t="n">
        <v>41.6666666667</v>
      </c>
      <c r="I86" s="43" t="n">
        <v>38.8888888889</v>
      </c>
    </row>
    <row r="87" customFormat="false" ht="12.8" hidden="false" customHeight="false" outlineLevel="0" collapsed="false">
      <c r="D87" s="80"/>
      <c r="E87" s="77"/>
      <c r="F87" s="77"/>
      <c r="G87" s="78" t="s">
        <v>62</v>
      </c>
      <c r="H87" s="77"/>
      <c r="I87" s="77"/>
    </row>
    <row r="88" customFormat="false" ht="12.8" hidden="false" customHeight="false" outlineLevel="0" collapsed="false">
      <c r="D88" s="79" t="s">
        <v>4</v>
      </c>
      <c r="E88" s="11" t="n">
        <v>85.3658536585</v>
      </c>
      <c r="F88" s="11" t="n">
        <v>80.487804878</v>
      </c>
      <c r="G88" s="11" t="n">
        <v>70.7317073171</v>
      </c>
      <c r="H88" s="11" t="n">
        <v>73.1707317073</v>
      </c>
      <c r="I88" s="11" t="n">
        <v>65.8536585366</v>
      </c>
    </row>
    <row r="89" customFormat="false" ht="12.8" hidden="false" customHeight="false" outlineLevel="0" collapsed="false">
      <c r="D89" s="80" t="s">
        <v>5</v>
      </c>
      <c r="E89" s="23" t="n">
        <v>93.5483870968</v>
      </c>
      <c r="F89" s="23" t="n">
        <v>96.6666666667</v>
      </c>
      <c r="G89" s="23" t="n">
        <v>100</v>
      </c>
      <c r="H89" s="23" t="n">
        <v>96.7741935484</v>
      </c>
      <c r="I89" s="23" t="n">
        <v>100</v>
      </c>
    </row>
    <row r="90" customFormat="false" ht="12.8" hidden="false" customHeight="false" outlineLevel="0" collapsed="false">
      <c r="D90" s="80" t="s">
        <v>1</v>
      </c>
      <c r="E90" s="23" t="n">
        <v>88.8888888889</v>
      </c>
      <c r="F90" s="23" t="n">
        <v>88.8888888889</v>
      </c>
      <c r="G90" s="23" t="n">
        <v>83.3333333333</v>
      </c>
      <c r="H90" s="23" t="n">
        <v>83.3333333333</v>
      </c>
      <c r="I90" s="23" t="n">
        <v>80.5555555556</v>
      </c>
    </row>
    <row r="91" customFormat="false" ht="12.8" hidden="false" customHeight="false" outlineLevel="0" collapsed="false">
      <c r="D91" s="80" t="s">
        <v>8</v>
      </c>
      <c r="E91" s="23" t="n">
        <v>88.8888888889</v>
      </c>
      <c r="F91" s="23" t="n">
        <v>86.1111111111</v>
      </c>
      <c r="G91" s="23" t="n">
        <v>80.5555555556</v>
      </c>
      <c r="H91" s="23" t="n">
        <v>80.5555555556</v>
      </c>
      <c r="I91" s="23" t="n">
        <v>77.7777777778</v>
      </c>
    </row>
    <row r="92" customFormat="false" ht="12.8" hidden="false" customHeight="false" outlineLevel="0" collapsed="false">
      <c r="D92" s="80" t="s">
        <v>9</v>
      </c>
      <c r="E92" s="23" t="n">
        <v>92.6829268293</v>
      </c>
      <c r="F92" s="23" t="n">
        <v>82.9268292683</v>
      </c>
      <c r="G92" s="23" t="n">
        <v>82.9268292683</v>
      </c>
      <c r="H92" s="23" t="n">
        <v>82.9268292683</v>
      </c>
      <c r="I92" s="23" t="n">
        <v>78.0487804878</v>
      </c>
    </row>
    <row r="93" customFormat="false" ht="12.8" hidden="false" customHeight="false" outlineLevel="0" collapsed="false">
      <c r="D93" s="80" t="s">
        <v>3</v>
      </c>
      <c r="E93" s="23" t="n">
        <v>85.3658536585</v>
      </c>
      <c r="F93" s="23" t="n">
        <v>78.0487804878</v>
      </c>
      <c r="G93" s="23" t="n">
        <v>80.487804878</v>
      </c>
      <c r="H93" s="23" t="n">
        <v>75.6097560976</v>
      </c>
      <c r="I93" s="23" t="n">
        <v>73.1707317073</v>
      </c>
    </row>
    <row r="94" customFormat="false" ht="12.8" hidden="false" customHeight="false" outlineLevel="0" collapsed="false">
      <c r="D94" s="80" t="s">
        <v>7</v>
      </c>
      <c r="E94" s="23" t="n">
        <v>70.7317073171</v>
      </c>
      <c r="F94" s="23" t="n">
        <v>65.8536585366</v>
      </c>
      <c r="G94" s="23" t="n">
        <v>63.4146341463</v>
      </c>
      <c r="H94" s="23" t="n">
        <v>63.4146341463</v>
      </c>
      <c r="I94" s="23" t="n">
        <v>63.4146341463</v>
      </c>
    </row>
    <row r="95" customFormat="false" ht="12.8" hidden="false" customHeight="false" outlineLevel="0" collapsed="false">
      <c r="D95" s="80" t="s">
        <v>2</v>
      </c>
      <c r="E95" s="23" t="n">
        <v>88.8888888889</v>
      </c>
      <c r="F95" s="23" t="n">
        <v>58.3333333333</v>
      </c>
      <c r="G95" s="23" t="n">
        <v>55.5555555556</v>
      </c>
      <c r="H95" s="23" t="n">
        <v>63.8888888889</v>
      </c>
      <c r="I95" s="23" t="n">
        <v>63.8888888889</v>
      </c>
    </row>
    <row r="96" customFormat="false" ht="12.8" hidden="false" customHeight="false" outlineLevel="0" collapsed="false">
      <c r="D96" s="80" t="s">
        <v>6</v>
      </c>
      <c r="E96" s="23" t="n">
        <v>85.3658536585</v>
      </c>
      <c r="F96" s="23" t="n">
        <v>70.7317073171</v>
      </c>
      <c r="G96" s="23" t="n">
        <v>75.6097560976</v>
      </c>
      <c r="H96" s="23" t="n">
        <v>63.4146341463</v>
      </c>
      <c r="I96" s="23" t="n">
        <v>58.5365853659</v>
      </c>
    </row>
    <row r="97" customFormat="false" ht="12.8" hidden="false" customHeight="false" outlineLevel="0" collapsed="false">
      <c r="D97" s="81" t="s">
        <v>0</v>
      </c>
      <c r="E97" s="43" t="n">
        <v>91.6666666667</v>
      </c>
      <c r="F97" s="43" t="n">
        <v>72.2222222222</v>
      </c>
      <c r="G97" s="43" t="n">
        <v>81.0810810811</v>
      </c>
      <c r="H97" s="43" t="n">
        <v>83.3333333333</v>
      </c>
      <c r="I97" s="43" t="n">
        <v>75</v>
      </c>
    </row>
    <row r="1048576" customFormat="false" ht="12.8" hidden="false" customHeight="false" outlineLevel="0" collapsed="false"/>
  </sheetData>
  <autoFilter ref="B2:J42"/>
  <conditionalFormatting sqref="D3:H42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55:I55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56:I56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57:I57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58:I58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59:I59">
    <cfRule type="colorScale" priority="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60:I60">
    <cfRule type="colorScale" priority="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61:I61">
    <cfRule type="colorScale" priority="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62:I62">
    <cfRule type="colorScale" priority="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63:I63">
    <cfRule type="colorScale" priority="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64:I64">
    <cfRule type="colorScale" priority="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66:I66">
    <cfRule type="colorScale" priority="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66:I66">
    <cfRule type="colorScale" priority="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67:I67">
    <cfRule type="colorScale" priority="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68:I68">
    <cfRule type="colorScale" priority="1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69:I69">
    <cfRule type="colorScale" priority="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70:I70">
    <cfRule type="colorScale" priority="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71:I71">
    <cfRule type="colorScale" priority="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72:I72">
    <cfRule type="colorScale" priority="2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73:I73">
    <cfRule type="colorScale" priority="2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74:I74">
    <cfRule type="colorScale" priority="2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88:I88">
    <cfRule type="colorScale" priority="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89:I89">
    <cfRule type="colorScale" priority="2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90:I90">
    <cfRule type="colorScale" priority="2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91:I91">
    <cfRule type="colorScale" priority="2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92:I92">
    <cfRule type="colorScale" priority="2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93:I93">
    <cfRule type="colorScale" priority="2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94:I94">
    <cfRule type="colorScale" priority="2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95:I95">
    <cfRule type="colorScale" priority="3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96:I96">
    <cfRule type="colorScale" priority="3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97:I97">
    <cfRule type="colorScale" priority="3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77:I77">
    <cfRule type="colorScale" priority="3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78:I78">
    <cfRule type="colorScale" priority="3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79:I79">
    <cfRule type="colorScale" priority="3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80:I80">
    <cfRule type="colorScale" priority="3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81:I81">
    <cfRule type="colorScale" priority="3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82:I82">
    <cfRule type="colorScale" priority="3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83:I83">
    <cfRule type="colorScale" priority="3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84:I84">
    <cfRule type="colorScale" priority="4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85:I85">
    <cfRule type="colorScale" priority="4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86:I86">
    <cfRule type="colorScale" priority="4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74</TotalTime>
  <Application>LibreOffice/5.1.3.2$Linux_X86_64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2016-04-07T14:35:50Z</dcterms:created>
  <dc:creator>Usuário</dc:creator>
  <dc:description/>
  <dc:language>pt-BR</dc:language>
  <cp:lastModifiedBy/>
  <dcterms:modified xsi:type="dcterms:W3CDTF">2016-06-22T11:09:30Z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