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857C15EB-641E-46E3-A90B-4E6D6F50739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3" i="1"/>
  <c r="D24" i="1"/>
  <c r="I24" i="1"/>
  <c r="D25" i="1"/>
  <c r="I25" i="1"/>
  <c r="D26" i="1"/>
  <c r="I26" i="1"/>
  <c r="I23" i="1"/>
  <c r="Y3" i="1"/>
  <c r="Z3" i="1"/>
  <c r="AA3" i="1"/>
  <c r="AB3" i="1"/>
  <c r="T3" i="1"/>
  <c r="U3" i="1"/>
  <c r="V3" i="1"/>
  <c r="W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/>
  <c r="Q3" i="1"/>
  <c r="R3" i="1"/>
  <c r="J3" i="1"/>
  <c r="K3" i="1" s="1"/>
  <c r="L3" i="1" s="1"/>
  <c r="M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H5" i="1"/>
  <c r="H6" i="1"/>
  <c r="H7" i="1"/>
  <c r="H8" i="1"/>
  <c r="R8" i="1" s="1"/>
  <c r="H9" i="1"/>
  <c r="R9" i="1" s="1"/>
  <c r="H10" i="1"/>
  <c r="R10" i="1" s="1"/>
  <c r="H11" i="1"/>
  <c r="R11" i="1" s="1"/>
  <c r="H12" i="1"/>
  <c r="R12" i="1" s="1"/>
  <c r="H13" i="1"/>
  <c r="R13" i="1" s="1"/>
  <c r="H14" i="1"/>
  <c r="R14" i="1" s="1"/>
  <c r="H15" i="1"/>
  <c r="R15" i="1" s="1"/>
  <c r="H16" i="1"/>
  <c r="R16" i="1" s="1"/>
  <c r="H17" i="1"/>
  <c r="R17" i="1" s="1"/>
  <c r="H18" i="1"/>
  <c r="R18" i="1" s="1"/>
  <c r="H19" i="1"/>
  <c r="R19" i="1" s="1"/>
  <c r="H20" i="1"/>
  <c r="R20" i="1" s="1"/>
  <c r="G5" i="1"/>
  <c r="G6" i="1"/>
  <c r="G7" i="1"/>
  <c r="G8" i="1"/>
  <c r="Q8" i="1" s="1"/>
  <c r="G9" i="1"/>
  <c r="Q9" i="1" s="1"/>
  <c r="G10" i="1"/>
  <c r="Q10" i="1" s="1"/>
  <c r="G11" i="1"/>
  <c r="Q11" i="1" s="1"/>
  <c r="G12" i="1"/>
  <c r="Q12" i="1" s="1"/>
  <c r="G13" i="1"/>
  <c r="Q13" i="1" s="1"/>
  <c r="G14" i="1"/>
  <c r="Q14" i="1" s="1"/>
  <c r="G15" i="1"/>
  <c r="Q15" i="1" s="1"/>
  <c r="G16" i="1"/>
  <c r="Q16" i="1" s="1"/>
  <c r="G17" i="1"/>
  <c r="Q17" i="1" s="1"/>
  <c r="G18" i="1"/>
  <c r="Q18" i="1" s="1"/>
  <c r="G19" i="1"/>
  <c r="Q19" i="1" s="1"/>
  <c r="G20" i="1"/>
  <c r="Q20" i="1" s="1"/>
  <c r="F5" i="1"/>
  <c r="F6" i="1"/>
  <c r="F7" i="1"/>
  <c r="F8" i="1"/>
  <c r="P8" i="1" s="1"/>
  <c r="F9" i="1"/>
  <c r="P9" i="1" s="1"/>
  <c r="F10" i="1"/>
  <c r="P10" i="1" s="1"/>
  <c r="F11" i="1"/>
  <c r="P11" i="1" s="1"/>
  <c r="F12" i="1"/>
  <c r="P12" i="1" s="1"/>
  <c r="F13" i="1"/>
  <c r="P13" i="1" s="1"/>
  <c r="F14" i="1"/>
  <c r="P14" i="1" s="1"/>
  <c r="F15" i="1"/>
  <c r="P15" i="1" s="1"/>
  <c r="F16" i="1"/>
  <c r="P16" i="1" s="1"/>
  <c r="F17" i="1"/>
  <c r="P17" i="1" s="1"/>
  <c r="F18" i="1"/>
  <c r="P18" i="1" s="1"/>
  <c r="F19" i="1"/>
  <c r="P19" i="1" s="1"/>
  <c r="F20" i="1"/>
  <c r="P20" i="1" s="1"/>
  <c r="E5" i="1"/>
  <c r="E6" i="1"/>
  <c r="E7" i="1"/>
  <c r="E8" i="1"/>
  <c r="O8" i="1" s="1"/>
  <c r="E9" i="1"/>
  <c r="O9" i="1" s="1"/>
  <c r="E10" i="1"/>
  <c r="O10" i="1" s="1"/>
  <c r="E11" i="1"/>
  <c r="O11" i="1" s="1"/>
  <c r="E12" i="1"/>
  <c r="O12" i="1" s="1"/>
  <c r="E13" i="1"/>
  <c r="O13" i="1" s="1"/>
  <c r="E14" i="1"/>
  <c r="O14" i="1" s="1"/>
  <c r="E15" i="1"/>
  <c r="O15" i="1" s="1"/>
  <c r="E16" i="1"/>
  <c r="O16" i="1" s="1"/>
  <c r="E17" i="1"/>
  <c r="O17" i="1" s="1"/>
  <c r="E18" i="1"/>
  <c r="O18" i="1" s="1"/>
  <c r="E19" i="1"/>
  <c r="O19" i="1" s="1"/>
  <c r="E20" i="1"/>
  <c r="O20" i="1" s="1"/>
  <c r="E4" i="1"/>
  <c r="H4" i="1"/>
  <c r="G4" i="1"/>
  <c r="F4" i="1"/>
  <c r="E3" i="1"/>
  <c r="F3" i="1" s="1"/>
  <c r="G3" i="1" s="1"/>
  <c r="H3" i="1" s="1"/>
  <c r="I4" i="1"/>
  <c r="S4" i="1" s="1"/>
  <c r="D23" i="1"/>
  <c r="S24" i="1" l="1"/>
  <c r="S25" i="1"/>
  <c r="S26" i="1"/>
  <c r="S23" i="1"/>
  <c r="N24" i="1"/>
  <c r="N25" i="1"/>
  <c r="N26" i="1"/>
  <c r="X4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F24" i="1"/>
  <c r="F25" i="1"/>
  <c r="F26" i="1"/>
  <c r="G24" i="1"/>
  <c r="G25" i="1"/>
  <c r="G26" i="1"/>
  <c r="H23" i="1"/>
  <c r="H24" i="1"/>
  <c r="H25" i="1"/>
  <c r="H26" i="1"/>
  <c r="E24" i="1"/>
  <c r="E25" i="1"/>
  <c r="E26" i="1"/>
  <c r="O7" i="1"/>
  <c r="O6" i="1"/>
  <c r="O5" i="1"/>
  <c r="P7" i="1"/>
  <c r="P6" i="1"/>
  <c r="P5" i="1"/>
  <c r="Q7" i="1"/>
  <c r="Q6" i="1"/>
  <c r="Q5" i="1"/>
  <c r="R7" i="1"/>
  <c r="R6" i="1"/>
  <c r="R5" i="1"/>
  <c r="F23" i="1"/>
  <c r="G23" i="1"/>
  <c r="E23" i="1"/>
  <c r="P4" i="1"/>
  <c r="Q4" i="1"/>
  <c r="O4" i="1"/>
  <c r="M20" i="1"/>
  <c r="W20" i="1" s="1"/>
  <c r="AB20" i="1" s="1"/>
  <c r="M19" i="1"/>
  <c r="W19" i="1" s="1"/>
  <c r="AB19" i="1" s="1"/>
  <c r="M18" i="1"/>
  <c r="W18" i="1" s="1"/>
  <c r="AB18" i="1" s="1"/>
  <c r="M17" i="1"/>
  <c r="W17" i="1" s="1"/>
  <c r="AB17" i="1" s="1"/>
  <c r="M16" i="1"/>
  <c r="W16" i="1" s="1"/>
  <c r="AB16" i="1" s="1"/>
  <c r="M15" i="1"/>
  <c r="W15" i="1" s="1"/>
  <c r="AB15" i="1" s="1"/>
  <c r="M14" i="1"/>
  <c r="W14" i="1" s="1"/>
  <c r="AB14" i="1" s="1"/>
  <c r="M13" i="1"/>
  <c r="W13" i="1" s="1"/>
  <c r="AB13" i="1" s="1"/>
  <c r="M12" i="1"/>
  <c r="W12" i="1" s="1"/>
  <c r="AB12" i="1" s="1"/>
  <c r="M11" i="1"/>
  <c r="W11" i="1" s="1"/>
  <c r="AB11" i="1" s="1"/>
  <c r="M10" i="1"/>
  <c r="W10" i="1" s="1"/>
  <c r="AB10" i="1" s="1"/>
  <c r="M9" i="1"/>
  <c r="W9" i="1" s="1"/>
  <c r="AB9" i="1" s="1"/>
  <c r="M8" i="1"/>
  <c r="W8" i="1" s="1"/>
  <c r="AB8" i="1" s="1"/>
  <c r="M7" i="1"/>
  <c r="M6" i="1"/>
  <c r="M5" i="1"/>
  <c r="L20" i="1"/>
  <c r="V20" i="1" s="1"/>
  <c r="AA20" i="1" s="1"/>
  <c r="L19" i="1"/>
  <c r="V19" i="1" s="1"/>
  <c r="AA19" i="1" s="1"/>
  <c r="L18" i="1"/>
  <c r="V18" i="1" s="1"/>
  <c r="AA18" i="1" s="1"/>
  <c r="L17" i="1"/>
  <c r="V17" i="1" s="1"/>
  <c r="AA17" i="1" s="1"/>
  <c r="L16" i="1"/>
  <c r="V16" i="1" s="1"/>
  <c r="AA16" i="1" s="1"/>
  <c r="L15" i="1"/>
  <c r="V15" i="1" s="1"/>
  <c r="AA15" i="1" s="1"/>
  <c r="L14" i="1"/>
  <c r="V14" i="1" s="1"/>
  <c r="AA14" i="1" s="1"/>
  <c r="L13" i="1"/>
  <c r="V13" i="1" s="1"/>
  <c r="AA13" i="1" s="1"/>
  <c r="L12" i="1"/>
  <c r="V12" i="1" s="1"/>
  <c r="AA12" i="1" s="1"/>
  <c r="L11" i="1"/>
  <c r="V11" i="1" s="1"/>
  <c r="AA11" i="1" s="1"/>
  <c r="L10" i="1"/>
  <c r="V10" i="1" s="1"/>
  <c r="AA10" i="1" s="1"/>
  <c r="L9" i="1"/>
  <c r="V9" i="1" s="1"/>
  <c r="AA9" i="1" s="1"/>
  <c r="L8" i="1"/>
  <c r="V8" i="1" s="1"/>
  <c r="AA8" i="1" s="1"/>
  <c r="L7" i="1"/>
  <c r="L6" i="1"/>
  <c r="L5" i="1"/>
  <c r="K20" i="1"/>
  <c r="U20" i="1" s="1"/>
  <c r="Z20" i="1" s="1"/>
  <c r="K19" i="1"/>
  <c r="U19" i="1" s="1"/>
  <c r="Z19" i="1" s="1"/>
  <c r="K18" i="1"/>
  <c r="U18" i="1" s="1"/>
  <c r="Z18" i="1" s="1"/>
  <c r="K17" i="1"/>
  <c r="U17" i="1" s="1"/>
  <c r="Z17" i="1" s="1"/>
  <c r="K16" i="1"/>
  <c r="U16" i="1" s="1"/>
  <c r="Z16" i="1" s="1"/>
  <c r="K15" i="1"/>
  <c r="U15" i="1" s="1"/>
  <c r="Z15" i="1" s="1"/>
  <c r="K14" i="1"/>
  <c r="U14" i="1" s="1"/>
  <c r="Z14" i="1" s="1"/>
  <c r="K13" i="1"/>
  <c r="U13" i="1" s="1"/>
  <c r="Z13" i="1" s="1"/>
  <c r="K12" i="1"/>
  <c r="U12" i="1" s="1"/>
  <c r="Z12" i="1" s="1"/>
  <c r="K11" i="1"/>
  <c r="U11" i="1" s="1"/>
  <c r="Z11" i="1" s="1"/>
  <c r="K10" i="1"/>
  <c r="U10" i="1" s="1"/>
  <c r="Z10" i="1" s="1"/>
  <c r="K9" i="1"/>
  <c r="U9" i="1" s="1"/>
  <c r="Z9" i="1" s="1"/>
  <c r="K8" i="1"/>
  <c r="U8" i="1" s="1"/>
  <c r="Z8" i="1" s="1"/>
  <c r="K7" i="1"/>
  <c r="K6" i="1"/>
  <c r="K5" i="1"/>
  <c r="J20" i="1"/>
  <c r="T20" i="1" s="1"/>
  <c r="Y20" i="1" s="1"/>
  <c r="J19" i="1"/>
  <c r="T19" i="1" s="1"/>
  <c r="Y19" i="1" s="1"/>
  <c r="J18" i="1"/>
  <c r="T18" i="1" s="1"/>
  <c r="Y18" i="1" s="1"/>
  <c r="J17" i="1"/>
  <c r="T17" i="1" s="1"/>
  <c r="Y17" i="1" s="1"/>
  <c r="J16" i="1"/>
  <c r="T16" i="1" s="1"/>
  <c r="Y16" i="1" s="1"/>
  <c r="J15" i="1"/>
  <c r="T15" i="1" s="1"/>
  <c r="Y15" i="1" s="1"/>
  <c r="J14" i="1"/>
  <c r="T14" i="1" s="1"/>
  <c r="Y14" i="1" s="1"/>
  <c r="J13" i="1"/>
  <c r="T13" i="1" s="1"/>
  <c r="Y13" i="1" s="1"/>
  <c r="J12" i="1"/>
  <c r="T12" i="1" s="1"/>
  <c r="Y12" i="1" s="1"/>
  <c r="J11" i="1"/>
  <c r="T11" i="1" s="1"/>
  <c r="Y11" i="1" s="1"/>
  <c r="J10" i="1"/>
  <c r="T10" i="1" s="1"/>
  <c r="Y10" i="1" s="1"/>
  <c r="J9" i="1"/>
  <c r="T9" i="1" s="1"/>
  <c r="Y9" i="1" s="1"/>
  <c r="J8" i="1"/>
  <c r="T8" i="1" s="1"/>
  <c r="Y8" i="1" s="1"/>
  <c r="J7" i="1"/>
  <c r="J6" i="1"/>
  <c r="J5" i="1"/>
  <c r="M4" i="1"/>
  <c r="R4" i="1"/>
  <c r="L4" i="1"/>
  <c r="K4" i="1"/>
  <c r="J4" i="1"/>
  <c r="N23" i="1"/>
  <c r="X24" i="1" l="1"/>
  <c r="X25" i="1"/>
  <c r="X26" i="1"/>
  <c r="X23" i="1"/>
  <c r="J24" i="1"/>
  <c r="J25" i="1"/>
  <c r="J26" i="1"/>
  <c r="K24" i="1"/>
  <c r="K25" i="1"/>
  <c r="K26" i="1"/>
  <c r="L24" i="1"/>
  <c r="L25" i="1"/>
  <c r="L26" i="1"/>
  <c r="M24" i="1"/>
  <c r="M25" i="1"/>
  <c r="M26" i="1"/>
  <c r="T5" i="1"/>
  <c r="T6" i="1"/>
  <c r="T7" i="1"/>
  <c r="U5" i="1"/>
  <c r="U6" i="1"/>
  <c r="U7" i="1"/>
  <c r="V5" i="1"/>
  <c r="V6" i="1"/>
  <c r="V7" i="1"/>
  <c r="W5" i="1"/>
  <c r="W6" i="1"/>
  <c r="W7" i="1"/>
  <c r="J23" i="1"/>
  <c r="K23" i="1"/>
  <c r="L23" i="1"/>
  <c r="M23" i="1"/>
  <c r="R23" i="1"/>
  <c r="R24" i="1"/>
  <c r="R25" i="1"/>
  <c r="R26" i="1"/>
  <c r="O23" i="1"/>
  <c r="O24" i="1"/>
  <c r="O25" i="1"/>
  <c r="O26" i="1"/>
  <c r="Q23" i="1"/>
  <c r="Q24" i="1"/>
  <c r="Q25" i="1"/>
  <c r="Q26" i="1"/>
  <c r="P23" i="1"/>
  <c r="P24" i="1"/>
  <c r="P25" i="1"/>
  <c r="P26" i="1"/>
  <c r="Y5" i="1"/>
  <c r="Y6" i="1"/>
  <c r="Y7" i="1"/>
  <c r="Z5" i="1"/>
  <c r="Z6" i="1"/>
  <c r="Z7" i="1"/>
  <c r="AA5" i="1"/>
  <c r="AA6" i="1"/>
  <c r="AA7" i="1"/>
  <c r="AB5" i="1"/>
  <c r="AB6" i="1"/>
  <c r="AB7" i="1"/>
  <c r="T4" i="1"/>
  <c r="U4" i="1"/>
  <c r="V4" i="1"/>
  <c r="W4" i="1"/>
  <c r="W23" i="1" l="1"/>
  <c r="W24" i="1"/>
  <c r="W25" i="1"/>
  <c r="W26" i="1"/>
  <c r="V23" i="1"/>
  <c r="V24" i="1"/>
  <c r="V25" i="1"/>
  <c r="V26" i="1"/>
  <c r="U23" i="1"/>
  <c r="U24" i="1"/>
  <c r="U25" i="1"/>
  <c r="U26" i="1"/>
  <c r="T23" i="1"/>
  <c r="T24" i="1"/>
  <c r="T25" i="1"/>
  <c r="T26" i="1"/>
  <c r="AB4" i="1"/>
  <c r="AA4" i="1"/>
  <c r="Z4" i="1"/>
  <c r="Y4" i="1"/>
  <c r="Y23" i="1" l="1"/>
  <c r="Y24" i="1"/>
  <c r="Y25" i="1"/>
  <c r="Y26" i="1"/>
  <c r="Z23" i="1"/>
  <c r="Z24" i="1"/>
  <c r="Z25" i="1"/>
  <c r="Z26" i="1"/>
  <c r="AA23" i="1"/>
  <c r="AA24" i="1"/>
  <c r="AA25" i="1"/>
  <c r="AA26" i="1"/>
  <c r="AB23" i="1"/>
  <c r="AB24" i="1"/>
  <c r="AB25" i="1"/>
  <c r="AB26" i="1"/>
</calcChain>
</file>

<file path=xl/sharedStrings.xml><?xml version="1.0" encoding="utf-8"?>
<sst xmlns="http://schemas.openxmlformats.org/spreadsheetml/2006/main" count="47" uniqueCount="47">
  <si>
    <t xml:space="preserve">Emplyee Payroll </t>
  </si>
  <si>
    <t>Hourse worked</t>
  </si>
  <si>
    <t>Overtime</t>
  </si>
  <si>
    <t>Pay</t>
  </si>
  <si>
    <t>OverTime</t>
  </si>
  <si>
    <t>Total</t>
  </si>
  <si>
    <t>Last Name</t>
  </si>
  <si>
    <t>First Name</t>
  </si>
  <si>
    <t>Hourly wage</t>
  </si>
  <si>
    <t>Ethan</t>
  </si>
  <si>
    <t>Black</t>
  </si>
  <si>
    <t>Samantha</t>
  </si>
  <si>
    <t>Baker</t>
  </si>
  <si>
    <t>Tyler</t>
  </si>
  <si>
    <t>Davis</t>
  </si>
  <si>
    <t>Mia</t>
  </si>
  <si>
    <t xml:space="preserve"> Lee</t>
  </si>
  <si>
    <t>Alexander</t>
  </si>
  <si>
    <t>Rodriguez</t>
  </si>
  <si>
    <t>Emily</t>
  </si>
  <si>
    <t>Garcia</t>
  </si>
  <si>
    <t>Benjamin</t>
  </si>
  <si>
    <t>Johnson</t>
  </si>
  <si>
    <t xml:space="preserve">Isabella </t>
  </si>
  <si>
    <t>Thompson</t>
  </si>
  <si>
    <t xml:space="preserve">William </t>
  </si>
  <si>
    <t>Martinez</t>
  </si>
  <si>
    <t>Sophia</t>
  </si>
  <si>
    <t xml:space="preserve"> Perez</t>
  </si>
  <si>
    <t>Noah</t>
  </si>
  <si>
    <t>Wright</t>
  </si>
  <si>
    <t>Victoria</t>
  </si>
  <si>
    <t>Brown</t>
  </si>
  <si>
    <t>Michael</t>
  </si>
  <si>
    <t>King</t>
  </si>
  <si>
    <t>Ava</t>
  </si>
  <si>
    <t>Cooper</t>
  </si>
  <si>
    <t>Jacob</t>
  </si>
  <si>
    <t>Scott</t>
  </si>
  <si>
    <t>Natalie</t>
  </si>
  <si>
    <t>Taylor</t>
  </si>
  <si>
    <t>Christopher</t>
  </si>
  <si>
    <t xml:space="preserve"> White</t>
  </si>
  <si>
    <t xml:space="preserve">max </t>
  </si>
  <si>
    <t>min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</si>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</sst>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16" fontId="0" fillId="7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11" borderId="0" xfId="0" applyFill="1"/>
    <xf numFmtId="164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topLeftCell="A9" workbookViewId="0">
      <selection activeCell="A23" sqref="A23:C26"/>
    </sheetView>
  </sheetViews>
  <sheetFormatPr defaultRowHeight="15"/>
  <cols>
    <col min="1" max="2" width="11.85546875" customWidth="1"/>
    <col min="3" max="3" width="12.42578125" customWidth="1"/>
    <col min="4" max="13" width="13.7109375" customWidth="1"/>
    <col min="14" max="18" width="14.42578125" customWidth="1"/>
    <col min="21" max="21" width="13.7109375" customWidth="1"/>
    <col min="22" max="22" width="17.140625" customWidth="1"/>
    <col min="24" max="28" width="16.7109375" customWidth="1"/>
  </cols>
  <sheetData>
    <row r="1" spans="1:28">
      <c r="A1" t="s">
        <v>0</v>
      </c>
    </row>
    <row r="2" spans="1:28">
      <c r="D2" t="s">
        <v>1</v>
      </c>
      <c r="I2" t="s">
        <v>2</v>
      </c>
      <c r="N2" t="s">
        <v>3</v>
      </c>
      <c r="S2" t="s">
        <v>4</v>
      </c>
      <c r="X2" t="s">
        <v>5</v>
      </c>
    </row>
    <row r="3" spans="1:28">
      <c r="A3" s="15" t="s">
        <v>6</v>
      </c>
      <c r="B3" s="15" t="s">
        <v>7</v>
      </c>
      <c r="C3" s="15" t="s">
        <v>8</v>
      </c>
      <c r="D3" s="1">
        <v>44927</v>
      </c>
      <c r="E3" s="1">
        <f>D3+7</f>
        <v>44934</v>
      </c>
      <c r="F3" s="1">
        <f t="shared" ref="F3:H3" si="0">E3+7</f>
        <v>44941</v>
      </c>
      <c r="G3" s="1">
        <f t="shared" si="0"/>
        <v>44948</v>
      </c>
      <c r="H3" s="1">
        <f t="shared" si="0"/>
        <v>44955</v>
      </c>
      <c r="I3" s="3">
        <v>44927</v>
      </c>
      <c r="J3" s="3">
        <f>I3+7</f>
        <v>44934</v>
      </c>
      <c r="K3" s="3">
        <f t="shared" ref="K3:M3" si="1">J3+7</f>
        <v>44941</v>
      </c>
      <c r="L3" s="3">
        <f t="shared" si="1"/>
        <v>44948</v>
      </c>
      <c r="M3" s="3">
        <f t="shared" si="1"/>
        <v>44955</v>
      </c>
      <c r="N3" s="6">
        <v>44927</v>
      </c>
      <c r="O3" s="6">
        <f>N3+7</f>
        <v>44934</v>
      </c>
      <c r="P3" s="6">
        <f t="shared" ref="P3:R3" si="2">O3+7</f>
        <v>44941</v>
      </c>
      <c r="Q3" s="6">
        <f t="shared" si="2"/>
        <v>44948</v>
      </c>
      <c r="R3" s="6">
        <f t="shared" si="2"/>
        <v>44955</v>
      </c>
      <c r="S3" s="8">
        <v>44927</v>
      </c>
      <c r="T3" s="8">
        <f>S3+7</f>
        <v>44934</v>
      </c>
      <c r="U3" s="8">
        <f t="shared" ref="U3:W3" si="3">T3+7</f>
        <v>44941</v>
      </c>
      <c r="V3" s="8">
        <f t="shared" si="3"/>
        <v>44948</v>
      </c>
      <c r="W3" s="8">
        <f t="shared" si="3"/>
        <v>44955</v>
      </c>
      <c r="X3" s="10">
        <v>44927</v>
      </c>
      <c r="Y3" s="10">
        <f>X3+7</f>
        <v>44934</v>
      </c>
      <c r="Z3" s="10">
        <f t="shared" ref="Z3:AB3" si="4">Y3+7</f>
        <v>44941</v>
      </c>
      <c r="AA3" s="10">
        <f t="shared" si="4"/>
        <v>44948</v>
      </c>
      <c r="AB3" s="10">
        <f t="shared" si="4"/>
        <v>44955</v>
      </c>
    </row>
    <row r="4" spans="1:28">
      <c r="A4" s="15" t="s">
        <v>9</v>
      </c>
      <c r="B4" s="15" t="s">
        <v>10</v>
      </c>
      <c r="C4" s="16">
        <v>15.9</v>
      </c>
      <c r="D4" s="2">
        <v>40</v>
      </c>
      <c r="E4" s="2">
        <f ca="1">RANDBETWEEN(20,40)</f>
        <v>26</v>
      </c>
      <c r="F4" s="2">
        <f ca="1">RANDBETWEEN(20,40)</f>
        <v>29</v>
      </c>
      <c r="G4" s="2">
        <f ca="1">RANDBETWEEN(20,40)</f>
        <v>24</v>
      </c>
      <c r="H4" s="2">
        <f ca="1">RANDBETWEEN(20,40)</f>
        <v>34</v>
      </c>
      <c r="I4" s="4">
        <f>IF(D4&gt;30,D4-30,0)</f>
        <v>10</v>
      </c>
      <c r="J4" s="4">
        <f t="shared" ref="J4:M19" ca="1" si="5">IF(E4&gt;30,E4-30,0)</f>
        <v>0</v>
      </c>
      <c r="K4" s="4">
        <f t="shared" ca="1" si="5"/>
        <v>0</v>
      </c>
      <c r="L4" s="4">
        <f t="shared" ca="1" si="5"/>
        <v>0</v>
      </c>
      <c r="M4" s="4">
        <f t="shared" ca="1" si="5"/>
        <v>4</v>
      </c>
      <c r="N4" s="7">
        <f>C4*D4</f>
        <v>636</v>
      </c>
      <c r="O4" s="7">
        <f ca="1">C4*E4</f>
        <v>413.40000000000003</v>
      </c>
      <c r="P4" s="7">
        <f ca="1">C4*F4</f>
        <v>461.1</v>
      </c>
      <c r="Q4" s="7">
        <f ca="1">C4*G4</f>
        <v>381.6</v>
      </c>
      <c r="R4" s="7">
        <f ca="1">C4*H4</f>
        <v>540.6</v>
      </c>
      <c r="S4" s="9">
        <f>0.5*C4*I4</f>
        <v>79.5</v>
      </c>
      <c r="T4" s="9">
        <f ca="1">C4*J4</f>
        <v>0</v>
      </c>
      <c r="U4" s="9">
        <f ca="1">C4*K4</f>
        <v>0</v>
      </c>
      <c r="V4" s="9">
        <f ca="1">C4*L4</f>
        <v>0</v>
      </c>
      <c r="W4" s="9">
        <f ca="1">C4*M4</f>
        <v>63.6</v>
      </c>
      <c r="X4" s="11">
        <f>N4+S4</f>
        <v>715.5</v>
      </c>
      <c r="Y4" s="11">
        <f ca="1">O4+T4</f>
        <v>413.40000000000003</v>
      </c>
      <c r="Z4" s="11">
        <f ca="1">P4+U4</f>
        <v>461.1</v>
      </c>
      <c r="AA4" s="11">
        <f ca="1">Q4+V4</f>
        <v>381.6</v>
      </c>
      <c r="AB4" s="11">
        <f ca="1">R4+W4</f>
        <v>604.20000000000005</v>
      </c>
    </row>
    <row r="5" spans="1:28">
      <c r="A5" s="15" t="s">
        <v>11</v>
      </c>
      <c r="B5" s="15" t="s">
        <v>12</v>
      </c>
      <c r="C5" s="16">
        <v>15.9</v>
      </c>
      <c r="D5" s="2">
        <v>20</v>
      </c>
      <c r="E5" s="2">
        <f t="shared" ref="E5:H20" ca="1" si="6">RANDBETWEEN(20,40)</f>
        <v>36</v>
      </c>
      <c r="F5" s="2">
        <f t="shared" ca="1" si="6"/>
        <v>24</v>
      </c>
      <c r="G5" s="2">
        <f t="shared" ca="1" si="6"/>
        <v>20</v>
      </c>
      <c r="H5" s="2">
        <f t="shared" ca="1" si="6"/>
        <v>25</v>
      </c>
      <c r="I5" s="4">
        <f t="shared" ref="I5:I20" si="7">IF(D5&gt;30,D5-30,0)</f>
        <v>0</v>
      </c>
      <c r="J5" s="4">
        <f t="shared" ca="1" si="5"/>
        <v>6</v>
      </c>
      <c r="K5" s="4">
        <f t="shared" ca="1" si="5"/>
        <v>0</v>
      </c>
      <c r="L5" s="4">
        <f t="shared" ca="1" si="5"/>
        <v>0</v>
      </c>
      <c r="M5" s="4">
        <f t="shared" ca="1" si="5"/>
        <v>0</v>
      </c>
      <c r="N5" s="7">
        <f t="shared" ref="N5:N20" si="8">C5*D5</f>
        <v>318</v>
      </c>
      <c r="O5" s="7">
        <f t="shared" ref="O5:O20" ca="1" si="9">C5*E5</f>
        <v>572.4</v>
      </c>
      <c r="P5" s="7">
        <f t="shared" ref="P5:P20" ca="1" si="10">C5*F5</f>
        <v>381.6</v>
      </c>
      <c r="Q5" s="7">
        <f t="shared" ref="Q5:Q20" ca="1" si="11">C5*G5</f>
        <v>318</v>
      </c>
      <c r="R5" s="7">
        <f t="shared" ref="R5:R20" ca="1" si="12">C5*H5</f>
        <v>397.5</v>
      </c>
      <c r="S5" s="9">
        <f>0.5*C5*I5</f>
        <v>0</v>
      </c>
      <c r="T5" s="9">
        <f t="shared" ref="T5:T20" ca="1" si="13">C5*J5</f>
        <v>95.4</v>
      </c>
      <c r="U5" s="9">
        <f t="shared" ref="U5:U20" ca="1" si="14">C5*K5</f>
        <v>0</v>
      </c>
      <c r="V5" s="9">
        <f t="shared" ref="V5:V20" ca="1" si="15">C5*L5</f>
        <v>0</v>
      </c>
      <c r="W5" s="9">
        <f t="shared" ref="W5:W20" ca="1" si="16">C5*M5</f>
        <v>0</v>
      </c>
      <c r="X5" s="11">
        <f>N5+S5</f>
        <v>318</v>
      </c>
      <c r="Y5" s="11">
        <f t="shared" ref="Y5:Y20" ca="1" si="17">O5+T5</f>
        <v>667.8</v>
      </c>
      <c r="Z5" s="11">
        <f t="shared" ref="Z5:Z20" ca="1" si="18">P5+U5</f>
        <v>381.6</v>
      </c>
      <c r="AA5" s="11">
        <f t="shared" ref="AA5:AA20" ca="1" si="19">Q5+V5</f>
        <v>318</v>
      </c>
      <c r="AB5" s="11">
        <f t="shared" ref="AB5:AB20" ca="1" si="20">R5+W5</f>
        <v>397.5</v>
      </c>
    </row>
    <row r="6" spans="1:28">
      <c r="A6" s="15" t="s">
        <v>13</v>
      </c>
      <c r="B6" s="15" t="s">
        <v>14</v>
      </c>
      <c r="C6" s="16">
        <v>15.9</v>
      </c>
      <c r="D6" s="2">
        <v>30</v>
      </c>
      <c r="E6" s="2">
        <f t="shared" ca="1" si="6"/>
        <v>23</v>
      </c>
      <c r="F6" s="2">
        <f t="shared" ca="1" si="6"/>
        <v>21</v>
      </c>
      <c r="G6" s="2">
        <f t="shared" ca="1" si="6"/>
        <v>38</v>
      </c>
      <c r="H6" s="2">
        <f t="shared" ca="1" si="6"/>
        <v>26</v>
      </c>
      <c r="I6" s="4">
        <f t="shared" si="7"/>
        <v>0</v>
      </c>
      <c r="J6" s="4">
        <f t="shared" ca="1" si="5"/>
        <v>0</v>
      </c>
      <c r="K6" s="4">
        <f t="shared" ca="1" si="5"/>
        <v>0</v>
      </c>
      <c r="L6" s="4">
        <f t="shared" ca="1" si="5"/>
        <v>8</v>
      </c>
      <c r="M6" s="4">
        <f t="shared" ca="1" si="5"/>
        <v>0</v>
      </c>
      <c r="N6" s="7">
        <f t="shared" si="8"/>
        <v>477</v>
      </c>
      <c r="O6" s="7">
        <f t="shared" ca="1" si="9"/>
        <v>365.7</v>
      </c>
      <c r="P6" s="7">
        <f t="shared" ca="1" si="10"/>
        <v>333.90000000000003</v>
      </c>
      <c r="Q6" s="7">
        <f t="shared" ca="1" si="11"/>
        <v>604.20000000000005</v>
      </c>
      <c r="R6" s="7">
        <f t="shared" ca="1" si="12"/>
        <v>413.40000000000003</v>
      </c>
      <c r="S6" s="9">
        <f>0.5*C6*I6</f>
        <v>0</v>
      </c>
      <c r="T6" s="9">
        <f t="shared" ca="1" si="13"/>
        <v>0</v>
      </c>
      <c r="U6" s="9">
        <f t="shared" ca="1" si="14"/>
        <v>0</v>
      </c>
      <c r="V6" s="9">
        <f t="shared" ca="1" si="15"/>
        <v>127.2</v>
      </c>
      <c r="W6" s="9">
        <f t="shared" ca="1" si="16"/>
        <v>0</v>
      </c>
      <c r="X6" s="11">
        <f>N6+S6</f>
        <v>477</v>
      </c>
      <c r="Y6" s="11">
        <f t="shared" ca="1" si="17"/>
        <v>365.7</v>
      </c>
      <c r="Z6" s="11">
        <f t="shared" ca="1" si="18"/>
        <v>333.90000000000003</v>
      </c>
      <c r="AA6" s="11">
        <f t="shared" ca="1" si="19"/>
        <v>731.40000000000009</v>
      </c>
      <c r="AB6" s="11">
        <f t="shared" ca="1" si="20"/>
        <v>413.40000000000003</v>
      </c>
    </row>
    <row r="7" spans="1:28">
      <c r="A7" s="15" t="s">
        <v>15</v>
      </c>
      <c r="B7" s="15" t="s">
        <v>16</v>
      </c>
      <c r="C7" s="16">
        <v>15.9</v>
      </c>
      <c r="D7" s="2">
        <v>35</v>
      </c>
      <c r="E7" s="2">
        <f t="shared" ca="1" si="6"/>
        <v>26</v>
      </c>
      <c r="F7" s="2">
        <f t="shared" ca="1" si="6"/>
        <v>24</v>
      </c>
      <c r="G7" s="2">
        <f t="shared" ca="1" si="6"/>
        <v>38</v>
      </c>
      <c r="H7" s="2">
        <f t="shared" ca="1" si="6"/>
        <v>34</v>
      </c>
      <c r="I7" s="4">
        <f t="shared" si="7"/>
        <v>5</v>
      </c>
      <c r="J7" s="4">
        <f t="shared" ca="1" si="5"/>
        <v>0</v>
      </c>
      <c r="K7" s="4">
        <f t="shared" ca="1" si="5"/>
        <v>0</v>
      </c>
      <c r="L7" s="4">
        <f t="shared" ca="1" si="5"/>
        <v>8</v>
      </c>
      <c r="M7" s="4">
        <f t="shared" ca="1" si="5"/>
        <v>4</v>
      </c>
      <c r="N7" s="7">
        <f t="shared" si="8"/>
        <v>556.5</v>
      </c>
      <c r="O7" s="7">
        <f t="shared" ca="1" si="9"/>
        <v>413.40000000000003</v>
      </c>
      <c r="P7" s="7">
        <f t="shared" ca="1" si="10"/>
        <v>381.6</v>
      </c>
      <c r="Q7" s="7">
        <f t="shared" ca="1" si="11"/>
        <v>604.20000000000005</v>
      </c>
      <c r="R7" s="7">
        <f t="shared" ca="1" si="12"/>
        <v>540.6</v>
      </c>
      <c r="S7" s="9">
        <f>0.5*C7*I7</f>
        <v>39.75</v>
      </c>
      <c r="T7" s="9">
        <f t="shared" ca="1" si="13"/>
        <v>0</v>
      </c>
      <c r="U7" s="9">
        <f t="shared" ca="1" si="14"/>
        <v>0</v>
      </c>
      <c r="V7" s="9">
        <f t="shared" ca="1" si="15"/>
        <v>127.2</v>
      </c>
      <c r="W7" s="9">
        <f t="shared" ca="1" si="16"/>
        <v>63.6</v>
      </c>
      <c r="X7" s="11">
        <f>N7+S7</f>
        <v>596.25</v>
      </c>
      <c r="Y7" s="11">
        <f t="shared" ca="1" si="17"/>
        <v>413.40000000000003</v>
      </c>
      <c r="Z7" s="11">
        <f t="shared" ca="1" si="18"/>
        <v>381.6</v>
      </c>
      <c r="AA7" s="11">
        <f t="shared" ca="1" si="19"/>
        <v>731.40000000000009</v>
      </c>
      <c r="AB7" s="11">
        <f t="shared" ca="1" si="20"/>
        <v>604.20000000000005</v>
      </c>
    </row>
    <row r="8" spans="1:28">
      <c r="A8" s="15" t="s">
        <v>17</v>
      </c>
      <c r="B8" s="15" t="s">
        <v>18</v>
      </c>
      <c r="C8" s="16">
        <v>15.9</v>
      </c>
      <c r="D8" s="2">
        <v>36</v>
      </c>
      <c r="E8" s="2">
        <f t="shared" ca="1" si="6"/>
        <v>21</v>
      </c>
      <c r="F8" s="2">
        <f t="shared" ca="1" si="6"/>
        <v>22</v>
      </c>
      <c r="G8" s="2">
        <f t="shared" ca="1" si="6"/>
        <v>30</v>
      </c>
      <c r="H8" s="2">
        <f t="shared" ca="1" si="6"/>
        <v>30</v>
      </c>
      <c r="I8" s="4">
        <f t="shared" si="7"/>
        <v>6</v>
      </c>
      <c r="J8" s="4">
        <f t="shared" ca="1" si="5"/>
        <v>0</v>
      </c>
      <c r="K8" s="4">
        <f t="shared" ca="1" si="5"/>
        <v>0</v>
      </c>
      <c r="L8" s="4">
        <f t="shared" ca="1" si="5"/>
        <v>0</v>
      </c>
      <c r="M8" s="4">
        <f t="shared" ca="1" si="5"/>
        <v>0</v>
      </c>
      <c r="N8" s="7">
        <f t="shared" si="8"/>
        <v>572.4</v>
      </c>
      <c r="O8" s="7">
        <f t="shared" ca="1" si="9"/>
        <v>333.90000000000003</v>
      </c>
      <c r="P8" s="7">
        <f t="shared" ca="1" si="10"/>
        <v>349.8</v>
      </c>
      <c r="Q8" s="7">
        <f t="shared" ca="1" si="11"/>
        <v>477</v>
      </c>
      <c r="R8" s="7">
        <f t="shared" ca="1" si="12"/>
        <v>477</v>
      </c>
      <c r="S8" s="9">
        <f>0.5*C8*I8</f>
        <v>47.7</v>
      </c>
      <c r="T8" s="9">
        <f t="shared" ca="1" si="13"/>
        <v>0</v>
      </c>
      <c r="U8" s="9">
        <f t="shared" ca="1" si="14"/>
        <v>0</v>
      </c>
      <c r="V8" s="9">
        <f t="shared" ca="1" si="15"/>
        <v>0</v>
      </c>
      <c r="W8" s="9">
        <f t="shared" ca="1" si="16"/>
        <v>0</v>
      </c>
      <c r="X8" s="11">
        <f>N8+S8</f>
        <v>620.1</v>
      </c>
      <c r="Y8" s="11">
        <f t="shared" ca="1" si="17"/>
        <v>333.90000000000003</v>
      </c>
      <c r="Z8" s="11">
        <f t="shared" ca="1" si="18"/>
        <v>349.8</v>
      </c>
      <c r="AA8" s="11">
        <f t="shared" ca="1" si="19"/>
        <v>477</v>
      </c>
      <c r="AB8" s="11">
        <f t="shared" ca="1" si="20"/>
        <v>477</v>
      </c>
    </row>
    <row r="9" spans="1:28">
      <c r="A9" s="15" t="s">
        <v>19</v>
      </c>
      <c r="B9" s="15" t="s">
        <v>20</v>
      </c>
      <c r="C9" s="16">
        <v>15.9</v>
      </c>
      <c r="D9" s="2">
        <v>37</v>
      </c>
      <c r="E9" s="2">
        <f t="shared" ca="1" si="6"/>
        <v>27</v>
      </c>
      <c r="F9" s="2">
        <f t="shared" ca="1" si="6"/>
        <v>20</v>
      </c>
      <c r="G9" s="2">
        <f t="shared" ca="1" si="6"/>
        <v>30</v>
      </c>
      <c r="H9" s="2">
        <f t="shared" ca="1" si="6"/>
        <v>22</v>
      </c>
      <c r="I9" s="4">
        <f t="shared" si="7"/>
        <v>7</v>
      </c>
      <c r="J9" s="4">
        <f t="shared" ca="1" si="5"/>
        <v>0</v>
      </c>
      <c r="K9" s="4">
        <f t="shared" ca="1" si="5"/>
        <v>0</v>
      </c>
      <c r="L9" s="4">
        <f t="shared" ca="1" si="5"/>
        <v>0</v>
      </c>
      <c r="M9" s="4">
        <f t="shared" ca="1" si="5"/>
        <v>0</v>
      </c>
      <c r="N9" s="7">
        <f t="shared" si="8"/>
        <v>588.30000000000007</v>
      </c>
      <c r="O9" s="7">
        <f t="shared" ca="1" si="9"/>
        <v>429.3</v>
      </c>
      <c r="P9" s="7">
        <f t="shared" ca="1" si="10"/>
        <v>318</v>
      </c>
      <c r="Q9" s="7">
        <f t="shared" ca="1" si="11"/>
        <v>477</v>
      </c>
      <c r="R9" s="7">
        <f t="shared" ca="1" si="12"/>
        <v>349.8</v>
      </c>
      <c r="S9" s="9">
        <f>0.5*C9*I9</f>
        <v>55.65</v>
      </c>
      <c r="T9" s="9">
        <f t="shared" ca="1" si="13"/>
        <v>0</v>
      </c>
      <c r="U9" s="9">
        <f t="shared" ca="1" si="14"/>
        <v>0</v>
      </c>
      <c r="V9" s="9">
        <f t="shared" ca="1" si="15"/>
        <v>0</v>
      </c>
      <c r="W9" s="9">
        <f t="shared" ca="1" si="16"/>
        <v>0</v>
      </c>
      <c r="X9" s="11">
        <f>N9+S9</f>
        <v>643.95000000000005</v>
      </c>
      <c r="Y9" s="11">
        <f t="shared" ca="1" si="17"/>
        <v>429.3</v>
      </c>
      <c r="Z9" s="11">
        <f t="shared" ca="1" si="18"/>
        <v>318</v>
      </c>
      <c r="AA9" s="11">
        <f t="shared" ca="1" si="19"/>
        <v>477</v>
      </c>
      <c r="AB9" s="11">
        <f t="shared" ca="1" si="20"/>
        <v>349.8</v>
      </c>
    </row>
    <row r="10" spans="1:28">
      <c r="A10" s="15" t="s">
        <v>21</v>
      </c>
      <c r="B10" s="15" t="s">
        <v>22</v>
      </c>
      <c r="C10" s="16">
        <v>15.9</v>
      </c>
      <c r="D10" s="2">
        <v>38</v>
      </c>
      <c r="E10" s="2">
        <f t="shared" ca="1" si="6"/>
        <v>36</v>
      </c>
      <c r="F10" s="2">
        <f t="shared" ca="1" si="6"/>
        <v>28</v>
      </c>
      <c r="G10" s="2">
        <f t="shared" ca="1" si="6"/>
        <v>35</v>
      </c>
      <c r="H10" s="2">
        <f t="shared" ca="1" si="6"/>
        <v>27</v>
      </c>
      <c r="I10" s="4">
        <f t="shared" si="7"/>
        <v>8</v>
      </c>
      <c r="J10" s="4">
        <f t="shared" ca="1" si="5"/>
        <v>6</v>
      </c>
      <c r="K10" s="4">
        <f t="shared" ca="1" si="5"/>
        <v>0</v>
      </c>
      <c r="L10" s="4">
        <f t="shared" ca="1" si="5"/>
        <v>5</v>
      </c>
      <c r="M10" s="4">
        <f t="shared" ca="1" si="5"/>
        <v>0</v>
      </c>
      <c r="N10" s="7">
        <f t="shared" si="8"/>
        <v>604.20000000000005</v>
      </c>
      <c r="O10" s="7">
        <f t="shared" ca="1" si="9"/>
        <v>572.4</v>
      </c>
      <c r="P10" s="7">
        <f t="shared" ca="1" si="10"/>
        <v>445.2</v>
      </c>
      <c r="Q10" s="7">
        <f t="shared" ca="1" si="11"/>
        <v>556.5</v>
      </c>
      <c r="R10" s="7">
        <f t="shared" ca="1" si="12"/>
        <v>429.3</v>
      </c>
      <c r="S10" s="9">
        <f>0.5*C10*I10</f>
        <v>63.6</v>
      </c>
      <c r="T10" s="9">
        <f t="shared" ca="1" si="13"/>
        <v>95.4</v>
      </c>
      <c r="U10" s="9">
        <f t="shared" ca="1" si="14"/>
        <v>0</v>
      </c>
      <c r="V10" s="9">
        <f t="shared" ca="1" si="15"/>
        <v>79.5</v>
      </c>
      <c r="W10" s="9">
        <f t="shared" ca="1" si="16"/>
        <v>0</v>
      </c>
      <c r="X10" s="11">
        <f>N10+S10</f>
        <v>667.80000000000007</v>
      </c>
      <c r="Y10" s="11">
        <f t="shared" ca="1" si="17"/>
        <v>667.8</v>
      </c>
      <c r="Z10" s="11">
        <f t="shared" ca="1" si="18"/>
        <v>445.2</v>
      </c>
      <c r="AA10" s="11">
        <f t="shared" ca="1" si="19"/>
        <v>636</v>
      </c>
      <c r="AB10" s="11">
        <f t="shared" ca="1" si="20"/>
        <v>429.3</v>
      </c>
    </row>
    <row r="11" spans="1:28">
      <c r="A11" s="15" t="s">
        <v>23</v>
      </c>
      <c r="B11" s="15" t="s">
        <v>24</v>
      </c>
      <c r="C11" s="16">
        <v>15.9</v>
      </c>
      <c r="D11" s="2">
        <v>39</v>
      </c>
      <c r="E11" s="2">
        <f t="shared" ca="1" si="6"/>
        <v>25</v>
      </c>
      <c r="F11" s="2">
        <f t="shared" ca="1" si="6"/>
        <v>35</v>
      </c>
      <c r="G11" s="2">
        <f t="shared" ca="1" si="6"/>
        <v>29</v>
      </c>
      <c r="H11" s="2">
        <f t="shared" ca="1" si="6"/>
        <v>30</v>
      </c>
      <c r="I11" s="4">
        <f t="shared" si="7"/>
        <v>9</v>
      </c>
      <c r="J11" s="4">
        <f t="shared" ca="1" si="5"/>
        <v>0</v>
      </c>
      <c r="K11" s="4">
        <f t="shared" ca="1" si="5"/>
        <v>5</v>
      </c>
      <c r="L11" s="4">
        <f t="shared" ca="1" si="5"/>
        <v>0</v>
      </c>
      <c r="M11" s="4">
        <f t="shared" ca="1" si="5"/>
        <v>0</v>
      </c>
      <c r="N11" s="7">
        <f t="shared" si="8"/>
        <v>620.1</v>
      </c>
      <c r="O11" s="7">
        <f t="shared" ca="1" si="9"/>
        <v>397.5</v>
      </c>
      <c r="P11" s="7">
        <f t="shared" ca="1" si="10"/>
        <v>556.5</v>
      </c>
      <c r="Q11" s="7">
        <f t="shared" ca="1" si="11"/>
        <v>461.1</v>
      </c>
      <c r="R11" s="7">
        <f t="shared" ca="1" si="12"/>
        <v>477</v>
      </c>
      <c r="S11" s="9">
        <f>0.5*C11*I11</f>
        <v>71.55</v>
      </c>
      <c r="T11" s="9">
        <f t="shared" ca="1" si="13"/>
        <v>0</v>
      </c>
      <c r="U11" s="9">
        <f t="shared" ca="1" si="14"/>
        <v>79.5</v>
      </c>
      <c r="V11" s="9">
        <f t="shared" ca="1" si="15"/>
        <v>0</v>
      </c>
      <c r="W11" s="9">
        <f t="shared" ca="1" si="16"/>
        <v>0</v>
      </c>
      <c r="X11" s="11">
        <f>N11+S11</f>
        <v>691.65</v>
      </c>
      <c r="Y11" s="11">
        <f t="shared" ca="1" si="17"/>
        <v>397.5</v>
      </c>
      <c r="Z11" s="11">
        <f t="shared" ca="1" si="18"/>
        <v>636</v>
      </c>
      <c r="AA11" s="11">
        <f t="shared" ca="1" si="19"/>
        <v>461.1</v>
      </c>
      <c r="AB11" s="11">
        <f t="shared" ca="1" si="20"/>
        <v>477</v>
      </c>
    </row>
    <row r="12" spans="1:28">
      <c r="A12" s="15" t="s">
        <v>25</v>
      </c>
      <c r="B12" s="15" t="s">
        <v>26</v>
      </c>
      <c r="C12" s="16">
        <v>15.9</v>
      </c>
      <c r="D12" s="2">
        <v>40</v>
      </c>
      <c r="E12" s="2">
        <f t="shared" ca="1" si="6"/>
        <v>25</v>
      </c>
      <c r="F12" s="2">
        <f t="shared" ca="1" si="6"/>
        <v>23</v>
      </c>
      <c r="G12" s="2">
        <f t="shared" ca="1" si="6"/>
        <v>22</v>
      </c>
      <c r="H12" s="2">
        <f t="shared" ca="1" si="6"/>
        <v>25</v>
      </c>
      <c r="I12" s="4">
        <f t="shared" si="7"/>
        <v>10</v>
      </c>
      <c r="J12" s="4">
        <f t="shared" ca="1" si="5"/>
        <v>0</v>
      </c>
      <c r="K12" s="4">
        <f t="shared" ca="1" si="5"/>
        <v>0</v>
      </c>
      <c r="L12" s="4">
        <f t="shared" ca="1" si="5"/>
        <v>0</v>
      </c>
      <c r="M12" s="4">
        <f t="shared" ca="1" si="5"/>
        <v>0</v>
      </c>
      <c r="N12" s="7">
        <f t="shared" si="8"/>
        <v>636</v>
      </c>
      <c r="O12" s="7">
        <f t="shared" ca="1" si="9"/>
        <v>397.5</v>
      </c>
      <c r="P12" s="7">
        <f t="shared" ca="1" si="10"/>
        <v>365.7</v>
      </c>
      <c r="Q12" s="7">
        <f t="shared" ca="1" si="11"/>
        <v>349.8</v>
      </c>
      <c r="R12" s="7">
        <f t="shared" ca="1" si="12"/>
        <v>397.5</v>
      </c>
      <c r="S12" s="9">
        <f>0.5*C12*I12</f>
        <v>79.5</v>
      </c>
      <c r="T12" s="9">
        <f t="shared" ca="1" si="13"/>
        <v>0</v>
      </c>
      <c r="U12" s="9">
        <f t="shared" ca="1" si="14"/>
        <v>0</v>
      </c>
      <c r="V12" s="9">
        <f t="shared" ca="1" si="15"/>
        <v>0</v>
      </c>
      <c r="W12" s="9">
        <f t="shared" ca="1" si="16"/>
        <v>0</v>
      </c>
      <c r="X12" s="11">
        <f>N12+S12</f>
        <v>715.5</v>
      </c>
      <c r="Y12" s="11">
        <f t="shared" ca="1" si="17"/>
        <v>397.5</v>
      </c>
      <c r="Z12" s="11">
        <f t="shared" ca="1" si="18"/>
        <v>365.7</v>
      </c>
      <c r="AA12" s="11">
        <f t="shared" ca="1" si="19"/>
        <v>349.8</v>
      </c>
      <c r="AB12" s="11">
        <f t="shared" ca="1" si="20"/>
        <v>397.5</v>
      </c>
    </row>
    <row r="13" spans="1:28">
      <c r="A13" s="15" t="s">
        <v>27</v>
      </c>
      <c r="B13" s="15" t="s">
        <v>28</v>
      </c>
      <c r="C13" s="16">
        <v>15.9</v>
      </c>
      <c r="D13" s="2">
        <v>21</v>
      </c>
      <c r="E13" s="2">
        <f t="shared" ca="1" si="6"/>
        <v>24</v>
      </c>
      <c r="F13" s="2">
        <f t="shared" ca="1" si="6"/>
        <v>38</v>
      </c>
      <c r="G13" s="2">
        <f t="shared" ca="1" si="6"/>
        <v>35</v>
      </c>
      <c r="H13" s="2">
        <f t="shared" ca="1" si="6"/>
        <v>26</v>
      </c>
      <c r="I13" s="4">
        <f t="shared" si="7"/>
        <v>0</v>
      </c>
      <c r="J13" s="4">
        <f t="shared" ca="1" si="5"/>
        <v>0</v>
      </c>
      <c r="K13" s="4">
        <f t="shared" ca="1" si="5"/>
        <v>8</v>
      </c>
      <c r="L13" s="4">
        <f t="shared" ca="1" si="5"/>
        <v>5</v>
      </c>
      <c r="M13" s="4">
        <f t="shared" ca="1" si="5"/>
        <v>0</v>
      </c>
      <c r="N13" s="7">
        <f t="shared" si="8"/>
        <v>333.90000000000003</v>
      </c>
      <c r="O13" s="7">
        <f t="shared" ca="1" si="9"/>
        <v>381.6</v>
      </c>
      <c r="P13" s="7">
        <f t="shared" ca="1" si="10"/>
        <v>604.20000000000005</v>
      </c>
      <c r="Q13" s="7">
        <f t="shared" ca="1" si="11"/>
        <v>556.5</v>
      </c>
      <c r="R13" s="7">
        <f t="shared" ca="1" si="12"/>
        <v>413.40000000000003</v>
      </c>
      <c r="S13" s="9">
        <f>0.5*C13*I13</f>
        <v>0</v>
      </c>
      <c r="T13" s="9">
        <f t="shared" ca="1" si="13"/>
        <v>0</v>
      </c>
      <c r="U13" s="9">
        <f t="shared" ca="1" si="14"/>
        <v>127.2</v>
      </c>
      <c r="V13" s="9">
        <f t="shared" ca="1" si="15"/>
        <v>79.5</v>
      </c>
      <c r="W13" s="9">
        <f t="shared" ca="1" si="16"/>
        <v>0</v>
      </c>
      <c r="X13" s="11">
        <f>N13+S13</f>
        <v>333.90000000000003</v>
      </c>
      <c r="Y13" s="11">
        <f t="shared" ca="1" si="17"/>
        <v>381.6</v>
      </c>
      <c r="Z13" s="11">
        <f t="shared" ca="1" si="18"/>
        <v>731.40000000000009</v>
      </c>
      <c r="AA13" s="11">
        <f t="shared" ca="1" si="19"/>
        <v>636</v>
      </c>
      <c r="AB13" s="11">
        <f t="shared" ca="1" si="20"/>
        <v>413.40000000000003</v>
      </c>
    </row>
    <row r="14" spans="1:28">
      <c r="A14" s="15" t="s">
        <v>29</v>
      </c>
      <c r="B14" s="15" t="s">
        <v>30</v>
      </c>
      <c r="C14" s="16">
        <v>15.9</v>
      </c>
      <c r="D14" s="2">
        <v>29</v>
      </c>
      <c r="E14" s="2">
        <f t="shared" ca="1" si="6"/>
        <v>32</v>
      </c>
      <c r="F14" s="2">
        <f t="shared" ca="1" si="6"/>
        <v>27</v>
      </c>
      <c r="G14" s="2">
        <f t="shared" ca="1" si="6"/>
        <v>29</v>
      </c>
      <c r="H14" s="2">
        <f t="shared" ca="1" si="6"/>
        <v>39</v>
      </c>
      <c r="I14" s="4">
        <f t="shared" si="7"/>
        <v>0</v>
      </c>
      <c r="J14" s="4">
        <f t="shared" ca="1" si="5"/>
        <v>2</v>
      </c>
      <c r="K14" s="4">
        <f t="shared" ca="1" si="5"/>
        <v>0</v>
      </c>
      <c r="L14" s="4">
        <f t="shared" ca="1" si="5"/>
        <v>0</v>
      </c>
      <c r="M14" s="4">
        <f t="shared" ca="1" si="5"/>
        <v>9</v>
      </c>
      <c r="N14" s="7">
        <f t="shared" si="8"/>
        <v>461.1</v>
      </c>
      <c r="O14" s="7">
        <f t="shared" ca="1" si="9"/>
        <v>508.8</v>
      </c>
      <c r="P14" s="7">
        <f t="shared" ca="1" si="10"/>
        <v>429.3</v>
      </c>
      <c r="Q14" s="7">
        <f t="shared" ca="1" si="11"/>
        <v>461.1</v>
      </c>
      <c r="R14" s="7">
        <f t="shared" ca="1" si="12"/>
        <v>620.1</v>
      </c>
      <c r="S14" s="9">
        <f>0.5*C14*I14</f>
        <v>0</v>
      </c>
      <c r="T14" s="9">
        <f t="shared" ca="1" si="13"/>
        <v>31.8</v>
      </c>
      <c r="U14" s="9">
        <f t="shared" ca="1" si="14"/>
        <v>0</v>
      </c>
      <c r="V14" s="9">
        <f t="shared" ca="1" si="15"/>
        <v>0</v>
      </c>
      <c r="W14" s="9">
        <f t="shared" ca="1" si="16"/>
        <v>143.1</v>
      </c>
      <c r="X14" s="11">
        <f>N14+S14</f>
        <v>461.1</v>
      </c>
      <c r="Y14" s="11">
        <f t="shared" ca="1" si="17"/>
        <v>540.6</v>
      </c>
      <c r="Z14" s="11">
        <f t="shared" ca="1" si="18"/>
        <v>429.3</v>
      </c>
      <c r="AA14" s="11">
        <f t="shared" ca="1" si="19"/>
        <v>461.1</v>
      </c>
      <c r="AB14" s="11">
        <f t="shared" ca="1" si="20"/>
        <v>763.2</v>
      </c>
    </row>
    <row r="15" spans="1:28">
      <c r="A15" s="15" t="s">
        <v>31</v>
      </c>
      <c r="B15" s="15" t="s">
        <v>32</v>
      </c>
      <c r="C15" s="16">
        <v>15.9</v>
      </c>
      <c r="D15" s="2">
        <v>30</v>
      </c>
      <c r="E15" s="2">
        <f t="shared" ca="1" si="6"/>
        <v>30</v>
      </c>
      <c r="F15" s="2">
        <f t="shared" ca="1" si="6"/>
        <v>23</v>
      </c>
      <c r="G15" s="2">
        <f t="shared" ca="1" si="6"/>
        <v>23</v>
      </c>
      <c r="H15" s="2">
        <f t="shared" ca="1" si="6"/>
        <v>25</v>
      </c>
      <c r="I15" s="4">
        <f t="shared" si="7"/>
        <v>0</v>
      </c>
      <c r="J15" s="4">
        <f t="shared" ca="1" si="5"/>
        <v>0</v>
      </c>
      <c r="K15" s="4">
        <f t="shared" ca="1" si="5"/>
        <v>0</v>
      </c>
      <c r="L15" s="4">
        <f t="shared" ca="1" si="5"/>
        <v>0</v>
      </c>
      <c r="M15" s="4">
        <f t="shared" ca="1" si="5"/>
        <v>0</v>
      </c>
      <c r="N15" s="7">
        <f t="shared" si="8"/>
        <v>477</v>
      </c>
      <c r="O15" s="7">
        <f t="shared" ca="1" si="9"/>
        <v>477</v>
      </c>
      <c r="P15" s="7">
        <f t="shared" ca="1" si="10"/>
        <v>365.7</v>
      </c>
      <c r="Q15" s="7">
        <f t="shared" ca="1" si="11"/>
        <v>365.7</v>
      </c>
      <c r="R15" s="7">
        <f t="shared" ca="1" si="12"/>
        <v>397.5</v>
      </c>
      <c r="S15" s="9">
        <f>0.5*C15*I15</f>
        <v>0</v>
      </c>
      <c r="T15" s="9">
        <f t="shared" ca="1" si="13"/>
        <v>0</v>
      </c>
      <c r="U15" s="9">
        <f t="shared" ca="1" si="14"/>
        <v>0</v>
      </c>
      <c r="V15" s="9">
        <f t="shared" ca="1" si="15"/>
        <v>0</v>
      </c>
      <c r="W15" s="9">
        <f t="shared" ca="1" si="16"/>
        <v>0</v>
      </c>
      <c r="X15" s="11">
        <f>N15+S15</f>
        <v>477</v>
      </c>
      <c r="Y15" s="11">
        <f t="shared" ca="1" si="17"/>
        <v>477</v>
      </c>
      <c r="Z15" s="11">
        <f t="shared" ca="1" si="18"/>
        <v>365.7</v>
      </c>
      <c r="AA15" s="11">
        <f t="shared" ca="1" si="19"/>
        <v>365.7</v>
      </c>
      <c r="AB15" s="11">
        <f t="shared" ca="1" si="20"/>
        <v>397.5</v>
      </c>
    </row>
    <row r="16" spans="1:28">
      <c r="A16" s="15" t="s">
        <v>33</v>
      </c>
      <c r="B16" s="15" t="s">
        <v>34</v>
      </c>
      <c r="C16" s="16">
        <v>15.9</v>
      </c>
      <c r="D16" s="2">
        <v>31</v>
      </c>
      <c r="E16" s="2">
        <f t="shared" ca="1" si="6"/>
        <v>38</v>
      </c>
      <c r="F16" s="2">
        <f t="shared" ca="1" si="6"/>
        <v>35</v>
      </c>
      <c r="G16" s="2">
        <f t="shared" ca="1" si="6"/>
        <v>29</v>
      </c>
      <c r="H16" s="2">
        <f t="shared" ca="1" si="6"/>
        <v>24</v>
      </c>
      <c r="I16" s="4">
        <f t="shared" si="7"/>
        <v>1</v>
      </c>
      <c r="J16" s="4">
        <f t="shared" ca="1" si="5"/>
        <v>8</v>
      </c>
      <c r="K16" s="4">
        <f t="shared" ca="1" si="5"/>
        <v>5</v>
      </c>
      <c r="L16" s="4">
        <f t="shared" ca="1" si="5"/>
        <v>0</v>
      </c>
      <c r="M16" s="4">
        <f t="shared" ca="1" si="5"/>
        <v>0</v>
      </c>
      <c r="N16" s="7">
        <f t="shared" si="8"/>
        <v>492.90000000000003</v>
      </c>
      <c r="O16" s="7">
        <f t="shared" ca="1" si="9"/>
        <v>604.20000000000005</v>
      </c>
      <c r="P16" s="7">
        <f t="shared" ca="1" si="10"/>
        <v>556.5</v>
      </c>
      <c r="Q16" s="7">
        <f t="shared" ca="1" si="11"/>
        <v>461.1</v>
      </c>
      <c r="R16" s="7">
        <f t="shared" ca="1" si="12"/>
        <v>381.6</v>
      </c>
      <c r="S16" s="9">
        <f>0.5*C16*I16</f>
        <v>7.95</v>
      </c>
      <c r="T16" s="9">
        <f t="shared" ca="1" si="13"/>
        <v>127.2</v>
      </c>
      <c r="U16" s="9">
        <f t="shared" ca="1" si="14"/>
        <v>79.5</v>
      </c>
      <c r="V16" s="9">
        <f t="shared" ca="1" si="15"/>
        <v>0</v>
      </c>
      <c r="W16" s="9">
        <f t="shared" ca="1" si="16"/>
        <v>0</v>
      </c>
      <c r="X16" s="11">
        <f>N16+S16</f>
        <v>500.85</v>
      </c>
      <c r="Y16" s="11">
        <f t="shared" ca="1" si="17"/>
        <v>731.40000000000009</v>
      </c>
      <c r="Z16" s="11">
        <f t="shared" ca="1" si="18"/>
        <v>636</v>
      </c>
      <c r="AA16" s="11">
        <f t="shared" ca="1" si="19"/>
        <v>461.1</v>
      </c>
      <c r="AB16" s="11">
        <f t="shared" ca="1" si="20"/>
        <v>381.6</v>
      </c>
    </row>
    <row r="17" spans="1:28">
      <c r="A17" s="15" t="s">
        <v>35</v>
      </c>
      <c r="B17" s="15" t="s">
        <v>36</v>
      </c>
      <c r="C17" s="16">
        <v>15.9</v>
      </c>
      <c r="D17" s="2">
        <v>33</v>
      </c>
      <c r="E17" s="2">
        <f t="shared" ca="1" si="6"/>
        <v>31</v>
      </c>
      <c r="F17" s="2">
        <f t="shared" ca="1" si="6"/>
        <v>23</v>
      </c>
      <c r="G17" s="2">
        <f t="shared" ca="1" si="6"/>
        <v>20</v>
      </c>
      <c r="H17" s="2">
        <f t="shared" ca="1" si="6"/>
        <v>21</v>
      </c>
      <c r="I17" s="4">
        <f t="shared" si="7"/>
        <v>3</v>
      </c>
      <c r="J17" s="4">
        <f t="shared" ca="1" si="5"/>
        <v>1</v>
      </c>
      <c r="K17" s="4">
        <f t="shared" ca="1" si="5"/>
        <v>0</v>
      </c>
      <c r="L17" s="4">
        <f t="shared" ca="1" si="5"/>
        <v>0</v>
      </c>
      <c r="M17" s="4">
        <f t="shared" ca="1" si="5"/>
        <v>0</v>
      </c>
      <c r="N17" s="7">
        <f t="shared" si="8"/>
        <v>524.70000000000005</v>
      </c>
      <c r="O17" s="7">
        <f t="shared" ca="1" si="9"/>
        <v>492.90000000000003</v>
      </c>
      <c r="P17" s="7">
        <f t="shared" ca="1" si="10"/>
        <v>365.7</v>
      </c>
      <c r="Q17" s="7">
        <f t="shared" ca="1" si="11"/>
        <v>318</v>
      </c>
      <c r="R17" s="7">
        <f t="shared" ca="1" si="12"/>
        <v>333.90000000000003</v>
      </c>
      <c r="S17" s="9">
        <f>0.5*C17*I17</f>
        <v>23.85</v>
      </c>
      <c r="T17" s="9">
        <f t="shared" ca="1" si="13"/>
        <v>15.9</v>
      </c>
      <c r="U17" s="9">
        <f t="shared" ca="1" si="14"/>
        <v>0</v>
      </c>
      <c r="V17" s="9">
        <f t="shared" ca="1" si="15"/>
        <v>0</v>
      </c>
      <c r="W17" s="9">
        <f t="shared" ca="1" si="16"/>
        <v>0</v>
      </c>
      <c r="X17" s="11">
        <f>N17+S17</f>
        <v>548.55000000000007</v>
      </c>
      <c r="Y17" s="11">
        <f t="shared" ca="1" si="17"/>
        <v>508.8</v>
      </c>
      <c r="Z17" s="11">
        <f t="shared" ca="1" si="18"/>
        <v>365.7</v>
      </c>
      <c r="AA17" s="11">
        <f t="shared" ca="1" si="19"/>
        <v>318</v>
      </c>
      <c r="AB17" s="11">
        <f t="shared" ca="1" si="20"/>
        <v>333.90000000000003</v>
      </c>
    </row>
    <row r="18" spans="1:28">
      <c r="A18" s="15" t="s">
        <v>37</v>
      </c>
      <c r="B18" s="15" t="s">
        <v>38</v>
      </c>
      <c r="C18" s="16">
        <v>15.9</v>
      </c>
      <c r="D18" s="2">
        <v>35</v>
      </c>
      <c r="E18" s="2">
        <f t="shared" ca="1" si="6"/>
        <v>21</v>
      </c>
      <c r="F18" s="2">
        <f t="shared" ca="1" si="6"/>
        <v>40</v>
      </c>
      <c r="G18" s="2">
        <f t="shared" ca="1" si="6"/>
        <v>25</v>
      </c>
      <c r="H18" s="2">
        <f t="shared" ca="1" si="6"/>
        <v>26</v>
      </c>
      <c r="I18" s="4">
        <f t="shared" si="7"/>
        <v>5</v>
      </c>
      <c r="J18" s="4">
        <f t="shared" ca="1" si="5"/>
        <v>0</v>
      </c>
      <c r="K18" s="4">
        <f t="shared" ca="1" si="5"/>
        <v>10</v>
      </c>
      <c r="L18" s="4">
        <f t="shared" ca="1" si="5"/>
        <v>0</v>
      </c>
      <c r="M18" s="4">
        <f t="shared" ca="1" si="5"/>
        <v>0</v>
      </c>
      <c r="N18" s="7">
        <f t="shared" si="8"/>
        <v>556.5</v>
      </c>
      <c r="O18" s="7">
        <f t="shared" ca="1" si="9"/>
        <v>333.90000000000003</v>
      </c>
      <c r="P18" s="7">
        <f t="shared" ca="1" si="10"/>
        <v>636</v>
      </c>
      <c r="Q18" s="7">
        <f t="shared" ca="1" si="11"/>
        <v>397.5</v>
      </c>
      <c r="R18" s="7">
        <f t="shared" ca="1" si="12"/>
        <v>413.40000000000003</v>
      </c>
      <c r="S18" s="9">
        <f>0.5*C18*I18</f>
        <v>39.75</v>
      </c>
      <c r="T18" s="9">
        <f t="shared" ca="1" si="13"/>
        <v>0</v>
      </c>
      <c r="U18" s="9">
        <f t="shared" ca="1" si="14"/>
        <v>159</v>
      </c>
      <c r="V18" s="9">
        <f t="shared" ca="1" si="15"/>
        <v>0</v>
      </c>
      <c r="W18" s="9">
        <f t="shared" ca="1" si="16"/>
        <v>0</v>
      </c>
      <c r="X18" s="11">
        <f>N18+S18</f>
        <v>596.25</v>
      </c>
      <c r="Y18" s="11">
        <f t="shared" ca="1" si="17"/>
        <v>333.90000000000003</v>
      </c>
      <c r="Z18" s="11">
        <f t="shared" ca="1" si="18"/>
        <v>795</v>
      </c>
      <c r="AA18" s="11">
        <f t="shared" ca="1" si="19"/>
        <v>397.5</v>
      </c>
      <c r="AB18" s="11">
        <f t="shared" ca="1" si="20"/>
        <v>413.40000000000003</v>
      </c>
    </row>
    <row r="19" spans="1:28">
      <c r="A19" s="15" t="s">
        <v>39</v>
      </c>
      <c r="B19" s="15" t="s">
        <v>40</v>
      </c>
      <c r="C19" s="16">
        <v>15.9</v>
      </c>
      <c r="D19" s="2">
        <v>36</v>
      </c>
      <c r="E19" s="2">
        <f t="shared" ca="1" si="6"/>
        <v>40</v>
      </c>
      <c r="F19" s="2">
        <f t="shared" ca="1" si="6"/>
        <v>39</v>
      </c>
      <c r="G19" s="2">
        <f t="shared" ca="1" si="6"/>
        <v>21</v>
      </c>
      <c r="H19" s="2">
        <f t="shared" ca="1" si="6"/>
        <v>31</v>
      </c>
      <c r="I19" s="4">
        <f t="shared" si="7"/>
        <v>6</v>
      </c>
      <c r="J19" s="4">
        <f t="shared" ca="1" si="5"/>
        <v>10</v>
      </c>
      <c r="K19" s="4">
        <f t="shared" ca="1" si="5"/>
        <v>9</v>
      </c>
      <c r="L19" s="4">
        <f t="shared" ca="1" si="5"/>
        <v>0</v>
      </c>
      <c r="M19" s="4">
        <f t="shared" ca="1" si="5"/>
        <v>1</v>
      </c>
      <c r="N19" s="7">
        <f t="shared" si="8"/>
        <v>572.4</v>
      </c>
      <c r="O19" s="7">
        <f t="shared" ca="1" si="9"/>
        <v>636</v>
      </c>
      <c r="P19" s="7">
        <f t="shared" ca="1" si="10"/>
        <v>620.1</v>
      </c>
      <c r="Q19" s="7">
        <f t="shared" ca="1" si="11"/>
        <v>333.90000000000003</v>
      </c>
      <c r="R19" s="7">
        <f t="shared" ca="1" si="12"/>
        <v>492.90000000000003</v>
      </c>
      <c r="S19" s="9">
        <f>0.5*C19*I19</f>
        <v>47.7</v>
      </c>
      <c r="T19" s="9">
        <f t="shared" ca="1" si="13"/>
        <v>159</v>
      </c>
      <c r="U19" s="9">
        <f t="shared" ca="1" si="14"/>
        <v>143.1</v>
      </c>
      <c r="V19" s="9">
        <f t="shared" ca="1" si="15"/>
        <v>0</v>
      </c>
      <c r="W19" s="9">
        <f t="shared" ca="1" si="16"/>
        <v>15.9</v>
      </c>
      <c r="X19" s="11">
        <f>N19+S19</f>
        <v>620.1</v>
      </c>
      <c r="Y19" s="11">
        <f t="shared" ca="1" si="17"/>
        <v>795</v>
      </c>
      <c r="Z19" s="11">
        <f t="shared" ca="1" si="18"/>
        <v>763.2</v>
      </c>
      <c r="AA19" s="11">
        <f t="shared" ca="1" si="19"/>
        <v>333.90000000000003</v>
      </c>
      <c r="AB19" s="11">
        <f t="shared" ca="1" si="20"/>
        <v>508.8</v>
      </c>
    </row>
    <row r="20" spans="1:28">
      <c r="A20" s="15" t="s">
        <v>41</v>
      </c>
      <c r="B20" s="15" t="s">
        <v>42</v>
      </c>
      <c r="C20" s="16">
        <v>15.9</v>
      </c>
      <c r="D20" s="2">
        <v>30</v>
      </c>
      <c r="E20" s="2">
        <f t="shared" ca="1" si="6"/>
        <v>34</v>
      </c>
      <c r="F20" s="2">
        <f t="shared" ca="1" si="6"/>
        <v>22</v>
      </c>
      <c r="G20" s="2">
        <f t="shared" ca="1" si="6"/>
        <v>24</v>
      </c>
      <c r="H20" s="2">
        <f t="shared" ca="1" si="6"/>
        <v>27</v>
      </c>
      <c r="I20" s="4">
        <f t="shared" si="7"/>
        <v>0</v>
      </c>
      <c r="J20" s="4">
        <f t="shared" ref="J20" ca="1" si="21">IF(E20&gt;30,E20-30,0)</f>
        <v>4</v>
      </c>
      <c r="K20" s="4">
        <f t="shared" ref="K20" ca="1" si="22">IF(F20&gt;30,F20-30,0)</f>
        <v>0</v>
      </c>
      <c r="L20" s="4">
        <f t="shared" ref="L20" ca="1" si="23">IF(G20&gt;30,G20-30,0)</f>
        <v>0</v>
      </c>
      <c r="M20" s="4">
        <f t="shared" ref="M20" ca="1" si="24">IF(H20&gt;30,H20-30,0)</f>
        <v>0</v>
      </c>
      <c r="N20" s="7">
        <f t="shared" si="8"/>
        <v>477</v>
      </c>
      <c r="O20" s="7">
        <f t="shared" ca="1" si="9"/>
        <v>540.6</v>
      </c>
      <c r="P20" s="7">
        <f t="shared" ca="1" si="10"/>
        <v>349.8</v>
      </c>
      <c r="Q20" s="7">
        <f t="shared" ca="1" si="11"/>
        <v>381.6</v>
      </c>
      <c r="R20" s="7">
        <f t="shared" ca="1" si="12"/>
        <v>429.3</v>
      </c>
      <c r="S20" s="9">
        <f>0.5*C20*I20</f>
        <v>0</v>
      </c>
      <c r="T20" s="9">
        <f t="shared" ca="1" si="13"/>
        <v>63.6</v>
      </c>
      <c r="U20" s="9">
        <f t="shared" ca="1" si="14"/>
        <v>0</v>
      </c>
      <c r="V20" s="9">
        <f t="shared" ca="1" si="15"/>
        <v>0</v>
      </c>
      <c r="W20" s="9">
        <f t="shared" ca="1" si="16"/>
        <v>0</v>
      </c>
      <c r="X20" s="11">
        <f>N20+S20</f>
        <v>477</v>
      </c>
      <c r="Y20" s="11">
        <f t="shared" ca="1" si="17"/>
        <v>604.20000000000005</v>
      </c>
      <c r="Z20" s="11">
        <f t="shared" ca="1" si="18"/>
        <v>349.8</v>
      </c>
      <c r="AA20" s="11">
        <f t="shared" ca="1" si="19"/>
        <v>381.6</v>
      </c>
      <c r="AB20" s="11">
        <f t="shared" ca="1" si="20"/>
        <v>429.3</v>
      </c>
    </row>
    <row r="21" spans="1:28">
      <c r="D21" s="5"/>
      <c r="E21" s="5"/>
      <c r="F21" s="5"/>
      <c r="G21" s="5"/>
      <c r="H21" s="5"/>
    </row>
    <row r="23" spans="1:28">
      <c r="A23" s="17" t="s">
        <v>43</v>
      </c>
      <c r="B23" s="17"/>
      <c r="C23" s="18">
        <f>MAX(C4:C20)</f>
        <v>15.9</v>
      </c>
      <c r="D23" s="13">
        <f>MAX(D4:D20)</f>
        <v>40</v>
      </c>
      <c r="E23" s="13">
        <f t="shared" ref="E23:M23" ca="1" si="25">MAX(E4:E20)</f>
        <v>40</v>
      </c>
      <c r="F23" s="13">
        <f t="shared" ca="1" si="25"/>
        <v>40</v>
      </c>
      <c r="G23" s="13">
        <f t="shared" ca="1" si="25"/>
        <v>38</v>
      </c>
      <c r="H23" s="13">
        <f t="shared" ca="1" si="25"/>
        <v>39</v>
      </c>
      <c r="I23" s="13">
        <f t="shared" si="25"/>
        <v>10</v>
      </c>
      <c r="J23" s="13">
        <f t="shared" ca="1" si="25"/>
        <v>10</v>
      </c>
      <c r="K23" s="13">
        <f t="shared" ca="1" si="25"/>
        <v>10</v>
      </c>
      <c r="L23" s="13">
        <f t="shared" ca="1" si="25"/>
        <v>8</v>
      </c>
      <c r="M23" s="13">
        <f t="shared" ca="1" si="25"/>
        <v>9</v>
      </c>
      <c r="N23" s="12">
        <f>MAX(N4:N20)</f>
        <v>636</v>
      </c>
      <c r="O23" s="12">
        <f t="shared" ref="O23:R23" ca="1" si="26">MAX(O4:O20)</f>
        <v>636</v>
      </c>
      <c r="P23" s="12">
        <f t="shared" ca="1" si="26"/>
        <v>636</v>
      </c>
      <c r="Q23" s="12">
        <f t="shared" ca="1" si="26"/>
        <v>604.20000000000005</v>
      </c>
      <c r="R23" s="12">
        <f t="shared" ca="1" si="26"/>
        <v>620.1</v>
      </c>
      <c r="S23" s="12">
        <f t="shared" ref="S23:AB23" si="27">MAX(S4:S20)</f>
        <v>79.5</v>
      </c>
      <c r="T23" s="12">
        <f t="shared" ca="1" si="27"/>
        <v>159</v>
      </c>
      <c r="U23" s="12">
        <f t="shared" ca="1" si="27"/>
        <v>159</v>
      </c>
      <c r="V23" s="12">
        <f t="shared" ca="1" si="27"/>
        <v>127.2</v>
      </c>
      <c r="W23" s="12">
        <f t="shared" ca="1" si="27"/>
        <v>143.1</v>
      </c>
      <c r="X23" s="12">
        <f t="shared" si="27"/>
        <v>715.5</v>
      </c>
      <c r="Y23" s="12">
        <f t="shared" ca="1" si="27"/>
        <v>795</v>
      </c>
      <c r="Z23" s="12">
        <f t="shared" ca="1" si="27"/>
        <v>795</v>
      </c>
      <c r="AA23" s="12">
        <f t="shared" ca="1" si="27"/>
        <v>731.40000000000009</v>
      </c>
      <c r="AB23" s="12">
        <f t="shared" ca="1" si="27"/>
        <v>763.2</v>
      </c>
    </row>
    <row r="24" spans="1:28">
      <c r="A24" s="17" t="s">
        <v>44</v>
      </c>
      <c r="B24" s="17"/>
      <c r="C24" s="18">
        <f t="shared" ref="C24:C25" si="28">MAX(C5:C21)</f>
        <v>15.9</v>
      </c>
      <c r="D24" s="13">
        <f>MIN(D4:D20)</f>
        <v>20</v>
      </c>
      <c r="E24" s="13">
        <f t="shared" ref="E24:M24" ca="1" si="29">MIN(E4:E20)</f>
        <v>21</v>
      </c>
      <c r="F24" s="13">
        <f t="shared" ca="1" si="29"/>
        <v>20</v>
      </c>
      <c r="G24" s="13">
        <f t="shared" ca="1" si="29"/>
        <v>20</v>
      </c>
      <c r="H24" s="13">
        <f t="shared" ca="1" si="29"/>
        <v>21</v>
      </c>
      <c r="I24" s="13">
        <f t="shared" si="29"/>
        <v>0</v>
      </c>
      <c r="J24" s="13">
        <f t="shared" ca="1" si="29"/>
        <v>0</v>
      </c>
      <c r="K24" s="13">
        <f t="shared" ca="1" si="29"/>
        <v>0</v>
      </c>
      <c r="L24" s="13">
        <f t="shared" ca="1" si="29"/>
        <v>0</v>
      </c>
      <c r="M24" s="13">
        <f t="shared" ca="1" si="29"/>
        <v>0</v>
      </c>
      <c r="N24" s="12">
        <f>MIN(N4:N20)</f>
        <v>318</v>
      </c>
      <c r="O24" s="12">
        <f t="shared" ref="O24:R24" ca="1" si="30">MIN(O4:O20)</f>
        <v>333.90000000000003</v>
      </c>
      <c r="P24" s="12">
        <f t="shared" ca="1" si="30"/>
        <v>318</v>
      </c>
      <c r="Q24" s="12">
        <f t="shared" ca="1" si="30"/>
        <v>318</v>
      </c>
      <c r="R24" s="12">
        <f t="shared" ca="1" si="30"/>
        <v>333.90000000000003</v>
      </c>
      <c r="S24" s="12">
        <f t="shared" ref="S24:AB24" si="31">MIN(S4:S20)</f>
        <v>0</v>
      </c>
      <c r="T24" s="12">
        <f t="shared" ca="1" si="31"/>
        <v>0</v>
      </c>
      <c r="U24" s="12">
        <f t="shared" ca="1" si="31"/>
        <v>0</v>
      </c>
      <c r="V24" s="12">
        <f t="shared" ca="1" si="31"/>
        <v>0</v>
      </c>
      <c r="W24" s="12">
        <f t="shared" ca="1" si="31"/>
        <v>0</v>
      </c>
      <c r="X24" s="12">
        <f t="shared" si="31"/>
        <v>318</v>
      </c>
      <c r="Y24" s="12">
        <f t="shared" ca="1" si="31"/>
        <v>333.90000000000003</v>
      </c>
      <c r="Z24" s="12">
        <f t="shared" ca="1" si="31"/>
        <v>318</v>
      </c>
      <c r="AA24" s="12">
        <f t="shared" ca="1" si="31"/>
        <v>318</v>
      </c>
      <c r="AB24" s="12">
        <f t="shared" ca="1" si="31"/>
        <v>333.90000000000003</v>
      </c>
    </row>
    <row r="25" spans="1:28">
      <c r="A25" s="17" t="s">
        <v>45</v>
      </c>
      <c r="B25" s="17"/>
      <c r="C25" s="18">
        <f t="shared" si="28"/>
        <v>15.9</v>
      </c>
      <c r="D25" s="14">
        <f>AVERAGE(D4:D20)</f>
        <v>32.941176470588232</v>
      </c>
      <c r="E25" s="14">
        <f t="shared" ref="E25:M25" ca="1" si="32">AVERAGE(E4:E20)</f>
        <v>29.117647058823529</v>
      </c>
      <c r="F25" s="14">
        <f t="shared" ca="1" si="32"/>
        <v>27.823529411764707</v>
      </c>
      <c r="G25" s="14">
        <f t="shared" ca="1" si="32"/>
        <v>27.764705882352942</v>
      </c>
      <c r="H25" s="14">
        <f t="shared" ca="1" si="32"/>
        <v>27.764705882352942</v>
      </c>
      <c r="I25" s="14">
        <f t="shared" si="32"/>
        <v>4.117647058823529</v>
      </c>
      <c r="J25" s="14">
        <f t="shared" ca="1" si="32"/>
        <v>2.1764705882352939</v>
      </c>
      <c r="K25" s="14">
        <f t="shared" ca="1" si="32"/>
        <v>2.1764705882352939</v>
      </c>
      <c r="L25" s="14">
        <f t="shared" ca="1" si="32"/>
        <v>1.5294117647058822</v>
      </c>
      <c r="M25" s="14">
        <f t="shared" ca="1" si="32"/>
        <v>1.0588235294117647</v>
      </c>
      <c r="N25" s="12">
        <f>AVERAGE(N4:N20)</f>
        <v>523.76470588235293</v>
      </c>
      <c r="O25" s="12">
        <f t="shared" ref="O25:R25" ca="1" si="33">AVERAGE(O4:O20)</f>
        <v>462.97058823529414</v>
      </c>
      <c r="P25" s="12">
        <f t="shared" ca="1" si="33"/>
        <v>442.39411764705881</v>
      </c>
      <c r="Q25" s="12">
        <f t="shared" ca="1" si="33"/>
        <v>441.4588235294118</v>
      </c>
      <c r="R25" s="12">
        <f t="shared" ca="1" si="33"/>
        <v>441.4588235294118</v>
      </c>
      <c r="S25" s="12">
        <f t="shared" ref="S25:AB25" si="34">AVERAGE(S4:S20)</f>
        <v>32.735294117647058</v>
      </c>
      <c r="T25" s="12">
        <f t="shared" ca="1" si="34"/>
        <v>34.60588235294118</v>
      </c>
      <c r="U25" s="12">
        <f t="shared" ca="1" si="34"/>
        <v>34.605882352941173</v>
      </c>
      <c r="V25" s="12">
        <f t="shared" ca="1" si="34"/>
        <v>24.317647058823528</v>
      </c>
      <c r="W25" s="12">
        <f t="shared" ca="1" si="34"/>
        <v>16.835294117647059</v>
      </c>
      <c r="X25" s="12">
        <f t="shared" si="34"/>
        <v>556.50000000000011</v>
      </c>
      <c r="Y25" s="12">
        <f t="shared" ca="1" si="34"/>
        <v>497.57647058823534</v>
      </c>
      <c r="Z25" s="12">
        <f t="shared" ca="1" si="34"/>
        <v>476.99999999999994</v>
      </c>
      <c r="AA25" s="12">
        <f t="shared" ca="1" si="34"/>
        <v>465.77647058823533</v>
      </c>
      <c r="AB25" s="12">
        <f t="shared" ca="1" si="34"/>
        <v>458.29411764705884</v>
      </c>
    </row>
    <row r="26" spans="1:28">
      <c r="A26" s="17" t="s">
        <v>46</v>
      </c>
      <c r="B26" s="17"/>
      <c r="C26" s="18">
        <f>SUM(C4:C20)</f>
        <v>270.30000000000007</v>
      </c>
      <c r="D26" s="13">
        <f t="shared" ref="D26:AB26" si="35">SUM(D4:D20)</f>
        <v>560</v>
      </c>
      <c r="E26" s="13">
        <f t="shared" ca="1" si="35"/>
        <v>495</v>
      </c>
      <c r="F26" s="13">
        <f t="shared" ca="1" si="35"/>
        <v>473</v>
      </c>
      <c r="G26" s="13">
        <f t="shared" ca="1" si="35"/>
        <v>472</v>
      </c>
      <c r="H26" s="13">
        <f t="shared" ca="1" si="35"/>
        <v>472</v>
      </c>
      <c r="I26" s="13">
        <f t="shared" si="35"/>
        <v>70</v>
      </c>
      <c r="J26" s="13">
        <f t="shared" ca="1" si="35"/>
        <v>37</v>
      </c>
      <c r="K26" s="13">
        <f t="shared" ca="1" si="35"/>
        <v>37</v>
      </c>
      <c r="L26" s="13">
        <f t="shared" ca="1" si="35"/>
        <v>26</v>
      </c>
      <c r="M26" s="13">
        <f t="shared" ca="1" si="35"/>
        <v>18</v>
      </c>
      <c r="N26" s="12">
        <f t="shared" si="35"/>
        <v>8904</v>
      </c>
      <c r="O26" s="12">
        <f t="shared" ca="1" si="35"/>
        <v>7870.5</v>
      </c>
      <c r="P26" s="12">
        <f t="shared" ca="1" si="35"/>
        <v>7520.7</v>
      </c>
      <c r="Q26" s="12">
        <f t="shared" ca="1" si="35"/>
        <v>7504.8</v>
      </c>
      <c r="R26" s="12">
        <f t="shared" ca="1" si="35"/>
        <v>7504.8</v>
      </c>
      <c r="S26" s="12">
        <f t="shared" si="35"/>
        <v>556.5</v>
      </c>
      <c r="T26" s="12">
        <f t="shared" ca="1" si="35"/>
        <v>588.30000000000007</v>
      </c>
      <c r="U26" s="12">
        <f t="shared" ca="1" si="35"/>
        <v>588.29999999999995</v>
      </c>
      <c r="V26" s="12">
        <f t="shared" ca="1" si="35"/>
        <v>413.4</v>
      </c>
      <c r="W26" s="12">
        <f t="shared" ca="1" si="35"/>
        <v>286.2</v>
      </c>
      <c r="X26" s="12">
        <f t="shared" si="35"/>
        <v>9460.5000000000018</v>
      </c>
      <c r="Y26" s="12">
        <f t="shared" ca="1" si="35"/>
        <v>8458.8000000000011</v>
      </c>
      <c r="Z26" s="12">
        <f t="shared" ca="1" si="35"/>
        <v>8108.9999999999991</v>
      </c>
      <c r="AA26" s="12">
        <f t="shared" ca="1" si="35"/>
        <v>7918.2000000000007</v>
      </c>
      <c r="AB26" s="12">
        <f t="shared" ca="1" si="35"/>
        <v>7791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2023-02-14T18:21:42Z</dcterms:created>
  <dcterms:modified xsi:type="dcterms:W3CDTF">2023-02-14T20:08:44Z</dcterms:modified>
  <cp:category/>
  <cp:contentStatus/>
</cp:coreProperties>
</file>