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media/image6.png" ContentType="image/png"/>
  <Override PartName="/xl/tables/table1.xml" ContentType="application/vnd.openxmlformats-officedocument.spreadsheetml.table+xml"/>
  <Override PartName="/xl/styles.xml" ContentType="application/vnd.openxmlformats-officedocument.spreadsheetml.style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2" sheetId="1" state="visible" r:id="rId2"/>
    <sheet name="Sheet5" sheetId="2" state="visible" r:id="rId3"/>
  </sheets>
  <definedNames>
    <definedName function="false" hidden="false" name="K"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<sst xmlns="http://schemas.openxmlformats.org/spreadsheetml/2006/main" count="65" uniqueCount="52">
  <si>
    <t xml:space="preserve">FORMULA - </t>
  </si>
  <si>
    <r>
      <rPr>
        <sz val="11"/>
        <color rgb="FF000000"/>
        <rFont val="Calibri"/>
        <family val="2"/>
        <charset val="1"/>
      </rPr>
      <t xml:space="preserve">n</t>
    </r>
    <r>
      <rPr>
        <sz val="8"/>
        <color rgb="FF000000"/>
        <rFont val="Calibri"/>
        <family val="2"/>
        <charset val="1"/>
      </rPr>
      <t xml:space="preserve">in</t>
    </r>
  </si>
  <si>
    <t xml:space="preserve">Channels</t>
  </si>
  <si>
    <t xml:space="preserve">Output_Channels</t>
  </si>
  <si>
    <t xml:space="preserve">padding</t>
  </si>
  <si>
    <t xml:space="preserve">kernel</t>
  </si>
  <si>
    <t xml:space="preserve">stride</t>
  </si>
  <si>
    <r>
      <rPr>
        <sz val="11"/>
        <color rgb="FF000000"/>
        <rFont val="Calibri"/>
        <family val="2"/>
        <charset val="1"/>
      </rPr>
      <t xml:space="preserve">n</t>
    </r>
    <r>
      <rPr>
        <sz val="8"/>
        <color rgb="FF000000"/>
        <rFont val="Calibri"/>
        <family val="2"/>
        <charset val="1"/>
      </rPr>
      <t xml:space="preserve">out</t>
    </r>
  </si>
  <si>
    <r>
      <rPr>
        <sz val="11"/>
        <color rgb="FF000000"/>
        <rFont val="Calibri"/>
        <family val="2"/>
        <charset val="1"/>
      </rPr>
      <t xml:space="preserve">j</t>
    </r>
    <r>
      <rPr>
        <sz val="8"/>
        <color rgb="FF000000"/>
        <rFont val="Calibri"/>
        <family val="2"/>
        <charset val="1"/>
      </rPr>
      <t xml:space="preserve">in</t>
    </r>
  </si>
  <si>
    <r>
      <rPr>
        <sz val="11"/>
        <color rgb="FF000000"/>
        <rFont val="Calibri"/>
        <family val="2"/>
        <charset val="1"/>
      </rPr>
      <t xml:space="preserve">j</t>
    </r>
    <r>
      <rPr>
        <sz val="8"/>
        <color rgb="FF000000"/>
        <rFont val="Calibri"/>
        <family val="2"/>
        <charset val="1"/>
      </rPr>
      <t xml:space="preserve">out</t>
    </r>
  </si>
  <si>
    <r>
      <rPr>
        <sz val="11"/>
        <color rgb="FF000000"/>
        <rFont val="Calibri"/>
        <family val="2"/>
        <charset val="1"/>
      </rPr>
      <t xml:space="preserve">r</t>
    </r>
    <r>
      <rPr>
        <sz val="8"/>
        <color rgb="FF000000"/>
        <rFont val="Calibri"/>
        <family val="2"/>
        <charset val="1"/>
      </rPr>
      <t xml:space="preserve">in</t>
    </r>
  </si>
  <si>
    <r>
      <rPr>
        <sz val="11"/>
        <color rgb="FF000000"/>
        <rFont val="Calibri"/>
        <family val="2"/>
        <charset val="1"/>
      </rPr>
      <t xml:space="preserve">r</t>
    </r>
    <r>
      <rPr>
        <sz val="8"/>
        <color rgb="FF000000"/>
        <rFont val="Calibri"/>
        <family val="2"/>
        <charset val="1"/>
      </rPr>
      <t xml:space="preserve">out</t>
    </r>
  </si>
  <si>
    <t xml:space="preserve">Activation_Size</t>
  </si>
  <si>
    <t xml:space="preserve">Params#</t>
  </si>
  <si>
    <t xml:space="preserve">Convolution</t>
  </si>
  <si>
    <t xml:space="preserve">Legend</t>
  </si>
  <si>
    <t xml:space="preserve">Input Dimension</t>
  </si>
  <si>
    <t xml:space="preserve">Max-Pooling</t>
  </si>
  <si>
    <t xml:space="preserve">Output Dimension</t>
  </si>
  <si>
    <r>
      <rPr>
        <sz val="11"/>
        <color rgb="FF000000"/>
        <rFont val="Calibri"/>
        <family val="2"/>
        <charset val="1"/>
      </rPr>
      <t xml:space="preserve">J</t>
    </r>
    <r>
      <rPr>
        <sz val="8"/>
        <color rgb="FF000000"/>
        <rFont val="Calibri"/>
        <family val="2"/>
        <charset val="1"/>
      </rPr>
      <t xml:space="preserve">in</t>
    </r>
  </si>
  <si>
    <t xml:space="preserve">Number of pixels of my prev image representation</t>
  </si>
  <si>
    <t xml:space="preserve">Number of pixels of my next image representation</t>
  </si>
  <si>
    <t xml:space="preserve">Prev Input Receptive field</t>
  </si>
  <si>
    <t xml:space="preserve">Current Out receptive field</t>
  </si>
  <si>
    <t xml:space="preserve">Experiment</t>
  </si>
  <si>
    <t xml:space="preserve">Target</t>
  </si>
  <si>
    <t xml:space="preserve">Parameters</t>
  </si>
  <si>
    <t xml:space="preserve">Training Accuracy</t>
  </si>
  <si>
    <t xml:space="preserve">Test Accuracy</t>
  </si>
  <si>
    <t xml:space="preserve">Analysis</t>
  </si>
  <si>
    <t xml:space="preserve">MNIST_Basic_Setup</t>
  </si>
  <si>
    <t xml:space="preserve">• 	Get the set-up right
• 	Set Transforms
• 	Set Data Loader
• 	Set Basic Working Code
• 	Set Basic Training  &amp; Test Loop</t>
  </si>
  <si>
    <t xml:space="preserve">6.3M</t>
  </si>
  <si>
    <t xml:space="preserve">•  Extremely Heavy Model for such a problem
•  Model is over-fitting because the training accuracy is 99.93, but we are changing our model in the next step</t>
  </si>
  <si>
    <t xml:space="preserve">MNIST_Base Skeleton Model</t>
  </si>
  <si>
    <t xml:space="preserve"> • Get the basic skeleton interms of convolution and placement of transition blocks (max pooling, 1x1's)
•  Reduce the number of parameters as low as possible
•  Add GAP and remove the last BIG kernel.</t>
  </si>
  <si>
    <t xml:space="preserve">•  We have structured our model in a readable way
•  The model is lighter with less number of parameters 
•  The performace is reduced compared to previous models. Since we have reduced model capacity, this is expected, the model has capability to learn. 
• Next, we will be tweaking this model further and increase the capacity to push it more towards the desired accuracy.</t>
  </si>
  <si>
    <t xml:space="preserve">MNIST_With_Batch Normalization</t>
  </si>
  <si>
    <t xml:space="preserve">•  Add Batch-norm to increase model efficiency.</t>
  </si>
  <si>
    <t xml:space="preserve">•  There is slight increase in the number of parameters, as batch norm stores a specific mean and std deviation for each layer 
 • Model overfitting problem is rectified to an extent. But, we have not reached the target test accuracy 99.40%.</t>
  </si>
  <si>
    <t xml:space="preserve">MNIST_With Dropout</t>
  </si>
  <si>
    <t xml:space="preserve">
•  Add Regularization Dropout to each layer except last layer</t>
  </si>
  <si>
    <t xml:space="preserve">•  There is no overfitting at all. With dropout training will be harder, because we are droping the pixels randomly.
•  The performance has droppped, we can further improve it. 
•  But with the current capacity,not possible to push it further.We can possibly increase the capacity of the model by adding a layer after GAP! </t>
  </si>
  <si>
    <t xml:space="preserve">MNIST_With_FullyConnectedLayer</t>
  </si>
  <si>
    <t xml:space="preserve">• Increase model capacity at the end (add layer after GAP)</t>
  </si>
  <si>
    <t xml:space="preserve">• The model parameters have increased
• There is no overfitting rather slight underfitting, thats fine dropout is doing its work , because we are adding dropout at each layer the model is able to capture the training accuracy
• However, we haven't reached 99.4 accuracy yet.
Observing the missclassified images its good to try out some augmentation techniques as few images seems to be slightly rotated, and also image contrast needs to be considered</t>
  </si>
  <si>
    <t xml:space="preserve">MNIST_With_Augmentation</t>
  </si>
  <si>
    <t xml:space="preserve">•Add various Image augmentation techniques, image rotation, randomaffine, colorjitter .</t>
  </si>
  <si>
    <t xml:space="preserve">•The model is under-fitting, that should be ok as we know we have made our train data harder.
• However, we haven't reached 99.4 accuracy yet.
•The model seems to be stuck at 99.2% accuracy, seems like the model needs some additional capacity towards the end.</t>
  </si>
  <si>
    <t xml:space="preserve">MNIST_With_LR Scheduler</t>
  </si>
  <si>
    <t xml:space="preserve">• Add some capacity (additional FC layer after GAP) to the model and added LR Scheduler</t>
  </si>
  <si>
    <t xml:space="preserve">•The model parameters have increased
• The model is under-fitting. This is fine, as we know we have made our train data harder. 
• LR Scheduler and the additional capacity after GAP helped getting to the desired target 99.4, Onecyclic LR is being used, this seemed to perform better than StepLR to achieve consistent accuracy in last few layers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</si>
</sst>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0D1117"/>
        <bgColor rgb="FF000000"/>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left" vertical="center" textRotation="0" wrapText="true" indent="2"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D1117"/>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990720</xdr:colOff>
      <xdr:row>0</xdr:row>
      <xdr:rowOff>0</xdr:rowOff>
    </xdr:from>
    <xdr:to>
      <xdr:col>15</xdr:col>
      <xdr:colOff>190440</xdr:colOff>
      <xdr:row>13</xdr:row>
      <xdr:rowOff>85320</xdr:rowOff>
    </xdr:to>
    <xdr:pic>
      <xdr:nvPicPr>
        <xdr:cNvPr id="0" name="Picture 1" descr=""/>
        <xdr:cNvPicPr/>
      </xdr:nvPicPr>
      <xdr:blipFill>
        <a:blip r:embed="rId1"/>
        <a:stretch/>
      </xdr:blipFill>
      <xdr:spPr>
        <a:xfrm>
          <a:off x="1752480" y="0"/>
          <a:ext cx="12868200" cy="2462760"/>
        </a:xfrm>
        <a:prstGeom prst="rect">
          <a:avLst/>
        </a:prstGeom>
        <a:ln>
          <a:noFill/>
        </a:ln>
      </xdr:spPr>
    </xdr:pic>
    <xdr:clientData/>
  </xdr:twoCellAnchor>
</xdr:wsDr>
</file>

<file path=xl/tables/table1.xml><?xml version="1.0" encoding="utf-8"?>
<table xmlns="http://schemas.openxmlformats.org/spreadsheetml/2006/main" id="1" name="CNN" displayName="CNN" ref="C15:O52" headerRowCount="1" totalsRowCount="0" totalsRowShown="0">
  <autoFilter ref="C15:O52"/>
  <tableColumns count="13">
    <tableColumn id="1" name="nin"/>
    <tableColumn id="2" name="Channels"/>
    <tableColumn id="3" name="Output_Channels"/>
    <tableColumn id="4" name="padding"/>
    <tableColumn id="5" name="kernel"/>
    <tableColumn id="6" name="stride"/>
    <tableColumn id="7" name="nout"/>
    <tableColumn id="8" name="jin"/>
    <tableColumn id="9" name="jout"/>
    <tableColumn id="10" name="rin"/>
    <tableColumn id="11" name="rout"/>
    <tableColumn id="12" name="Activation_Size"/>
    <tableColumn id="13" name="Params#"/>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hyperlink" Target="https://github.com/gkdivya/EVA/blob/main/5_CodingDrillDown/Experiments/MNIST_Step1_BasicSetup.ipynb" TargetMode="External"/><Relationship Id="rId2" Type="http://schemas.openxmlformats.org/officeDocument/2006/relationships/hyperlink" Target="https://github.com/gkdivya/EVA/blob/main/5_CodingDrillDown" TargetMode="External"/><Relationship Id="rId3"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 Id="rId5" Type="http://schemas.openxmlformats.org/officeDocument/2006/relationships/hyperlink" Target="https://github.com/gkdivya/EVA/blob/main/5_CodingDrillDown" TargetMode="External"/><Relationship Id="rId6" Type="http://schemas.openxmlformats.org/officeDocument/2006/relationships/hyperlink" Target="https://github.com/gkdivya/EVA/blob/main/5_CodingDrillDown" TargetMode="External"/><Relationship Id="rId7" Type="http://schemas.openxmlformats.org/officeDocument/2006/relationships/hyperlink" Target="https://github.com/gkdivya/EVA/blob/main/5_CodingDrillDown/Experiments/MNIST_Step7_LRScheduler.ipynb"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R5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5" activeCellId="0" sqref="M25"/>
    </sheetView>
  </sheetViews>
  <sheetFormatPr defaultRowHeight="14.4"/>
  <cols>
    <col collapsed="false" hidden="false" max="1" min="1" style="0" width="8.57085020242915"/>
    <col collapsed="false" hidden="false" max="2" min="2" style="0" width="15.1052631578947"/>
    <col collapsed="false" hidden="false" max="3" min="3" style="0" width="11.5708502024291"/>
    <col collapsed="false" hidden="false" max="4" min="4" style="0" width="11.4615384615385"/>
    <col collapsed="false" hidden="false" max="5" min="5" style="0" width="18.9595141700405"/>
    <col collapsed="false" hidden="false" max="8" min="6" style="0" width="8.57085020242915"/>
    <col collapsed="false" hidden="false" max="9" min="9" style="0" width="10.9271255060729"/>
    <col collapsed="false" hidden="false" max="13" min="10" style="0" width="8.57085020242915"/>
    <col collapsed="false" hidden="false" max="14" min="14" style="0" width="17.1376518218624"/>
    <col collapsed="false" hidden="false" max="17" min="15" style="0" width="8.57085020242915"/>
    <col collapsed="false" hidden="false" max="18" min="18" style="0" width="11.0323886639676"/>
    <col collapsed="false" hidden="false" max="19" min="19" style="0" width="15.9595141700405"/>
    <col collapsed="false" hidden="false" max="1025" min="20" style="0" width="8.57085020242915"/>
  </cols>
  <sheetData>
    <row r="2" customFormat="false" ht="14.4" hidden="false" customHeight="false" outlineLevel="0" collapsed="false">
      <c r="A2" s="0" t="s">
        <v>0</v>
      </c>
    </row>
    <row r="15" customFormat="false" ht="14.4" hidden="false" customHeight="false" outlineLevel="0" collapsed="false">
      <c r="C15" s="1" t="s">
        <v>1</v>
      </c>
      <c r="D15" s="1" t="s">
        <v>2</v>
      </c>
      <c r="E15" s="1" t="s">
        <v>3</v>
      </c>
      <c r="F15" s="1" t="s">
        <v>4</v>
      </c>
      <c r="G15" s="1" t="s">
        <v>5</v>
      </c>
      <c r="H15" s="1" t="s">
        <v>6</v>
      </c>
      <c r="I15" s="1" t="s">
        <v>7</v>
      </c>
      <c r="J15" s="1" t="s">
        <v>8</v>
      </c>
      <c r="K15" s="1" t="s">
        <v>9</v>
      </c>
      <c r="L15" s="1" t="s">
        <v>10</v>
      </c>
      <c r="M15" s="1" t="s">
        <v>11</v>
      </c>
      <c r="N15" s="1" t="s">
        <v>12</v>
      </c>
      <c r="O15" s="1" t="s">
        <v>13</v>
      </c>
    </row>
    <row r="16" customFormat="false" ht="14.4" hidden="false" customHeight="false" outlineLevel="0" collapsed="false">
      <c r="B16" s="0" t="s">
        <v>14</v>
      </c>
      <c r="C16" s="0" t="n">
        <v>28</v>
      </c>
      <c r="D16" s="0" t="n">
        <v>1</v>
      </c>
      <c r="E16" s="0" t="n">
        <v>8</v>
      </c>
      <c r="F16" s="0" t="n">
        <v>0</v>
      </c>
      <c r="G16" s="0" t="n">
        <v>3</v>
      </c>
      <c r="H16" s="0" t="n">
        <v>1</v>
      </c>
      <c r="I16" s="0" t="n">
        <f aca="false">((CNN[[#This Row],[nin]]+2*CNN[[#This Row],[padding]]-CNN[[#This Row],[kernel]])/CNN[[#This Row],[stride]])+1</f>
        <v>26</v>
      </c>
      <c r="J16" s="0" t="n">
        <v>1</v>
      </c>
      <c r="K16" s="0" t="n">
        <f aca="false">CNN[[#This Row],[jin]]*CNN[[#This Row],[stride]]</f>
        <v>1</v>
      </c>
      <c r="L16" s="0" t="n">
        <v>1</v>
      </c>
      <c r="M16" s="0" t="n">
        <f aca="false">CNN[[#This Row],[rin]]+(CNN[[#This Row],[kernel]]-1)*CNN[[#This Row],[jin]]</f>
        <v>3</v>
      </c>
      <c r="N16" s="0" t="n">
        <f aca="false">(CNN[[#This Row],[nin]]*CNN[[#This Row],[nin]]*CNN[[#This Row],[Channels]])</f>
        <v>784</v>
      </c>
      <c r="O16" s="2" t="n">
        <f aca="false">(CNN[[#This Row],[kernel]]*CNN[[#This Row],[kernel]]*CNN[[#This Row],[Channels]])*CNN[[#This Row],[Output_Channels]]</f>
        <v>72</v>
      </c>
      <c r="Q16" s="0" t="s">
        <v>15</v>
      </c>
    </row>
    <row r="17" customFormat="false" ht="14.4" hidden="false" customHeight="false" outlineLevel="0" collapsed="false">
      <c r="B17" s="0" t="s">
        <v>14</v>
      </c>
      <c r="C17" s="0" t="n">
        <f aca="false">I16</f>
        <v>26</v>
      </c>
      <c r="D17" s="0" t="n">
        <v>8</v>
      </c>
      <c r="E17" s="0" t="n">
        <v>16</v>
      </c>
      <c r="F17" s="0" t="n">
        <v>0</v>
      </c>
      <c r="G17" s="0" t="n">
        <v>3</v>
      </c>
      <c r="H17" s="0" t="n">
        <v>1</v>
      </c>
      <c r="I17" s="0" t="n">
        <f aca="false">((CNN[[#This Row],[nin]]+2*CNN[[#This Row],[padding]]-CNN[[#This Row],[kernel]])/CNN[[#This Row],[stride]])+1</f>
        <v>24</v>
      </c>
      <c r="J17" s="0" t="n">
        <f aca="false">K16</f>
        <v>1</v>
      </c>
      <c r="K17" s="0" t="n">
        <f aca="false">CNN[[#This Row],[jin]]*CNN[[#This Row],[stride]]</f>
        <v>1</v>
      </c>
      <c r="L17" s="0" t="n">
        <f aca="false">M16</f>
        <v>3</v>
      </c>
      <c r="M17" s="0" t="n">
        <f aca="false">CNN[[#This Row],[rin]]+(CNN[[#This Row],[kernel]]-1)*CNN[[#This Row],[jin]]</f>
        <v>5</v>
      </c>
      <c r="N17" s="0" t="n">
        <f aca="false">(CNN[[#This Row],[nin]]*CNN[[#This Row],[nin]]*CNN[[#This Row],[Channels]])</f>
        <v>5408</v>
      </c>
      <c r="O17" s="2" t="n">
        <f aca="false">(CNN[[#This Row],[kernel]]*CNN[[#This Row],[kernel]]*CNN[[#This Row],[Channels]])*CNN[[#This Row],[Output_Channels]]</f>
        <v>1152</v>
      </c>
      <c r="Q17" s="0" t="s">
        <v>1</v>
      </c>
      <c r="R17" s="0" t="s">
        <v>16</v>
      </c>
    </row>
    <row r="18" customFormat="false" ht="14.4" hidden="false" customHeight="false" outlineLevel="0" collapsed="false">
      <c r="B18" s="0" t="s">
        <v>17</v>
      </c>
      <c r="C18" s="0" t="n">
        <f aca="false">I17</f>
        <v>24</v>
      </c>
      <c r="D18" s="0" t="n">
        <v>16</v>
      </c>
      <c r="E18" s="0" t="n">
        <v>16</v>
      </c>
      <c r="F18" s="0" t="n">
        <v>0</v>
      </c>
      <c r="G18" s="0" t="n">
        <v>2</v>
      </c>
      <c r="H18" s="0" t="n">
        <v>2</v>
      </c>
      <c r="I18" s="0" t="n">
        <f aca="false">((CNN[[#This Row],[nin]]+2*CNN[[#This Row],[padding]]-CNN[[#This Row],[kernel]])/CNN[[#This Row],[stride]])+1</f>
        <v>12</v>
      </c>
      <c r="J18" s="0" t="n">
        <f aca="false">K17</f>
        <v>1</v>
      </c>
      <c r="K18" s="0" t="n">
        <f aca="false">CNN[[#This Row],[jin]]*CNN[[#This Row],[stride]]</f>
        <v>2</v>
      </c>
      <c r="L18" s="0" t="n">
        <f aca="false">M17</f>
        <v>5</v>
      </c>
      <c r="M18" s="0" t="n">
        <f aca="false">CNN[[#This Row],[rin]]+(CNN[[#This Row],[kernel]]-1)*CNN[[#This Row],[jin]]</f>
        <v>6</v>
      </c>
      <c r="N18" s="0" t="n">
        <f aca="false">(CNN[[#This Row],[nin]]*CNN[[#This Row],[nin]]*CNN[[#This Row],[Channels]])</f>
        <v>9216</v>
      </c>
      <c r="O18" s="2" t="n">
        <v>0</v>
      </c>
      <c r="Q18" s="0" t="s">
        <v>7</v>
      </c>
      <c r="R18" s="0" t="s">
        <v>18</v>
      </c>
    </row>
    <row r="19" customFormat="false" ht="14.4" hidden="false" customHeight="false" outlineLevel="0" collapsed="false">
      <c r="B19" s="0" t="s">
        <v>14</v>
      </c>
      <c r="C19" s="0" t="n">
        <f aca="false">I18</f>
        <v>12</v>
      </c>
      <c r="D19" s="0" t="n">
        <v>16</v>
      </c>
      <c r="E19" s="0" t="n">
        <v>8</v>
      </c>
      <c r="F19" s="0" t="n">
        <v>0</v>
      </c>
      <c r="G19" s="0" t="n">
        <v>1</v>
      </c>
      <c r="H19" s="0" t="n">
        <v>1</v>
      </c>
      <c r="I19" s="0" t="n">
        <f aca="false">((CNN[[#This Row],[nin]]+2*CNN[[#This Row],[padding]]-CNN[[#This Row],[kernel]])/CNN[[#This Row],[stride]])+1</f>
        <v>12</v>
      </c>
      <c r="J19" s="0" t="n">
        <f aca="false">K18</f>
        <v>2</v>
      </c>
      <c r="K19" s="0" t="n">
        <f aca="false">CNN[[#This Row],[jin]]*CNN[[#This Row],[stride]]</f>
        <v>2</v>
      </c>
      <c r="L19" s="0" t="n">
        <f aca="false">M18</f>
        <v>6</v>
      </c>
      <c r="M19" s="0" t="n">
        <f aca="false">CNN[[#This Row],[rin]]+(CNN[[#This Row],[kernel]]-1)*CNN[[#This Row],[jin]]</f>
        <v>6</v>
      </c>
      <c r="N19" s="0" t="n">
        <f aca="false">(CNN[[#This Row],[nin]]*CNN[[#This Row],[nin]]*CNN[[#This Row],[Channels]])</f>
        <v>2304</v>
      </c>
      <c r="O19" s="2" t="n">
        <f aca="false">(CNN[[#This Row],[kernel]]*CNN[[#This Row],[kernel]]*CNN[[#This Row],[Channels]])*CNN[[#This Row],[Output_Channels]]</f>
        <v>128</v>
      </c>
      <c r="Q19" s="0" t="s">
        <v>19</v>
      </c>
      <c r="R19" s="0" t="s">
        <v>20</v>
      </c>
    </row>
    <row r="20" customFormat="false" ht="14.4" hidden="false" customHeight="false" outlineLevel="0" collapsed="false">
      <c r="B20" s="0" t="s">
        <v>14</v>
      </c>
      <c r="C20" s="0" t="n">
        <f aca="false">I19</f>
        <v>12</v>
      </c>
      <c r="D20" s="0" t="n">
        <v>10</v>
      </c>
      <c r="E20" s="0" t="n">
        <v>10</v>
      </c>
      <c r="F20" s="0" t="n">
        <v>0</v>
      </c>
      <c r="G20" s="0" t="n">
        <v>3</v>
      </c>
      <c r="H20" s="0" t="n">
        <v>1</v>
      </c>
      <c r="I20" s="0" t="n">
        <f aca="false">((CNN[[#This Row],[nin]]+2*CNN[[#This Row],[padding]]-CNN[[#This Row],[kernel]])/CNN[[#This Row],[stride]])+1</f>
        <v>10</v>
      </c>
      <c r="J20" s="0" t="n">
        <f aca="false">K19</f>
        <v>2</v>
      </c>
      <c r="K20" s="0" t="n">
        <f aca="false">CNN[[#This Row],[jin]]*CNN[[#This Row],[stride]]</f>
        <v>2</v>
      </c>
      <c r="L20" s="0" t="n">
        <f aca="false">M19</f>
        <v>6</v>
      </c>
      <c r="M20" s="0" t="n">
        <f aca="false">CNN[[#This Row],[rin]]+(CNN[[#This Row],[kernel]]-1)*CNN[[#This Row],[jin]]</f>
        <v>10</v>
      </c>
      <c r="N20" s="0" t="n">
        <f aca="false">(CNN[[#This Row],[nin]]*CNN[[#This Row],[nin]]*CNN[[#This Row],[Channels]])</f>
        <v>1440</v>
      </c>
      <c r="O20" s="2" t="n">
        <f aca="false">(CNN[[#This Row],[kernel]]*CNN[[#This Row],[kernel]]*CNN[[#This Row],[Channels]])*CNN[[#This Row],[Output_Channels]]</f>
        <v>900</v>
      </c>
      <c r="Q20" s="0" t="s">
        <v>9</v>
      </c>
      <c r="R20" s="0" t="s">
        <v>21</v>
      </c>
    </row>
    <row r="21" customFormat="false" ht="14.4" hidden="false" customHeight="false" outlineLevel="0" collapsed="false">
      <c r="B21" s="0" t="s">
        <v>14</v>
      </c>
      <c r="C21" s="0" t="n">
        <f aca="false">I20</f>
        <v>10</v>
      </c>
      <c r="D21" s="0" t="n">
        <v>10</v>
      </c>
      <c r="E21" s="0" t="n">
        <v>8</v>
      </c>
      <c r="F21" s="0" t="n">
        <v>0</v>
      </c>
      <c r="G21" s="0" t="n">
        <v>3</v>
      </c>
      <c r="H21" s="0" t="n">
        <v>1</v>
      </c>
      <c r="I21" s="0" t="n">
        <f aca="false">((CNN[[#This Row],[nin]]+2*CNN[[#This Row],[padding]]-CNN[[#This Row],[kernel]])/CNN[[#This Row],[stride]])+1</f>
        <v>8</v>
      </c>
      <c r="J21" s="0" t="n">
        <f aca="false">K20</f>
        <v>2</v>
      </c>
      <c r="K21" s="0" t="n">
        <f aca="false">CNN[[#This Row],[jin]]*CNN[[#This Row],[stride]]</f>
        <v>2</v>
      </c>
      <c r="L21" s="0" t="n">
        <f aca="false">M20</f>
        <v>10</v>
      </c>
      <c r="M21" s="0" t="n">
        <f aca="false">CNN[[#This Row],[rin]]+(CNN[[#This Row],[kernel]]-1)*CNN[[#This Row],[jin]]</f>
        <v>14</v>
      </c>
      <c r="N21" s="0" t="n">
        <f aca="false">(CNN[[#This Row],[nin]]*CNN[[#This Row],[nin]]*CNN[[#This Row],[Channels]])</f>
        <v>1000</v>
      </c>
      <c r="O21" s="2" t="n">
        <f aca="false">(CNN[[#This Row],[kernel]]*CNN[[#This Row],[kernel]]*CNN[[#This Row],[Channels]])*CNN[[#This Row],[Output_Channels]]</f>
        <v>720</v>
      </c>
      <c r="Q21" s="0" t="s">
        <v>10</v>
      </c>
      <c r="R21" s="0" t="s">
        <v>22</v>
      </c>
    </row>
    <row r="22" customFormat="false" ht="14.9" hidden="false" customHeight="false" outlineLevel="0" collapsed="false">
      <c r="B22" s="0" t="s">
        <v>14</v>
      </c>
      <c r="C22" s="0" t="n">
        <f aca="false">I21</f>
        <v>8</v>
      </c>
      <c r="D22" s="0" t="n">
        <v>16</v>
      </c>
      <c r="E22" s="0" t="n">
        <v>24</v>
      </c>
      <c r="F22" s="0" t="n">
        <v>0</v>
      </c>
      <c r="G22" s="0" t="n">
        <v>3</v>
      </c>
      <c r="H22" s="0" t="n">
        <v>1</v>
      </c>
      <c r="I22" s="0" t="n">
        <f aca="false">((CNN[[#This Row],[nin]]+2*CNN[[#This Row],[padding]]-CNN[[#This Row],[kernel]])/CNN[[#This Row],[stride]])+1</f>
        <v>6</v>
      </c>
      <c r="J22" s="0" t="n">
        <f aca="false">K21</f>
        <v>2</v>
      </c>
      <c r="K22" s="0" t="n">
        <f aca="false">CNN[[#This Row],[jin]]*CNN[[#This Row],[stride]]</f>
        <v>2</v>
      </c>
      <c r="L22" s="0" t="n">
        <f aca="false">M21</f>
        <v>14</v>
      </c>
      <c r="M22" s="0" t="n">
        <v>20</v>
      </c>
      <c r="N22" s="0" t="n">
        <f aca="false">(CNN[[#This Row],[nin]]*CNN[[#This Row],[nin]]*CNN[[#This Row],[Channels]])</f>
        <v>1024</v>
      </c>
      <c r="O22" s="3" t="n">
        <v>3456</v>
      </c>
      <c r="Q22" s="0" t="s">
        <v>11</v>
      </c>
      <c r="R22" s="0" t="s">
        <v>23</v>
      </c>
    </row>
    <row r="23" customFormat="false" ht="14.4" hidden="false" customHeight="false" outlineLevel="0" collapsed="false">
      <c r="B23" s="0" t="s">
        <v>14</v>
      </c>
      <c r="C23" s="0" t="n">
        <f aca="false">I22</f>
        <v>6</v>
      </c>
      <c r="D23" s="0" t="n">
        <v>24</v>
      </c>
      <c r="E23" s="0" t="n">
        <v>16</v>
      </c>
      <c r="F23" s="0" t="n">
        <v>0</v>
      </c>
      <c r="G23" s="0" t="n">
        <v>1</v>
      </c>
      <c r="H23" s="0" t="n">
        <v>1</v>
      </c>
      <c r="I23" s="0" t="n">
        <f aca="false">((CNN[[#This Row],[nin]]+2*CNN[[#This Row],[padding]]-CNN[[#This Row],[kernel]])/CNN[[#This Row],[stride]])+1</f>
        <v>6</v>
      </c>
      <c r="J23" s="0" t="n">
        <f aca="false">K22</f>
        <v>2</v>
      </c>
      <c r="K23" s="0" t="n">
        <f aca="false">CNN[[#This Row],[jin]]*CNN[[#This Row],[stride]]</f>
        <v>2</v>
      </c>
      <c r="L23" s="0" t="n">
        <f aca="false">M22</f>
        <v>20</v>
      </c>
      <c r="M23" s="0" t="n">
        <f aca="false">CNN[[#This Row],[rin]]+(CNN[[#This Row],[kernel]]-1)*CNN[[#This Row],[jin]]</f>
        <v>20</v>
      </c>
      <c r="N23" s="0" t="n">
        <f aca="false">(CNN[[#This Row],[nin]]*CNN[[#This Row],[nin]]*CNN[[#This Row],[Channels]])</f>
        <v>864</v>
      </c>
      <c r="O23" s="2" t="n">
        <f aca="false">(CNN[[#This Row],[kernel]]*CNN[[#This Row],[kernel]]*CNN[[#This Row],[Channels]])*CNN[[#This Row],[Output_Channels]]</f>
        <v>384</v>
      </c>
    </row>
    <row r="24" customFormat="false" ht="14.4" hidden="false" customHeight="false" outlineLevel="0" collapsed="false">
      <c r="B24" s="0" t="s">
        <v>14</v>
      </c>
      <c r="C24" s="0" t="n">
        <f aca="false">I23</f>
        <v>6</v>
      </c>
      <c r="D24" s="0" t="n">
        <v>16</v>
      </c>
      <c r="E24" s="0" t="n">
        <v>10</v>
      </c>
      <c r="F24" s="0" t="n">
        <v>0</v>
      </c>
      <c r="G24" s="0" t="n">
        <v>1</v>
      </c>
      <c r="H24" s="0" t="n">
        <v>1</v>
      </c>
      <c r="I24" s="0" t="n">
        <f aca="false">((CNN[[#This Row],[nin]]+2*CNN[[#This Row],[padding]]-CNN[[#This Row],[kernel]])/CNN[[#This Row],[stride]])+1</f>
        <v>6</v>
      </c>
      <c r="J24" s="0" t="n">
        <f aca="false">K23</f>
        <v>2</v>
      </c>
      <c r="K24" s="0" t="n">
        <f aca="false">CNN[[#This Row],[jin]]*CNN[[#This Row],[stride]]</f>
        <v>2</v>
      </c>
      <c r="L24" s="0" t="n">
        <f aca="false">M23</f>
        <v>20</v>
      </c>
      <c r="M24" s="0" t="n">
        <f aca="false">CNN[[#This Row],[rin]]+(CNN[[#This Row],[kernel]]-1)*CNN[[#This Row],[jin]]</f>
        <v>20</v>
      </c>
      <c r="N24" s="0" t="n">
        <f aca="false">(CNN[[#This Row],[nin]]*CNN[[#This Row],[nin]]*CNN[[#This Row],[Channels]])</f>
        <v>576</v>
      </c>
      <c r="O24" s="2" t="n">
        <f aca="false">(CNN[[#This Row],[kernel]]*CNN[[#This Row],[kernel]]*CNN[[#This Row],[Channels]])*CNN[[#This Row],[Output_Channels]]</f>
        <v>160</v>
      </c>
    </row>
    <row r="25" customFormat="false" ht="14.4" hidden="false" customHeight="false" outlineLevel="0" collapsed="false">
      <c r="B25" s="0" t="s">
        <v>14</v>
      </c>
      <c r="C25" s="0" t="n">
        <f aca="false">I24</f>
        <v>6</v>
      </c>
      <c r="D25" s="0" t="n">
        <v>10</v>
      </c>
      <c r="E25" s="0" t="n">
        <v>10</v>
      </c>
      <c r="F25" s="0" t="n">
        <v>0</v>
      </c>
      <c r="G25" s="0" t="n">
        <v>1</v>
      </c>
      <c r="H25" s="0" t="n">
        <v>1</v>
      </c>
      <c r="I25" s="0" t="n">
        <v>6</v>
      </c>
      <c r="J25" s="0" t="n">
        <v>2</v>
      </c>
      <c r="K25" s="0" t="n">
        <v>2</v>
      </c>
      <c r="L25" s="0" t="n">
        <v>20</v>
      </c>
      <c r="M25" s="0" t="n">
        <v>20</v>
      </c>
      <c r="N25" s="0" t="n">
        <f aca="false">(CNN[[#This Row],[nin]]*CNN[[#This Row],[nin]]*CNN[[#This Row],[Channels]])</f>
        <v>360</v>
      </c>
      <c r="O25" s="2" t="n">
        <f aca="false">(CNN[[#This Row],[kernel]]*CNN[[#This Row],[kernel]]*CNN[[#This Row],[Channels]])*CNN[[#This Row],[Output_Channels]]</f>
        <v>100</v>
      </c>
    </row>
    <row r="26" customFormat="false" ht="14.4" hidden="false" customHeight="false" outlineLevel="0" collapsed="false">
      <c r="C26" s="0" t="n">
        <f aca="false">I25</f>
        <v>6</v>
      </c>
      <c r="K26" s="0" t="n">
        <f aca="false">CNN[[#This Row],[jin]]*CNN[[#This Row],[stride]]</f>
        <v>0</v>
      </c>
      <c r="N26" s="0" t="n">
        <f aca="false">(CNN[[#This Row],[nin]]*CNN[[#This Row],[nin]]*CNN[[#This Row],[Channels]])</f>
        <v>0</v>
      </c>
      <c r="O26" s="2" t="n">
        <f aca="false">(CNN[[#This Row],[kernel]]*CNN[[#This Row],[kernel]]*CNN[[#This Row],[Channels]])*CNN[[#This Row],[Output_Channels]]</f>
        <v>0</v>
      </c>
    </row>
    <row r="27" customFormat="false" ht="13.8" hidden="false" customHeight="false" outlineLevel="0" collapsed="false">
      <c r="C27" s="0" t="n">
        <v>0</v>
      </c>
      <c r="K27" s="0" t="n">
        <f aca="false">CNN[[#This Row],[jin]]*CNN[[#This Row],[stride]]</f>
        <v>0</v>
      </c>
      <c r="N27" s="0" t="n">
        <f aca="false">(CNN[[#This Row],[nin]]*CNN[[#This Row],[nin]]*CNN[[#This Row],[Channels]])</f>
        <v>0</v>
      </c>
      <c r="O27" s="2" t="n">
        <f aca="false">(CNN[[#This Row],[kernel]]*CNN[[#This Row],[kernel]]*CNN[[#This Row],[Channels]])*CNN[[#This Row],[Output_Channels]]</f>
        <v>0</v>
      </c>
    </row>
    <row r="28" customFormat="false" ht="14.4" hidden="false" customHeight="false" outlineLevel="0" collapsed="false">
      <c r="C28" s="0" t="n">
        <f aca="false">I27</f>
        <v>0</v>
      </c>
      <c r="K28" s="0" t="n">
        <f aca="false">CNN[[#This Row],[jin]]*CNN[[#This Row],[stride]]</f>
        <v>0</v>
      </c>
      <c r="N28" s="0" t="n">
        <f aca="false">(CNN[[#This Row],[nin]]*CNN[[#This Row],[nin]]*CNN[[#This Row],[Channels]])</f>
        <v>0</v>
      </c>
      <c r="O28" s="2" t="n">
        <f aca="false">(CNN[[#This Row],[kernel]]*CNN[[#This Row],[kernel]]*CNN[[#This Row],[Channels]])*CNN[[#This Row],[Output_Channels]]</f>
        <v>0</v>
      </c>
    </row>
    <row r="29" customFormat="false" ht="14.4" hidden="false" customHeight="false" outlineLevel="0" collapsed="false">
      <c r="C29" s="0" t="n">
        <f aca="false">I28</f>
        <v>0</v>
      </c>
      <c r="K29" s="0" t="n">
        <f aca="false">CNN[[#This Row],[jin]]*CNN[[#This Row],[stride]]</f>
        <v>0</v>
      </c>
      <c r="N29" s="0" t="n">
        <f aca="false">(CNN[[#This Row],[nin]]*CNN[[#This Row],[nin]]*CNN[[#This Row],[Channels]])</f>
        <v>0</v>
      </c>
      <c r="O29" s="2" t="n">
        <f aca="false">(CNN[[#This Row],[kernel]]*CNN[[#This Row],[kernel]]*CNN[[#This Row],[Channels]])*CNN[[#This Row],[Output_Channels]]</f>
        <v>0</v>
      </c>
    </row>
    <row r="30" customFormat="false" ht="14.4" hidden="false" customHeight="false" outlineLevel="0" collapsed="false">
      <c r="C30" s="0" t="n">
        <f aca="false">I29</f>
        <v>0</v>
      </c>
      <c r="N30" s="0" t="n">
        <f aca="false">(CNN[[#This Row],[nin]]*CNN[[#This Row],[nin]]*CNN[[#This Row],[Channels]])</f>
        <v>0</v>
      </c>
      <c r="O30" s="2" t="n">
        <f aca="false">(CNN[[#This Row],[kernel]]*CNN[[#This Row],[kernel]]*CNN[[#This Row],[Channels]])*CNN[[#This Row],[Output_Channels]]</f>
        <v>0</v>
      </c>
    </row>
    <row r="31" customFormat="false" ht="14.4" hidden="false" customHeight="false" outlineLevel="0" collapsed="false">
      <c r="N31" s="0" t="n">
        <f aca="false">(CNN[[#This Row],[nin]]*CNN[[#This Row],[nin]]*CNN[[#This Row],[Channels]])</f>
        <v>0</v>
      </c>
      <c r="O31" s="2" t="n">
        <f aca="false">(CNN[[#This Row],[kernel]]*CNN[[#This Row],[kernel]]*CNN[[#This Row],[Channels]])*CNN[[#This Row],[Output_Channels]]</f>
        <v>0</v>
      </c>
    </row>
    <row r="32" customFormat="false" ht="14.4" hidden="false" customHeight="false" outlineLevel="0" collapsed="false">
      <c r="N32" s="0" t="n">
        <f aca="false">(CNN[[#This Row],[nin]]*CNN[[#This Row],[nin]]*CNN[[#This Row],[Channels]])</f>
        <v>0</v>
      </c>
      <c r="O32" s="2" t="n">
        <f aca="false">(CNN[[#This Row],[kernel]]*CNN[[#This Row],[kernel]]*CNN[[#This Row],[Channels]])*CNN[[#This Row],[Output_Channels]]</f>
        <v>0</v>
      </c>
    </row>
    <row r="33" customFormat="false" ht="14.4" hidden="false" customHeight="false" outlineLevel="0" collapsed="false">
      <c r="N33" s="0" t="n">
        <f aca="false">(CNN[[#This Row],[nin]]*CNN[[#This Row],[nin]]*CNN[[#This Row],[Channels]])</f>
        <v>0</v>
      </c>
      <c r="O33" s="2" t="n">
        <f aca="false">(CNN[[#This Row],[kernel]]*CNN[[#This Row],[kernel]]*CNN[[#This Row],[Channels]])*CNN[[#This Row],[Output_Channels]]</f>
        <v>0</v>
      </c>
    </row>
    <row r="34" customFormat="false" ht="14.4" hidden="false" customHeight="false" outlineLevel="0" collapsed="false">
      <c r="N34" s="0" t="n">
        <f aca="false">(CNN[[#This Row],[nin]]*CNN[[#This Row],[nin]]*CNN[[#This Row],[Channels]])</f>
        <v>0</v>
      </c>
      <c r="O34" s="2" t="n">
        <f aca="false">(CNN[[#This Row],[kernel]]*CNN[[#This Row],[kernel]]*CNN[[#This Row],[Channels]])*CNN[[#This Row],[Output_Channels]]</f>
        <v>0</v>
      </c>
    </row>
    <row r="35" customFormat="false" ht="14.4" hidden="false" customHeight="false" outlineLevel="0" collapsed="false">
      <c r="N35" s="0" t="n">
        <f aca="false">(CNN[[#This Row],[nin]]*CNN[[#This Row],[nin]]*CNN[[#This Row],[Channels]])</f>
        <v>0</v>
      </c>
      <c r="O35" s="2" t="n">
        <f aca="false">(CNN[[#This Row],[kernel]]*CNN[[#This Row],[kernel]]*CNN[[#This Row],[Channels]])*CNN[[#This Row],[Output_Channels]]</f>
        <v>0</v>
      </c>
    </row>
    <row r="36" customFormat="false" ht="14.4" hidden="false" customHeight="false" outlineLevel="0" collapsed="false">
      <c r="N36" s="0" t="n">
        <f aca="false">(CNN[[#This Row],[nin]]*CNN[[#This Row],[nin]]*CNN[[#This Row],[Channels]])</f>
        <v>0</v>
      </c>
      <c r="O36" s="2" t="n">
        <f aca="false">(CNN[[#This Row],[kernel]]*CNN[[#This Row],[kernel]]*CNN[[#This Row],[Channels]])*CNN[[#This Row],[Output_Channels]]</f>
        <v>0</v>
      </c>
    </row>
    <row r="37" customFormat="false" ht="14.4" hidden="false" customHeight="false" outlineLevel="0" collapsed="false">
      <c r="N37" s="0" t="n">
        <f aca="false">(CNN[[#This Row],[nin]]*CNN[[#This Row],[nin]]*CNN[[#This Row],[Channels]])</f>
        <v>0</v>
      </c>
      <c r="O37" s="2" t="n">
        <f aca="false">(CNN[[#This Row],[kernel]]*CNN[[#This Row],[kernel]]*CNN[[#This Row],[Channels]])*CNN[[#This Row],[Output_Channels]]</f>
        <v>0</v>
      </c>
    </row>
    <row r="38" customFormat="false" ht="14.4" hidden="false" customHeight="false" outlineLevel="0" collapsed="false">
      <c r="N38" s="0" t="n">
        <f aca="false">(CNN[[#This Row],[nin]]*CNN[[#This Row],[nin]]*CNN[[#This Row],[Channels]])</f>
        <v>0</v>
      </c>
      <c r="O38" s="2" t="n">
        <f aca="false">(CNN[[#This Row],[kernel]]*CNN[[#This Row],[kernel]]*CNN[[#This Row],[Channels]])*CNN[[#This Row],[Output_Channels]]</f>
        <v>0</v>
      </c>
    </row>
    <row r="39" customFormat="false" ht="14.4" hidden="false" customHeight="false" outlineLevel="0" collapsed="false">
      <c r="N39" s="0" t="n">
        <f aca="false">(CNN[[#This Row],[nin]]*CNN[[#This Row],[nin]]*CNN[[#This Row],[Channels]])</f>
        <v>0</v>
      </c>
      <c r="O39" s="2" t="n">
        <f aca="false">(CNN[[#This Row],[kernel]]*CNN[[#This Row],[kernel]]*CNN[[#This Row],[Channels]])*CNN[[#This Row],[Output_Channels]]</f>
        <v>0</v>
      </c>
    </row>
    <row r="40" customFormat="false" ht="14.4" hidden="false" customHeight="false" outlineLevel="0" collapsed="false">
      <c r="N40" s="0" t="n">
        <f aca="false">(CNN[[#This Row],[nin]]*CNN[[#This Row],[nin]]*CNN[[#This Row],[Channels]])</f>
        <v>0</v>
      </c>
      <c r="O40" s="2" t="n">
        <f aca="false">(CNN[[#This Row],[kernel]]*CNN[[#This Row],[kernel]]*CNN[[#This Row],[Channels]])*CNN[[#This Row],[Output_Channels]]</f>
        <v>0</v>
      </c>
    </row>
    <row r="41" customFormat="false" ht="14.4" hidden="false" customHeight="false" outlineLevel="0" collapsed="false">
      <c r="N41" s="0" t="n">
        <f aca="false">(CNN[[#This Row],[nin]]*CNN[[#This Row],[nin]]*CNN[[#This Row],[Channels]])</f>
        <v>0</v>
      </c>
      <c r="O41" s="2" t="n">
        <f aca="false">(CNN[[#This Row],[kernel]]*CNN[[#This Row],[kernel]]*CNN[[#This Row],[Channels]])*CNN[[#This Row],[Output_Channels]]</f>
        <v>0</v>
      </c>
    </row>
    <row r="42" customFormat="false" ht="14.4" hidden="false" customHeight="false" outlineLevel="0" collapsed="false">
      <c r="N42" s="0" t="n">
        <f aca="false">(CNN[[#This Row],[nin]]*CNN[[#This Row],[nin]]*CNN[[#This Row],[Channels]])</f>
        <v>0</v>
      </c>
      <c r="O42" s="2" t="n">
        <f aca="false">(CNN[[#This Row],[kernel]]*CNN[[#This Row],[kernel]]*CNN[[#This Row],[Channels]])*CNN[[#This Row],[Output_Channels]]</f>
        <v>0</v>
      </c>
    </row>
    <row r="43" customFormat="false" ht="14.4" hidden="false" customHeight="false" outlineLevel="0" collapsed="false">
      <c r="N43" s="0" t="n">
        <f aca="false">(CNN[[#This Row],[nin]]*CNN[[#This Row],[nin]]*CNN[[#This Row],[Channels]])</f>
        <v>0</v>
      </c>
      <c r="O43" s="2" t="n">
        <f aca="false">(CNN[[#This Row],[kernel]]*CNN[[#This Row],[kernel]]*CNN[[#This Row],[Channels]])*CNN[[#This Row],[Output_Channels]]</f>
        <v>0</v>
      </c>
    </row>
    <row r="44" customFormat="false" ht="14.4" hidden="false" customHeight="false" outlineLevel="0" collapsed="false">
      <c r="N44" s="0" t="n">
        <f aca="false">(CNN[[#This Row],[nin]]*CNN[[#This Row],[nin]]*CNN[[#This Row],[Channels]])</f>
        <v>0</v>
      </c>
      <c r="O44" s="2" t="n">
        <f aca="false">(CNN[[#This Row],[kernel]]*CNN[[#This Row],[kernel]]*CNN[[#This Row],[Channels]])*CNN[[#This Row],[Output_Channels]]</f>
        <v>0</v>
      </c>
    </row>
    <row r="45" customFormat="false" ht="14.4" hidden="false" customHeight="false" outlineLevel="0" collapsed="false">
      <c r="N45" s="0" t="n">
        <f aca="false">(CNN[[#This Row],[nin]]*CNN[[#This Row],[nin]]*CNN[[#This Row],[Channels]])</f>
        <v>0</v>
      </c>
      <c r="O45" s="2" t="n">
        <f aca="false">(CNN[[#This Row],[kernel]]*CNN[[#This Row],[kernel]]*CNN[[#This Row],[Channels]])*CNN[[#This Row],[Output_Channels]]</f>
        <v>0</v>
      </c>
    </row>
    <row r="46" customFormat="false" ht="14.4" hidden="false" customHeight="false" outlineLevel="0" collapsed="false">
      <c r="N46" s="0" t="n">
        <f aca="false">(CNN[[#This Row],[nin]]*CNN[[#This Row],[nin]]*CNN[[#This Row],[Channels]])</f>
        <v>0</v>
      </c>
      <c r="O46" s="2" t="n">
        <f aca="false">(CNN[[#This Row],[kernel]]*CNN[[#This Row],[kernel]]*CNN[[#This Row],[Channels]])*CNN[[#This Row],[Output_Channels]]</f>
        <v>0</v>
      </c>
    </row>
    <row r="47" customFormat="false" ht="14.4" hidden="false" customHeight="false" outlineLevel="0" collapsed="false">
      <c r="N47" s="0" t="n">
        <f aca="false">(CNN[[#This Row],[nin]]*CNN[[#This Row],[nin]]*CNN[[#This Row],[Channels]])</f>
        <v>0</v>
      </c>
      <c r="O47" s="2" t="n">
        <f aca="false">(CNN[[#This Row],[kernel]]*CNN[[#This Row],[kernel]]*CNN[[#This Row],[Channels]])*CNN[[#This Row],[Output_Channels]]</f>
        <v>0</v>
      </c>
    </row>
    <row r="48" customFormat="false" ht="14.4" hidden="false" customHeight="false" outlineLevel="0" collapsed="false">
      <c r="N48" s="0" t="n">
        <f aca="false">(CNN[[#This Row],[nin]]*CNN[[#This Row],[nin]]*CNN[[#This Row],[Channels]])</f>
        <v>0</v>
      </c>
      <c r="O48" s="2" t="n">
        <f aca="false">(CNN[[#This Row],[kernel]]*CNN[[#This Row],[kernel]]*CNN[[#This Row],[Channels]])*CNN[[#This Row],[Output_Channels]]</f>
        <v>0</v>
      </c>
    </row>
    <row r="49" customFormat="false" ht="14.4" hidden="false" customHeight="false" outlineLevel="0" collapsed="false">
      <c r="N49" s="0" t="n">
        <f aca="false">(CNN[[#This Row],[nin]]*CNN[[#This Row],[nin]]*CNN[[#This Row],[Channels]])</f>
        <v>0</v>
      </c>
      <c r="O49" s="2" t="n">
        <f aca="false">(CNN[[#This Row],[kernel]]*CNN[[#This Row],[kernel]]*CNN[[#This Row],[Channels]])*CNN[[#This Row],[Output_Channels]]</f>
        <v>0</v>
      </c>
    </row>
    <row r="50" customFormat="false" ht="14.4" hidden="false" customHeight="false" outlineLevel="0" collapsed="false">
      <c r="N50" s="0" t="n">
        <f aca="false">(CNN[[#This Row],[nin]]*CNN[[#This Row],[nin]]*CNN[[#This Row],[Channels]])</f>
        <v>0</v>
      </c>
      <c r="O50" s="2" t="n">
        <f aca="false">(CNN[[#This Row],[kernel]]*CNN[[#This Row],[kernel]]*CNN[[#This Row],[Channels]])*CNN[[#This Row],[Output_Channels]]</f>
        <v>0</v>
      </c>
    </row>
    <row r="51" customFormat="false" ht="14.4" hidden="false" customHeight="false" outlineLevel="0" collapsed="false">
      <c r="N51" s="0" t="n">
        <f aca="false">(CNN[[#This Row],[nin]]*CNN[[#This Row],[nin]]*CNN[[#This Row],[Channels]])</f>
        <v>0</v>
      </c>
      <c r="O51" s="2" t="n">
        <f aca="false">(CNN[[#This Row],[kernel]]*CNN[[#This Row],[kernel]]*CNN[[#This Row],[Channels]])*CNN[[#This Row],[Output_Channels]]</f>
        <v>0</v>
      </c>
    </row>
    <row r="52" customFormat="false" ht="14.4" hidden="false" customHeight="false" outlineLevel="0" collapsed="false">
      <c r="N52" s="0" t="n">
        <f aca="false">(CNN[[#This Row],[nin]]*CNN[[#This Row],[nin]]*CNN[[#This Row],[Channels]])</f>
        <v>0</v>
      </c>
      <c r="O52" s="2" t="n">
        <f aca="false">(CNN[[#This Row],[kernel]]*CNN[[#This Row],[kernel]]*CNN[[#This Row],[Channels]])*CNN[[#This Row],[Output_Channels]]</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F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4.4"/>
  <cols>
    <col collapsed="false" hidden="false" max="1" min="1" style="0" width="33.2064777327935"/>
    <col collapsed="false" hidden="false" max="2" min="2" style="0" width="37.3846153846154"/>
    <col collapsed="false" hidden="false" max="3" min="3" style="0" width="14.1417004048583"/>
    <col collapsed="false" hidden="false" max="4" min="4" style="0" width="16.497975708502"/>
    <col collapsed="false" hidden="false" max="5" min="5" style="0" width="12.9595141700405"/>
    <col collapsed="false" hidden="false" max="6" min="6" style="0" width="46.0607287449393"/>
    <col collapsed="false" hidden="false" max="1025" min="7" style="0" width="8.57085020242915"/>
  </cols>
  <sheetData>
    <row r="1" customFormat="false" ht="14.4" hidden="false" customHeight="false" outlineLevel="0" collapsed="false">
      <c r="A1" s="4" t="s">
        <v>24</v>
      </c>
      <c r="B1" s="4" t="s">
        <v>25</v>
      </c>
      <c r="C1" s="5" t="s">
        <v>26</v>
      </c>
      <c r="D1" s="5" t="s">
        <v>27</v>
      </c>
      <c r="E1" s="5" t="s">
        <v>28</v>
      </c>
      <c r="F1" s="4" t="s">
        <v>29</v>
      </c>
    </row>
    <row r="2" customFormat="false" ht="118.5" hidden="false" customHeight="true" outlineLevel="0" collapsed="false">
      <c r="A2" s="6" t="s">
        <v>30</v>
      </c>
      <c r="B2" s="7" t="s">
        <v>31</v>
      </c>
      <c r="C2" s="5" t="s">
        <v>32</v>
      </c>
      <c r="D2" s="5" t="n">
        <v>99.93</v>
      </c>
      <c r="E2" s="5" t="n">
        <v>99.28</v>
      </c>
      <c r="F2" s="7" t="s">
        <v>33</v>
      </c>
    </row>
    <row r="3" customFormat="false" ht="115.2" hidden="false" customHeight="false" outlineLevel="0" collapsed="false">
      <c r="A3" s="6" t="s">
        <v>34</v>
      </c>
      <c r="B3" s="7" t="s">
        <v>35</v>
      </c>
      <c r="C3" s="5" t="n">
        <v>4572</v>
      </c>
      <c r="D3" s="5" t="n">
        <v>98.22</v>
      </c>
      <c r="E3" s="5" t="n">
        <v>98.43</v>
      </c>
      <c r="F3" s="7" t="s">
        <v>36</v>
      </c>
    </row>
    <row r="4" customFormat="false" ht="86.4" hidden="false" customHeight="false" outlineLevel="0" collapsed="false">
      <c r="A4" s="6" t="s">
        <v>37</v>
      </c>
      <c r="B4" s="5" t="s">
        <v>38</v>
      </c>
      <c r="C4" s="5" t="n">
        <v>5088</v>
      </c>
      <c r="D4" s="5" t="n">
        <v>99.03</v>
      </c>
      <c r="E4" s="5" t="n">
        <v>99.04</v>
      </c>
      <c r="F4" s="7" t="s">
        <v>39</v>
      </c>
    </row>
    <row r="5" customFormat="false" ht="115.2" hidden="false" customHeight="false" outlineLevel="0" collapsed="false">
      <c r="A5" s="6" t="s">
        <v>40</v>
      </c>
      <c r="B5" s="7" t="s">
        <v>41</v>
      </c>
      <c r="C5" s="5" t="n">
        <v>5088</v>
      </c>
      <c r="D5" s="5" t="n">
        <v>97.94</v>
      </c>
      <c r="E5" s="5" t="n">
        <v>98.64</v>
      </c>
      <c r="F5" s="7" t="s">
        <v>42</v>
      </c>
    </row>
    <row r="6" customFormat="false" ht="144" hidden="false" customHeight="false" outlineLevel="0" collapsed="false">
      <c r="A6" s="6" t="s">
        <v>43</v>
      </c>
      <c r="B6" s="7" t="s">
        <v>44</v>
      </c>
      <c r="C6" s="5" t="n">
        <v>6124</v>
      </c>
      <c r="D6" s="5" t="n">
        <v>99.07</v>
      </c>
      <c r="E6" s="5" t="n">
        <v>99.22</v>
      </c>
      <c r="F6" s="7" t="s">
        <v>45</v>
      </c>
    </row>
    <row r="7" customFormat="false" ht="86.4" hidden="false" customHeight="false" outlineLevel="0" collapsed="false">
      <c r="A7" s="6" t="s">
        <v>46</v>
      </c>
      <c r="B7" s="7" t="s">
        <v>47</v>
      </c>
      <c r="C7" s="5" t="n">
        <v>6124</v>
      </c>
      <c r="D7" s="5" t="n">
        <v>97.61</v>
      </c>
      <c r="E7" s="5" t="n">
        <v>99.32</v>
      </c>
      <c r="F7" s="7" t="s">
        <v>48</v>
      </c>
    </row>
    <row r="8" customFormat="false" ht="115.2" hidden="false" customHeight="false" outlineLevel="0" collapsed="false">
      <c r="A8" s="6" t="s">
        <v>49</v>
      </c>
      <c r="B8" s="7" t="s">
        <v>50</v>
      </c>
      <c r="C8" s="5" t="n">
        <v>6720</v>
      </c>
      <c r="D8" s="5" t="n">
        <v>99.43</v>
      </c>
      <c r="E8" s="5" t="n">
        <v>99.53</v>
      </c>
      <c r="F8" s="7" t="s">
        <v>51</v>
      </c>
    </row>
  </sheetData>
  <hyperlinks>
    <hyperlink ref="A2" r:id="rId1" display="MNIST_Basic_Setup"/>
    <hyperlink ref="A3" r:id="rId2" display="MNIST_Base Skeleton Model"/>
    <hyperlink ref="A4" r:id="rId3" display="MNIST_With_Batch Normalization"/>
    <hyperlink ref="A5" r:id="rId4" display="MNIST_With Dropout"/>
    <hyperlink ref="A6" r:id="rId5" display="MNIST_With_FullyConnectedLayer"/>
    <hyperlink ref="A7" r:id="rId6" display="MNIST_With_Augmentation"/>
    <hyperlink ref="A8" r:id="rId7" display="MNIST_With_LR Scheduler"/>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2021-06-01T01:18:14Z</dcterms:created>
  <dc:creator>Divya Gopal Kalyani</dc:creator>
  <dc:description/>
  <dc:language>en-IN</dc:language>
  <cp:lastModifiedBy/>
  <dcterms:modified xsi:type="dcterms:W3CDTF">2021-06-05T01:32:45Z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a0819fa7-4367-4500-ba88-dd630d977609_ActionId">
    <vt:lpwstr>92fad2fe-c297-4772-ba8e-629df8b94a69</vt:lpwstr>
  </property>
  <property fmtid="{D5CDD505-2E9C-101B-9397-08002B2CF9AE}" pid="7" name="MSIP_Label_a0819fa7-4367-4500-ba88-dd630d977609_Application">
    <vt:lpwstr>Microsoft Azure Information Protection</vt:lpwstr>
  </property>
  <property fmtid="{D5CDD505-2E9C-101B-9397-08002B2CF9AE}" pid="8" name="MSIP_Label_a0819fa7-4367-4500-ba88-dd630d977609_Enabled">
    <vt:lpwstr>True</vt:lpwstr>
  </property>
  <property fmtid="{D5CDD505-2E9C-101B-9397-08002B2CF9AE}" pid="9" name="MSIP_Label_a0819fa7-4367-4500-ba88-dd630d977609_Extended_MSFT_Method">
    <vt:lpwstr>Automatic</vt:lpwstr>
  </property>
  <property fmtid="{D5CDD505-2E9C-101B-9397-08002B2CF9AE}" pid="10" name="MSIP_Label_a0819fa7-4367-4500-ba88-dd630d977609_Name">
    <vt:lpwstr>Companywide usage</vt:lpwstr>
  </property>
  <property fmtid="{D5CDD505-2E9C-101B-9397-08002B2CF9AE}" pid="11" name="MSIP_Label_a0819fa7-4367-4500-ba88-dd630d977609_Owner">
    <vt:lpwstr>Divya_GopalKalyani@ad.Infosys.com</vt:lpwstr>
  </property>
  <property fmtid="{D5CDD505-2E9C-101B-9397-08002B2CF9AE}" pid="12" name="MSIP_Label_a0819fa7-4367-4500-ba88-dd630d977609_Parent">
    <vt:lpwstr>be4b3411-284d-4d31-bd4f-bc13ef7f1fd6</vt:lpwstr>
  </property>
  <property fmtid="{D5CDD505-2E9C-101B-9397-08002B2CF9AE}" pid="13" name="MSIP_Label_a0819fa7-4367-4500-ba88-dd630d977609_SetDate">
    <vt:lpwstr>2021-06-01T01:57:03.7047506Z</vt:lpwstr>
  </property>
  <property fmtid="{D5CDD505-2E9C-101B-9397-08002B2CF9AE}" pid="14" name="MSIP_Label_a0819fa7-4367-4500-ba88-dd630d977609_SiteId">
    <vt:lpwstr>63ce7d59-2f3e-42cd-a8cc-be764cff5eb6</vt:lpwstr>
  </property>
  <property fmtid="{D5CDD505-2E9C-101B-9397-08002B2CF9AE}" pid="15" name="MSIP_Label_be4b3411-284d-4d31-bd4f-bc13ef7f1fd6_ActionId">
    <vt:lpwstr>92fad2fe-c297-4772-ba8e-629df8b94a69</vt:lpwstr>
  </property>
  <property fmtid="{D5CDD505-2E9C-101B-9397-08002B2CF9AE}" pid="16" name="MSIP_Label_be4b3411-284d-4d31-bd4f-bc13ef7f1fd6_Application">
    <vt:lpwstr>Microsoft Azure Information Protection</vt:lpwstr>
  </property>
  <property fmtid="{D5CDD505-2E9C-101B-9397-08002B2CF9AE}" pid="17" name="MSIP_Label_be4b3411-284d-4d31-bd4f-bc13ef7f1fd6_Enabled">
    <vt:lpwstr>True</vt:lpwstr>
  </property>
  <property fmtid="{D5CDD505-2E9C-101B-9397-08002B2CF9AE}" pid="18" name="MSIP_Label_be4b3411-284d-4d31-bd4f-bc13ef7f1fd6_Extended_MSFT_Method">
    <vt:lpwstr>Automatic</vt:lpwstr>
  </property>
  <property fmtid="{D5CDD505-2E9C-101B-9397-08002B2CF9AE}" pid="19" name="MSIP_Label_be4b3411-284d-4d31-bd4f-bc13ef7f1fd6_Name">
    <vt:lpwstr>Internal</vt:lpwstr>
  </property>
  <property fmtid="{D5CDD505-2E9C-101B-9397-08002B2CF9AE}" pid="20" name="MSIP_Label_be4b3411-284d-4d31-bd4f-bc13ef7f1fd6_Owner">
    <vt:lpwstr>Divya_GopalKalyani@ad.Infosys.com</vt:lpwstr>
  </property>
  <property fmtid="{D5CDD505-2E9C-101B-9397-08002B2CF9AE}" pid="21" name="MSIP_Label_be4b3411-284d-4d31-bd4f-bc13ef7f1fd6_SetDate">
    <vt:lpwstr>2021-06-01T01:57:03.7047506Z</vt:lpwstr>
  </property>
  <property fmtid="{D5CDD505-2E9C-101B-9397-08002B2CF9AE}" pid="22" name="MSIP_Label_be4b3411-284d-4d31-bd4f-bc13ef7f1fd6_SiteId">
    <vt:lpwstr>63ce7d59-2f3e-42cd-a8cc-be764cff5eb6</vt:lpwstr>
  </property>
  <property fmtid="{D5CDD505-2E9C-101B-9397-08002B2CF9AE}" pid="23" name="ScaleCrop">
    <vt:bool>0</vt:bool>
  </property>
  <property fmtid="{D5CDD505-2E9C-101B-9397-08002B2CF9AE}" pid="24" name="Sensitivity">
    <vt:lpwstr>Internal Companywide usage</vt:lpwstr>
  </property>
  <property fmtid="{D5CDD505-2E9C-101B-9397-08002B2CF9AE}" pid="25" name="ShareDoc">
    <vt:bool>0</vt:bool>
  </property>
</Properties>
</file>