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9010" windowHeight="12900" tabRatio="950"/>
  </bookViews>
  <sheets>
    <sheet name="DAC vs ICTx" sheetId="7" r:id="rId1"/>
    <sheet name="EXCLUSION" sheetId="3" r:id="rId2"/>
    <sheet name="EXCLUDE" sheetId="6" r:id="rId3"/>
    <sheet name="Sheet1" sheetId="8" r:id="rId4"/>
  </sheets>
  <definedNames>
    <definedName name="_xlnm._FilterDatabase" localSheetId="0" hidden="1">'DAC vs ICTx'!$A$1:$BU$1</definedName>
    <definedName name="_xlnm._FilterDatabase" localSheetId="1" hidden="1">EXCLUSION!$A$1:$BV$1</definedName>
  </definedNames>
  <calcPr calcId="152511"/>
</workbook>
</file>

<file path=xl/calcChain.xml><?xml version="1.0" encoding="utf-8"?>
<calcChain xmlns="http://schemas.openxmlformats.org/spreadsheetml/2006/main">
  <c r="AH95" i="7" l="1"/>
  <c r="H180" i="7"/>
  <c r="H179" i="7"/>
  <c r="H178" i="7"/>
  <c r="H177" i="7"/>
  <c r="H176" i="7"/>
  <c r="H175" i="7"/>
  <c r="H174" i="7"/>
  <c r="H173" i="7"/>
  <c r="H172" i="7"/>
  <c r="H103" i="7"/>
  <c r="H102" i="7"/>
  <c r="H101" i="7"/>
  <c r="H100" i="7"/>
  <c r="H99" i="7"/>
  <c r="H98" i="7"/>
  <c r="H171" i="7"/>
  <c r="H92" i="7"/>
  <c r="H169" i="7"/>
  <c r="H93" i="7"/>
  <c r="H94" i="7"/>
  <c r="H95" i="7"/>
  <c r="H96" i="7"/>
  <c r="H170" i="7"/>
  <c r="H97" i="7"/>
  <c r="H162" i="7"/>
  <c r="H163" i="7"/>
  <c r="H164" i="7"/>
  <c r="H165" i="7"/>
  <c r="H89" i="7"/>
  <c r="H90" i="7"/>
  <c r="H166" i="7"/>
  <c r="H167" i="7"/>
  <c r="H168" i="7"/>
  <c r="H91" i="7"/>
  <c r="BS2" i="7"/>
  <c r="BS104" i="7"/>
  <c r="BS105" i="7"/>
  <c r="BS106" i="7"/>
  <c r="BS107" i="7"/>
  <c r="BS108" i="7"/>
  <c r="BS109" i="7"/>
  <c r="BS110" i="7"/>
  <c r="BS112" i="7"/>
  <c r="H2" i="7"/>
  <c r="H104" i="7"/>
  <c r="H105" i="7"/>
  <c r="H106" i="7"/>
  <c r="H107" i="7"/>
  <c r="H108" i="7"/>
  <c r="H109" i="7"/>
  <c r="H110" i="7"/>
  <c r="H112" i="7"/>
  <c r="BT8" i="8"/>
  <c r="H8" i="8"/>
  <c r="BT7" i="8"/>
  <c r="H7" i="8"/>
  <c r="BT6" i="8"/>
  <c r="H6" i="8"/>
  <c r="BT5" i="8"/>
  <c r="H5" i="8"/>
  <c r="BT4" i="8"/>
  <c r="H4" i="8"/>
  <c r="BT3" i="8"/>
  <c r="H3" i="8"/>
  <c r="BT2" i="8"/>
  <c r="H2" i="8"/>
  <c r="BT1" i="8"/>
  <c r="H1" i="8"/>
  <c r="BS155" i="7"/>
  <c r="H155" i="7"/>
  <c r="BS152" i="7"/>
  <c r="H152" i="7"/>
  <c r="BS154" i="7"/>
  <c r="H154" i="7"/>
  <c r="H156" i="3"/>
  <c r="BT156" i="3"/>
  <c r="H158" i="3"/>
  <c r="BT158" i="3"/>
  <c r="H154" i="3"/>
  <c r="H160" i="3"/>
  <c r="BT160" i="3"/>
  <c r="BS161" i="7"/>
  <c r="H161" i="7"/>
  <c r="BS88" i="7"/>
  <c r="H88" i="7"/>
  <c r="BS160" i="7"/>
  <c r="H160" i="7"/>
  <c r="BS158" i="7"/>
  <c r="H158" i="7"/>
  <c r="BS157" i="7"/>
  <c r="H157" i="7"/>
  <c r="BS156" i="7"/>
  <c r="H156" i="7"/>
  <c r="BS159" i="7"/>
  <c r="H159" i="7"/>
  <c r="BS153" i="7"/>
  <c r="H153" i="7"/>
  <c r="BS151" i="7"/>
  <c r="H151" i="7"/>
  <c r="BS150" i="7"/>
  <c r="H150" i="7"/>
  <c r="BS149" i="7"/>
  <c r="H149" i="7"/>
  <c r="BS148" i="7"/>
  <c r="H148" i="7"/>
  <c r="BS147" i="7"/>
  <c r="H147" i="7"/>
  <c r="BS146" i="7"/>
  <c r="H146" i="7"/>
  <c r="BS145" i="7"/>
  <c r="H145" i="7"/>
  <c r="BS144" i="7"/>
  <c r="H144" i="7"/>
  <c r="BS143" i="7"/>
  <c r="H143" i="7"/>
  <c r="BS142" i="7"/>
  <c r="H142" i="7"/>
  <c r="BS141" i="7"/>
  <c r="H141" i="7"/>
  <c r="BS140" i="7"/>
  <c r="H140" i="7"/>
  <c r="BS139" i="7"/>
  <c r="H139" i="7"/>
  <c r="BS138" i="7"/>
  <c r="H138" i="7"/>
  <c r="BS137" i="7"/>
  <c r="H137" i="7"/>
  <c r="BS136" i="7"/>
  <c r="H136" i="7"/>
  <c r="BS135" i="7"/>
  <c r="H135" i="7"/>
  <c r="BS134" i="7"/>
  <c r="H134" i="7"/>
  <c r="BS133" i="7"/>
  <c r="H133" i="7"/>
  <c r="BS132" i="7"/>
  <c r="H132" i="7"/>
  <c r="BS131" i="7"/>
  <c r="H131" i="7"/>
  <c r="BS130" i="7"/>
  <c r="H130" i="7"/>
  <c r="BS129" i="7"/>
  <c r="H129" i="7"/>
  <c r="BS128" i="7"/>
  <c r="H128" i="7"/>
  <c r="BS127" i="7"/>
  <c r="H127" i="7"/>
  <c r="BS126" i="7"/>
  <c r="H126" i="7"/>
  <c r="BS125" i="7"/>
  <c r="H125" i="7"/>
  <c r="BS124" i="7"/>
  <c r="H124" i="7"/>
  <c r="BS123" i="7"/>
  <c r="H123" i="7"/>
  <c r="BS122" i="7"/>
  <c r="H122" i="7"/>
  <c r="BS121" i="7"/>
  <c r="H121" i="7"/>
  <c r="BS120" i="7"/>
  <c r="H120" i="7"/>
  <c r="BS119" i="7"/>
  <c r="H119" i="7"/>
  <c r="BS118" i="7"/>
  <c r="H118" i="7"/>
  <c r="BS117" i="7"/>
  <c r="H117" i="7"/>
  <c r="BS116" i="7"/>
  <c r="H116" i="7"/>
  <c r="BS115" i="7"/>
  <c r="H115" i="7"/>
  <c r="BS114" i="7"/>
  <c r="H114" i="7"/>
  <c r="BS113" i="7"/>
  <c r="H113" i="7"/>
  <c r="BS111" i="7"/>
  <c r="H111" i="7"/>
  <c r="BS87" i="7"/>
  <c r="H87" i="7"/>
  <c r="BS86" i="7"/>
  <c r="H86" i="7"/>
  <c r="BS85" i="7"/>
  <c r="H85" i="7"/>
  <c r="BS70" i="7"/>
  <c r="H70" i="7"/>
  <c r="BS84" i="7"/>
  <c r="H84" i="7"/>
  <c r="BS81" i="7"/>
  <c r="H81" i="7"/>
  <c r="BS83" i="7"/>
  <c r="H83" i="7"/>
  <c r="BS82" i="7"/>
  <c r="H82" i="7"/>
  <c r="BS79" i="7"/>
  <c r="H79" i="7"/>
  <c r="BS80" i="7"/>
  <c r="H80" i="7"/>
  <c r="BS78" i="7"/>
  <c r="H78" i="7"/>
  <c r="BS77" i="7"/>
  <c r="H77" i="7"/>
  <c r="BS76" i="7"/>
  <c r="H76" i="7"/>
  <c r="BS75" i="7"/>
  <c r="H75" i="7"/>
  <c r="BS74" i="7"/>
  <c r="H74" i="7"/>
  <c r="BS73" i="7"/>
  <c r="H73" i="7"/>
  <c r="BS72" i="7"/>
  <c r="H72" i="7"/>
  <c r="BS71" i="7"/>
  <c r="H71" i="7"/>
  <c r="BS69" i="7"/>
  <c r="H69" i="7"/>
  <c r="BS68" i="7"/>
  <c r="H68" i="7"/>
  <c r="BS67" i="7"/>
  <c r="H67" i="7"/>
  <c r="BS66" i="7"/>
  <c r="H66" i="7"/>
  <c r="BS65" i="7"/>
  <c r="H65" i="7"/>
  <c r="BS64" i="7"/>
  <c r="H64" i="7"/>
  <c r="BS63" i="7"/>
  <c r="H63" i="7"/>
  <c r="BS62" i="7"/>
  <c r="H62" i="7"/>
  <c r="BS61" i="7"/>
  <c r="H61" i="7"/>
  <c r="BS60" i="7"/>
  <c r="H60" i="7"/>
  <c r="BS59" i="7"/>
  <c r="H59" i="7"/>
  <c r="BS58" i="7"/>
  <c r="H58" i="7"/>
  <c r="BS57" i="7"/>
  <c r="H57" i="7"/>
  <c r="BS56" i="7"/>
  <c r="H56" i="7"/>
  <c r="BS55" i="7"/>
  <c r="H55" i="7"/>
  <c r="BS54" i="7"/>
  <c r="H54" i="7"/>
  <c r="BS53" i="7"/>
  <c r="H53" i="7"/>
  <c r="BS51" i="7"/>
  <c r="H51" i="7"/>
  <c r="BS52" i="7"/>
  <c r="H52" i="7"/>
  <c r="BS50" i="7"/>
  <c r="H50" i="7"/>
  <c r="BS49" i="7"/>
  <c r="H49" i="7"/>
  <c r="BS48" i="7"/>
  <c r="H48" i="7"/>
  <c r="BS47" i="7"/>
  <c r="H47" i="7"/>
  <c r="BS46" i="7"/>
  <c r="H46" i="7"/>
  <c r="BS45" i="7"/>
  <c r="H45" i="7"/>
  <c r="BS44" i="7"/>
  <c r="H44" i="7"/>
  <c r="BS43" i="7"/>
  <c r="H43" i="7"/>
  <c r="BS42" i="7"/>
  <c r="H42" i="7"/>
  <c r="BS41" i="7"/>
  <c r="H41" i="7"/>
  <c r="BS40" i="7"/>
  <c r="H40" i="7"/>
  <c r="BS39" i="7"/>
  <c r="H39" i="7"/>
  <c r="BS38" i="7"/>
  <c r="H38" i="7"/>
  <c r="BS37" i="7"/>
  <c r="H37" i="7"/>
  <c r="BS36" i="7"/>
  <c r="H36" i="7"/>
  <c r="BS35" i="7"/>
  <c r="H35" i="7"/>
  <c r="BS34" i="7"/>
  <c r="H34" i="7"/>
  <c r="BS33" i="7"/>
  <c r="H33" i="7"/>
  <c r="BS32" i="7"/>
  <c r="H32" i="7"/>
  <c r="BS31" i="7"/>
  <c r="H31" i="7"/>
  <c r="BS30" i="7"/>
  <c r="H30" i="7"/>
  <c r="BS29" i="7"/>
  <c r="H29" i="7"/>
  <c r="BS28" i="7"/>
  <c r="H28" i="7"/>
  <c r="BS27" i="7"/>
  <c r="H27" i="7"/>
  <c r="BS26" i="7"/>
  <c r="H26" i="7"/>
  <c r="BS25" i="7"/>
  <c r="H25" i="7"/>
  <c r="BS24" i="7"/>
  <c r="H24" i="7"/>
  <c r="BS23" i="7"/>
  <c r="H23" i="7"/>
  <c r="BS22" i="7"/>
  <c r="H22" i="7"/>
  <c r="BS21" i="7"/>
  <c r="H21" i="7"/>
  <c r="BS20" i="7"/>
  <c r="H20" i="7"/>
  <c r="BS19" i="7"/>
  <c r="H19" i="7"/>
  <c r="BS18" i="7"/>
  <c r="H18" i="7"/>
  <c r="BS17" i="7"/>
  <c r="H17" i="7"/>
  <c r="BS16" i="7"/>
  <c r="H16" i="7"/>
  <c r="BS15" i="7"/>
  <c r="H15" i="7"/>
  <c r="BS14" i="7"/>
  <c r="H14" i="7"/>
  <c r="BS13" i="7"/>
  <c r="H13" i="7"/>
  <c r="BS12" i="7"/>
  <c r="H12" i="7"/>
  <c r="BS11" i="7"/>
  <c r="H11" i="7"/>
  <c r="BS10" i="7"/>
  <c r="H10" i="7"/>
  <c r="BS9" i="7"/>
  <c r="H9" i="7"/>
  <c r="BS8" i="7"/>
  <c r="H8" i="7"/>
  <c r="BS7" i="7"/>
  <c r="H7" i="7"/>
  <c r="BS6" i="7"/>
  <c r="H6" i="7"/>
  <c r="BS5" i="7"/>
  <c r="H5" i="7"/>
  <c r="BS4" i="7"/>
  <c r="H4" i="7"/>
  <c r="BS3" i="7"/>
  <c r="H3" i="7"/>
  <c r="BT147" i="3"/>
  <c r="BT144" i="3"/>
  <c r="BT145" i="3"/>
  <c r="BT146" i="3"/>
  <c r="BT148" i="3"/>
  <c r="BT153" i="3"/>
  <c r="BT155" i="3"/>
  <c r="BT135" i="3"/>
  <c r="BT157" i="3"/>
  <c r="BT159" i="3"/>
  <c r="H159" i="3"/>
  <c r="H157" i="3"/>
  <c r="H155" i="3"/>
  <c r="H153" i="3"/>
  <c r="H152" i="3"/>
  <c r="H148" i="3"/>
  <c r="H146" i="3"/>
  <c r="H145" i="3"/>
  <c r="H144" i="3"/>
  <c r="H147" i="3"/>
  <c r="H143" i="3"/>
  <c r="BT142" i="3"/>
  <c r="H142" i="3"/>
  <c r="BT151" i="3"/>
  <c r="H151" i="3"/>
  <c r="BT150" i="3"/>
  <c r="H150" i="3"/>
  <c r="H149" i="3"/>
  <c r="BT149" i="3"/>
  <c r="H116" i="3"/>
  <c r="BT116" i="3"/>
  <c r="I126" i="6"/>
  <c r="H136" i="3"/>
  <c r="H137" i="3"/>
  <c r="H140" i="3"/>
  <c r="H30" i="3"/>
  <c r="H118" i="3"/>
  <c r="H134" i="3"/>
  <c r="H123" i="3"/>
  <c r="H119" i="3"/>
  <c r="H127" i="3"/>
  <c r="H115" i="3"/>
  <c r="H125" i="3"/>
  <c r="H135" i="3"/>
  <c r="H130" i="3"/>
  <c r="H128" i="3"/>
  <c r="H138" i="3"/>
  <c r="H122" i="3"/>
  <c r="H141" i="3"/>
  <c r="H129" i="3"/>
  <c r="H108" i="3"/>
  <c r="H126" i="3"/>
  <c r="H103" i="3"/>
  <c r="H112" i="3"/>
  <c r="H107" i="3"/>
  <c r="H131" i="3"/>
  <c r="H99" i="3"/>
  <c r="H29" i="3"/>
  <c r="H60" i="3"/>
  <c r="H88" i="3"/>
  <c r="H66" i="3"/>
  <c r="H68" i="3"/>
  <c r="H79" i="3"/>
  <c r="H12" i="3"/>
  <c r="H26" i="3"/>
  <c r="H69" i="3"/>
  <c r="H18" i="3"/>
  <c r="H83" i="3"/>
  <c r="H47" i="3"/>
  <c r="H43" i="3"/>
  <c r="H15" i="3"/>
  <c r="H52" i="3"/>
  <c r="H109" i="3"/>
  <c r="H55" i="3"/>
  <c r="H21" i="3"/>
  <c r="H24" i="3"/>
  <c r="H25" i="3"/>
  <c r="H28" i="3"/>
  <c r="H34" i="3"/>
  <c r="H42" i="3"/>
  <c r="H45" i="3"/>
  <c r="H53" i="3"/>
  <c r="H56" i="3"/>
  <c r="H62" i="3"/>
  <c r="H77" i="3"/>
  <c r="H86" i="3"/>
  <c r="H96" i="3"/>
  <c r="H70" i="3"/>
  <c r="H58" i="3"/>
  <c r="H132" i="3"/>
  <c r="H48" i="3"/>
  <c r="H100" i="3"/>
  <c r="H94" i="3"/>
  <c r="H46" i="3"/>
  <c r="H32" i="3"/>
  <c r="H16" i="3"/>
  <c r="H65" i="3"/>
  <c r="H22" i="3"/>
  <c r="H72" i="3"/>
  <c r="H67" i="3"/>
  <c r="H81" i="3"/>
  <c r="H35" i="3"/>
  <c r="H121" i="3"/>
  <c r="H73" i="3"/>
  <c r="H76" i="3"/>
  <c r="H14" i="3"/>
  <c r="H92" i="3"/>
  <c r="H13" i="3"/>
  <c r="H27" i="3"/>
  <c r="H38" i="3"/>
  <c r="H44" i="3"/>
  <c r="H54" i="3"/>
  <c r="H59" i="3"/>
  <c r="H64" i="3"/>
  <c r="H78" i="3"/>
  <c r="H82" i="3"/>
  <c r="H85" i="3"/>
  <c r="H87" i="3"/>
  <c r="H91" i="3"/>
  <c r="H93" i="3"/>
  <c r="H95" i="3"/>
  <c r="H97" i="3"/>
  <c r="H33" i="3"/>
  <c r="H133" i="3"/>
  <c r="H71" i="3"/>
  <c r="H74" i="3"/>
  <c r="H41" i="3"/>
  <c r="H114" i="3"/>
  <c r="H120" i="3"/>
  <c r="H90" i="3"/>
  <c r="H63" i="3"/>
  <c r="H49" i="3"/>
  <c r="H111" i="3"/>
  <c r="H19" i="3"/>
  <c r="H80" i="3"/>
  <c r="H17" i="3"/>
  <c r="H75" i="3"/>
  <c r="H51" i="3"/>
  <c r="H89" i="3"/>
  <c r="H98" i="3"/>
  <c r="H61" i="3"/>
  <c r="H23" i="3"/>
  <c r="H57" i="3"/>
  <c r="H36" i="3"/>
  <c r="H20" i="3"/>
  <c r="H31" i="3"/>
  <c r="H37" i="3"/>
  <c r="H39" i="3"/>
  <c r="H40" i="3"/>
  <c r="H50" i="3"/>
  <c r="H84" i="3"/>
  <c r="H106" i="3"/>
  <c r="H113" i="3"/>
  <c r="H117" i="3"/>
  <c r="H101" i="3"/>
  <c r="H124" i="3"/>
  <c r="H110" i="3"/>
  <c r="H105" i="3"/>
  <c r="H102" i="3"/>
  <c r="H139" i="3"/>
  <c r="H104" i="3"/>
  <c r="BT9" i="3"/>
  <c r="BT139" i="3"/>
  <c r="BT141" i="3"/>
  <c r="BT140" i="3"/>
  <c r="BT137" i="3"/>
  <c r="BT132" i="3"/>
  <c r="BT15" i="3"/>
  <c r="BT10" i="3"/>
  <c r="BT5" i="3"/>
  <c r="BT4" i="3"/>
  <c r="BT41" i="3"/>
  <c r="BT7" i="3"/>
  <c r="BT94" i="3"/>
  <c r="BT75" i="3"/>
  <c r="BT17" i="3"/>
  <c r="BT19" i="3"/>
  <c r="BT80" i="3"/>
  <c r="BT133" i="3"/>
  <c r="BT92" i="3"/>
  <c r="BT46" i="3"/>
  <c r="BT119" i="3"/>
  <c r="BT128" i="3"/>
  <c r="BT90" i="3"/>
  <c r="BT11" i="3"/>
  <c r="BT12" i="3"/>
  <c r="BT100" i="3"/>
  <c r="BT134" i="3"/>
  <c r="BT48" i="3"/>
  <c r="BT99" i="3"/>
  <c r="BT120" i="3"/>
  <c r="BT114" i="3"/>
  <c r="BT20" i="3"/>
  <c r="BT3" i="3"/>
  <c r="BT121" i="3"/>
  <c r="BT118" i="3"/>
  <c r="BT101" i="3"/>
  <c r="BT30" i="3"/>
  <c r="BT58" i="3"/>
  <c r="BT122" i="3"/>
  <c r="BT129" i="3"/>
  <c r="BT74" i="3"/>
  <c r="BT98" i="3"/>
  <c r="BT66" i="3"/>
  <c r="BT130" i="3"/>
  <c r="BT71" i="3"/>
  <c r="BT104" i="3"/>
  <c r="BT8" i="3"/>
  <c r="BT70" i="3"/>
  <c r="BT6" i="3"/>
  <c r="BT109" i="3"/>
  <c r="BT29" i="3"/>
  <c r="BT81" i="3"/>
  <c r="BT76" i="3"/>
  <c r="BT72" i="3"/>
  <c r="BT52" i="3"/>
  <c r="BT33" i="3"/>
  <c r="BT14" i="3"/>
  <c r="BT136" i="3"/>
  <c r="BT138" i="3"/>
  <c r="BT131" i="3"/>
  <c r="BT32" i="3"/>
  <c r="BT34" i="3"/>
  <c r="BT107" i="3"/>
  <c r="BT127" i="3"/>
  <c r="BT126" i="3"/>
  <c r="BT125" i="3"/>
  <c r="BT123" i="3"/>
  <c r="BT117" i="3"/>
  <c r="BT115" i="3"/>
  <c r="BT112" i="3"/>
  <c r="BT111" i="3"/>
  <c r="BT110" i="3"/>
  <c r="BT108" i="3"/>
  <c r="BT105" i="3"/>
  <c r="BT103" i="3"/>
  <c r="BT102" i="3"/>
  <c r="BT97" i="3"/>
  <c r="BT95" i="3"/>
  <c r="BT93" i="3"/>
  <c r="BT91" i="3"/>
  <c r="BT89" i="3"/>
  <c r="BT88" i="3"/>
  <c r="BT86" i="3"/>
  <c r="BT87" i="3"/>
  <c r="BT83" i="3"/>
  <c r="BT85" i="3"/>
  <c r="BT82" i="3"/>
  <c r="BT78" i="3"/>
  <c r="BT79" i="3"/>
  <c r="BT77" i="3"/>
  <c r="BT73" i="3"/>
  <c r="BT69" i="3"/>
  <c r="BT68" i="3"/>
  <c r="BT67" i="3"/>
  <c r="BT64" i="3"/>
  <c r="BT62" i="3"/>
  <c r="BT61" i="3"/>
  <c r="BT59" i="3"/>
  <c r="BT57" i="3"/>
  <c r="BT56" i="3"/>
  <c r="BT53" i="3"/>
  <c r="BT50" i="3"/>
  <c r="BT49" i="3"/>
  <c r="BT45" i="3"/>
  <c r="BT44" i="3"/>
  <c r="BT43" i="3"/>
  <c r="BT40" i="3"/>
  <c r="BT38" i="3"/>
  <c r="BT35" i="3"/>
  <c r="BT28" i="3"/>
  <c r="BT24" i="3"/>
  <c r="BT23" i="3"/>
  <c r="BT22" i="3"/>
  <c r="BT21" i="3"/>
  <c r="BT18" i="3"/>
  <c r="BT16" i="3"/>
  <c r="BT13" i="3"/>
  <c r="BT2" i="3"/>
  <c r="BT54" i="3"/>
  <c r="BT124" i="3"/>
  <c r="BT113" i="3"/>
  <c r="BT106" i="3"/>
  <c r="BT96" i="3"/>
  <c r="BT84" i="3"/>
  <c r="BT65" i="3"/>
  <c r="BT63" i="3"/>
  <c r="BT60" i="3"/>
  <c r="BT55" i="3"/>
  <c r="BT47" i="3"/>
  <c r="BT42" i="3"/>
  <c r="BT39" i="3"/>
  <c r="BT36" i="3"/>
  <c r="BT31" i="3"/>
  <c r="BT37" i="3"/>
  <c r="BT27" i="3"/>
  <c r="BT26" i="3"/>
  <c r="BT25" i="3"/>
</calcChain>
</file>

<file path=xl/comments1.xml><?xml version="1.0" encoding="utf-8"?>
<comments xmlns="http://schemas.openxmlformats.org/spreadsheetml/2006/main">
  <authors>
    <author>Seunghwan Shin</author>
  </authors>
  <commentList>
    <comment ref="C9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부산대병원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8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8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>
      <text>
        <r>
          <rPr>
            <b/>
            <sz val="9"/>
            <color indexed="81"/>
            <rFont val="돋움"/>
            <family val="3"/>
            <charset val="129"/>
          </rPr>
          <t>대구가톨릭대학교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</text>
    </comment>
    <comment ref="C22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APLASTIC ANEMIA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MPN-U</t>
        </r>
      </text>
    </comment>
    <comment ref="C39" authorId="0" shapeId="0">
      <text>
        <r>
          <rPr>
            <b/>
            <sz val="9"/>
            <color indexed="81"/>
            <rFont val="돋움"/>
            <family val="3"/>
            <charset val="129"/>
          </rPr>
          <t>충북대병원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44" authorId="0" shapeId="0">
      <text>
        <r>
          <rPr>
            <b/>
            <sz val="9"/>
            <color indexed="81"/>
            <rFont val="Tahoma"/>
            <family val="2"/>
          </rPr>
          <t xml:space="preserve">RELAPSE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44" authorId="0" shapeId="0">
      <text>
        <r>
          <rPr>
            <b/>
            <sz val="9"/>
            <color indexed="81"/>
            <rFont val="Tahoma"/>
            <family val="2"/>
          </rPr>
          <t>RELAPSE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COLON CANCER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ATYPICAL CELLS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돋움"/>
            <family val="3"/>
            <charset val="129"/>
          </rPr>
          <t>충남대학교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>
      <text>
        <r>
          <rPr>
            <b/>
            <sz val="9"/>
            <color indexed="81"/>
            <rFont val="돋움"/>
            <family val="3"/>
            <charset val="129"/>
          </rPr>
          <t>여의도성모병원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68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확실하지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9" authorId="0" shapeId="0">
      <text>
        <r>
          <rPr>
            <b/>
            <sz val="9"/>
            <color indexed="81"/>
            <rFont val="Tahoma"/>
            <family val="2"/>
          </rPr>
          <t>PRIMARY MELOFIBROSIS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3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ATPICAL CHRONIC MYELOMONOCYTIC LEUKEMIA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ATPICAL CHRONIC MYELOMONOCYTIC LEUKEMIA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4" authorId="0" shapeId="0">
      <text>
        <r>
          <rPr>
            <b/>
            <sz val="9"/>
            <color indexed="81"/>
            <rFont val="Tahoma"/>
            <family val="2"/>
          </rPr>
          <t>MYELODYSPLASTIC/MYELOPROLIFERATIVE NEOPLASMS, UNCLASSIFIABLE</t>
        </r>
      </text>
    </comment>
    <comment ref="J118" authorId="0" shapeId="0">
      <text>
        <r>
          <rPr>
            <b/>
            <sz val="9"/>
            <color indexed="81"/>
            <rFont val="Tahoma"/>
            <family val="2"/>
          </rPr>
          <t>CHRONIC IMMUNE THROMBOCYTOPENIC PURPURA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29" authorId="0" shapeId="0">
      <text>
        <r>
          <rPr>
            <b/>
            <sz val="9"/>
            <color indexed="81"/>
            <rFont val="Tahoma"/>
            <family val="2"/>
          </rPr>
          <t>ASP2215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5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43" authorId="0" shapeId="0">
      <text>
        <r>
          <rPr>
            <b/>
            <sz val="9"/>
            <color indexed="81"/>
            <rFont val="Tahoma"/>
            <family val="2"/>
          </rPr>
          <t>QUANTUM-F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44" authorId="0" shapeId="0">
      <text>
        <r>
          <rPr>
            <b/>
            <sz val="9"/>
            <color indexed="81"/>
            <rFont val="Tahoma"/>
            <family val="2"/>
          </rPr>
          <t>QUARZITINIB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Seunghwan Shin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ATPICAL CHRONIC MYELOMONOCYTIC LEUKEMIA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MYELODYSPLASTIC/MYELOPROLIFERATIVE NEOPLASMS, UNCLASSIFIABLE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CHRONIC IMMUNE THROMBOCYTOPENIC PURPURA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>
      <text>
        <r>
          <rPr>
            <b/>
            <sz val="9"/>
            <color indexed="81"/>
            <rFont val="돋움"/>
            <family val="3"/>
            <charset val="129"/>
          </rPr>
          <t>부산대병원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MDS</t>
        </r>
      </text>
    </comment>
    <comment ref="C37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37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MAYBE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>
      <text>
        <r>
          <rPr>
            <b/>
            <sz val="9"/>
            <color indexed="81"/>
            <rFont val="돋움"/>
            <family val="3"/>
            <charset val="129"/>
          </rPr>
          <t>대구가톨릭대학교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</text>
    </comment>
    <comment ref="C42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APLASTIC ANEMIA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7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0" authorId="0" shapeId="0">
      <text>
        <r>
          <rPr>
            <b/>
            <sz val="9"/>
            <color indexed="81"/>
            <rFont val="돋움"/>
            <family val="3"/>
            <charset val="129"/>
          </rPr>
          <t>의정부성모병원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MPN-U</t>
        </r>
      </text>
    </comment>
    <comment ref="C63" authorId="0" shapeId="0">
      <text>
        <r>
          <rPr>
            <b/>
            <sz val="9"/>
            <color indexed="81"/>
            <rFont val="돋움"/>
            <family val="3"/>
            <charset val="129"/>
          </rPr>
          <t>분당서울대병원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>
      <text>
        <r>
          <rPr>
            <b/>
            <sz val="9"/>
            <color indexed="81"/>
            <rFont val="돋움"/>
            <family val="3"/>
            <charset val="129"/>
          </rPr>
          <t>충북대병원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3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74" authorId="0" shapeId="0">
      <text>
        <r>
          <rPr>
            <b/>
            <sz val="9"/>
            <color indexed="81"/>
            <rFont val="Tahoma"/>
            <family val="2"/>
          </rPr>
          <t>ASP2215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77" authorId="0" shapeId="0">
      <text>
        <r>
          <rPr>
            <b/>
            <sz val="9"/>
            <color indexed="81"/>
            <rFont val="Tahoma"/>
            <family val="2"/>
          </rPr>
          <t xml:space="preserve">RELAPSE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RELAPSE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COLON CANCER</t>
        </r>
      </text>
    </comment>
    <comment ref="J79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0" shapeId="0">
      <text>
        <r>
          <rPr>
            <b/>
            <sz val="9"/>
            <color indexed="81"/>
            <rFont val="Tahoma"/>
            <family val="2"/>
          </rPr>
          <t>ATYPICAL CELLS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0" shapeId="0">
      <text>
        <r>
          <rPr>
            <b/>
            <sz val="9"/>
            <color indexed="81"/>
            <rFont val="돋움"/>
            <family val="3"/>
            <charset val="129"/>
          </rPr>
          <t>충남대학교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6" authorId="0" shapeId="0">
      <text>
        <r>
          <rPr>
            <b/>
            <sz val="9"/>
            <color indexed="81"/>
            <rFont val="돋움"/>
            <family val="3"/>
            <charset val="129"/>
          </rPr>
          <t>여의도성모병원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전북대병원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3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13" authorId="0" shapeId="0">
      <text>
        <r>
          <rPr>
            <b/>
            <sz val="9"/>
            <color indexed="81"/>
            <rFont val="돋움"/>
            <family val="3"/>
            <charset val="129"/>
          </rPr>
          <t>고대안암병원에서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확실하지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>PRIMARY MELOFIBROSIS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20" authorId="0" shapeId="0">
      <text>
        <r>
          <rPr>
            <b/>
            <sz val="9"/>
            <color indexed="81"/>
            <rFont val="Tahoma"/>
            <family val="2"/>
          </rPr>
          <t>QUANTUM-F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21" authorId="0" shapeId="0">
      <text>
        <r>
          <rPr>
            <b/>
            <sz val="9"/>
            <color indexed="81"/>
            <rFont val="Tahoma"/>
            <family val="2"/>
          </rPr>
          <t>QUARZITINIB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4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</rPr>
          <t>1 UNCLASSIFED VARIANT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5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25" authorId="0" shapeId="0">
      <text>
        <r>
          <rPr>
            <b/>
            <sz val="9"/>
            <color indexed="81"/>
            <rFont val="Tahoma"/>
            <family val="2"/>
          </rPr>
          <t>1 UNCLASSIFED VARIANT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0" authorId="0" shapeId="0">
      <text>
        <r>
          <rPr>
            <b/>
            <sz val="9"/>
            <color indexed="81"/>
            <rFont val="돋움"/>
            <family val="3"/>
            <charset val="129"/>
          </rPr>
          <t>순천향대학교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천안병원에서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Seunghwan Shin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CHRONIC IMMUNE THROMBOCYTOPENIC PURPURA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BREAST CANCER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2" authorId="0" shapeId="0">
      <text>
        <r>
          <rPr>
            <b/>
            <sz val="9"/>
            <color indexed="81"/>
            <rFont val="돋움"/>
            <family val="3"/>
            <charset val="129"/>
          </rPr>
          <t>단국대병원에서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시행하였으나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Seunghwan Shin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PRIMARY MYELOFIBROSIS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<sst xmlns="http://schemas.openxmlformats.org/spreadsheetml/2006/main" count="6048" uniqueCount="1033">
  <si>
    <t>UPN</t>
    <phoneticPr fontId="1" type="noConversion"/>
  </si>
  <si>
    <t>ID</t>
    <phoneticPr fontId="1" type="noConversion"/>
  </si>
  <si>
    <t>NAME</t>
    <phoneticPr fontId="1" type="noConversion"/>
  </si>
  <si>
    <t>SEX</t>
    <phoneticPr fontId="1" type="noConversion"/>
  </si>
  <si>
    <t>DATE_BIRTH</t>
    <phoneticPr fontId="1" type="noConversion"/>
  </si>
  <si>
    <t>WBC</t>
    <phoneticPr fontId="1" type="noConversion"/>
  </si>
  <si>
    <t>HG</t>
    <phoneticPr fontId="1" type="noConversion"/>
  </si>
  <si>
    <t>PLT</t>
    <phoneticPr fontId="1" type="noConversion"/>
  </si>
  <si>
    <t>BLAST_PB</t>
    <phoneticPr fontId="1" type="noConversion"/>
  </si>
  <si>
    <t>ALBUMIN</t>
    <phoneticPr fontId="1" type="noConversion"/>
  </si>
  <si>
    <t>BLAST_BM</t>
    <phoneticPr fontId="1" type="noConversion"/>
  </si>
  <si>
    <t>CELLULARITY</t>
    <phoneticPr fontId="1" type="noConversion"/>
  </si>
  <si>
    <t>NPM1</t>
    <phoneticPr fontId="1" type="noConversion"/>
  </si>
  <si>
    <t>C-KIT</t>
    <phoneticPr fontId="1" type="noConversion"/>
  </si>
  <si>
    <t>FLT3_ITD</t>
    <phoneticPr fontId="1" type="noConversion"/>
  </si>
  <si>
    <t>FLT3_TKD</t>
    <phoneticPr fontId="1" type="noConversion"/>
  </si>
  <si>
    <t>CEBPA</t>
    <phoneticPr fontId="1" type="noConversion"/>
  </si>
  <si>
    <t>CHROMOSOME</t>
    <phoneticPr fontId="1" type="noConversion"/>
  </si>
  <si>
    <t>TP53</t>
    <phoneticPr fontId="1" type="noConversion"/>
  </si>
  <si>
    <t>ECHO</t>
    <phoneticPr fontId="1" type="noConversion"/>
  </si>
  <si>
    <t>FEV1</t>
    <phoneticPr fontId="1" type="noConversion"/>
  </si>
  <si>
    <t>DLOCO_A</t>
    <phoneticPr fontId="1" type="noConversion"/>
  </si>
  <si>
    <t>ECOG</t>
    <phoneticPr fontId="1" type="noConversion"/>
  </si>
  <si>
    <t>김명훈</t>
  </si>
  <si>
    <t>손세종</t>
  </si>
  <si>
    <t>김재형</t>
  </si>
  <si>
    <t>권영자</t>
  </si>
  <si>
    <t>전정임</t>
  </si>
  <si>
    <t>박명일</t>
  </si>
  <si>
    <t>김경수</t>
  </si>
  <si>
    <t>금옥순</t>
  </si>
  <si>
    <t>이오목</t>
  </si>
  <si>
    <t>오경환</t>
  </si>
  <si>
    <t>김만덕</t>
  </si>
  <si>
    <t>이정숙</t>
  </si>
  <si>
    <t>박갑순</t>
  </si>
  <si>
    <t>박민규</t>
  </si>
  <si>
    <t>김종열</t>
  </si>
  <si>
    <t>박대웅</t>
  </si>
  <si>
    <t>이용구</t>
  </si>
  <si>
    <t>김일규</t>
  </si>
  <si>
    <t>조성부</t>
  </si>
  <si>
    <t>부춘자</t>
  </si>
  <si>
    <t>고주환</t>
  </si>
  <si>
    <t>전명자</t>
  </si>
  <si>
    <t>김형재</t>
  </si>
  <si>
    <t>최영수</t>
  </si>
  <si>
    <t>유순란</t>
  </si>
  <si>
    <t>류동환</t>
  </si>
  <si>
    <t>정연조</t>
  </si>
  <si>
    <t>임금순</t>
  </si>
  <si>
    <t>김점옥</t>
  </si>
  <si>
    <t>채홍원</t>
  </si>
  <si>
    <t>박태용</t>
  </si>
  <si>
    <t>최기분</t>
  </si>
  <si>
    <t>윤귀손</t>
  </si>
  <si>
    <t>최정열</t>
  </si>
  <si>
    <t>안장환</t>
  </si>
  <si>
    <t>이찬국</t>
  </si>
  <si>
    <t>조용수</t>
  </si>
  <si>
    <t>이재일</t>
  </si>
  <si>
    <t>유승해</t>
  </si>
  <si>
    <t>김재유</t>
  </si>
  <si>
    <t>최국전</t>
  </si>
  <si>
    <t>전복진</t>
  </si>
  <si>
    <t>최남수</t>
  </si>
  <si>
    <t>조재완</t>
  </si>
  <si>
    <t>이점섭</t>
  </si>
  <si>
    <t>김요례</t>
  </si>
  <si>
    <t>정옥진</t>
  </si>
  <si>
    <t>이규훈</t>
  </si>
  <si>
    <t>김희종</t>
  </si>
  <si>
    <t>정정자</t>
  </si>
  <si>
    <t>배이임</t>
  </si>
  <si>
    <t>권영언</t>
  </si>
  <si>
    <t>박주환</t>
  </si>
  <si>
    <t>오두영</t>
  </si>
  <si>
    <t>장정희</t>
  </si>
  <si>
    <t>성시훈</t>
  </si>
  <si>
    <t>박명순</t>
  </si>
  <si>
    <t>김명욱</t>
  </si>
  <si>
    <t>김양자</t>
  </si>
  <si>
    <t>정순자</t>
  </si>
  <si>
    <t>정금안</t>
  </si>
  <si>
    <t>이순자</t>
  </si>
  <si>
    <t>정삼만</t>
  </si>
  <si>
    <t>차진규</t>
  </si>
  <si>
    <t>윤두호</t>
  </si>
  <si>
    <t>곽명호</t>
  </si>
  <si>
    <t>이상례</t>
  </si>
  <si>
    <t>이양상</t>
  </si>
  <si>
    <t>최용선</t>
  </si>
  <si>
    <t>변선종</t>
  </si>
  <si>
    <t>김박</t>
  </si>
  <si>
    <t>김수웅</t>
  </si>
  <si>
    <t>최수명</t>
  </si>
  <si>
    <t>이정옥</t>
  </si>
  <si>
    <t>F</t>
    <phoneticPr fontId="1" type="noConversion"/>
  </si>
  <si>
    <t>DATE_BM</t>
    <phoneticPr fontId="1" type="noConversion"/>
  </si>
  <si>
    <t>LDH</t>
    <phoneticPr fontId="1" type="noConversion"/>
  </si>
  <si>
    <t>NA</t>
    <phoneticPr fontId="1" type="noConversion"/>
  </si>
  <si>
    <t>FAB</t>
    <phoneticPr fontId="1" type="noConversion"/>
  </si>
  <si>
    <t>M2</t>
    <phoneticPr fontId="1" type="noConversion"/>
  </si>
  <si>
    <t>46,XX[30]</t>
  </si>
  <si>
    <t>BAALC</t>
    <phoneticPr fontId="1" type="noConversion"/>
  </si>
  <si>
    <t>WT1</t>
    <phoneticPr fontId="1" type="noConversion"/>
  </si>
  <si>
    <t>46,XX[20]</t>
  </si>
  <si>
    <t>M1</t>
    <phoneticPr fontId="1" type="noConversion"/>
  </si>
  <si>
    <t>M</t>
    <phoneticPr fontId="1" type="noConversion"/>
  </si>
  <si>
    <t>DNTM3A</t>
    <phoneticPr fontId="1" type="noConversion"/>
  </si>
  <si>
    <t>46,XY[20]</t>
  </si>
  <si>
    <t>46,XX[18]</t>
  </si>
  <si>
    <t>NOS</t>
    <phoneticPr fontId="1" type="noConversion"/>
  </si>
  <si>
    <t>47,XX,+11[20]</t>
  </si>
  <si>
    <t>MRC</t>
    <phoneticPr fontId="1" type="noConversion"/>
  </si>
  <si>
    <t>M4</t>
    <phoneticPr fontId="1" type="noConversion"/>
  </si>
  <si>
    <t>47,XY,+8[2]/46,XY[18]</t>
  </si>
  <si>
    <t>CR</t>
    <phoneticPr fontId="1" type="noConversion"/>
  </si>
  <si>
    <t>TB</t>
    <phoneticPr fontId="1" type="noConversion"/>
  </si>
  <si>
    <t>AST</t>
    <phoneticPr fontId="1" type="noConversion"/>
  </si>
  <si>
    <t>ALT</t>
    <phoneticPr fontId="1" type="noConversion"/>
  </si>
  <si>
    <t>45,XY,del(4)(p12),add(5)(q11.2),del(7)(q21q32),-18,del(18)(q21.1),-21,der(22)hsr(22)(q13),+mar[8]/45,XY,del(3)(p12),add(5)(q11.2),del(7),-18,-18,der(22),+mar[2]/46,XY[10]</t>
    <phoneticPr fontId="1" type="noConversion"/>
  </si>
  <si>
    <t>46,XY,inv(16)(p13.1q22)[19]/46,XY[1]</t>
  </si>
  <si>
    <t>45,XY,der(3;12)(q10;q10),del(4)(p15.2),del(5)(q11.2q33),add(8)(p21),add(21)(p11.2),add(22)(p11.2)[20]</t>
    <phoneticPr fontId="1" type="noConversion"/>
  </si>
  <si>
    <t>46,XY[30]</t>
  </si>
  <si>
    <t>45,XY,del(5)(q31),-7,der(9)del(9)(p22)?del(9)(q13q21)x2,add(17)(p11.2),9~40dmin[20]</t>
    <phoneticPr fontId="1" type="noConversion"/>
  </si>
  <si>
    <t>M5</t>
    <phoneticPr fontId="1" type="noConversion"/>
  </si>
  <si>
    <t>M0</t>
    <phoneticPr fontId="1" type="noConversion"/>
  </si>
  <si>
    <t>47,XX,+22[3]/46,XX[17]</t>
  </si>
  <si>
    <t>45,X,-X[20]</t>
  </si>
  <si>
    <t>M6</t>
    <phoneticPr fontId="1" type="noConversion"/>
  </si>
  <si>
    <t>46,XY,inv(3)(p24q26.2)[20]</t>
  </si>
  <si>
    <t>46,XY,del(7)(q11.2)[20]</t>
  </si>
  <si>
    <t>47,XY,+11[18]/46,XY[2]</t>
  </si>
  <si>
    <t>47,XY,+13[12]/46,XY[8]</t>
  </si>
  <si>
    <t>46,XY,del(20)(q11.2)[6]/46,XY[24]</t>
  </si>
  <si>
    <t>46,XX,t(8;21)(q22;q22)[28]/46,XX[2]</t>
  </si>
  <si>
    <t>46,XY,del(20)(q11.2)[20]</t>
  </si>
  <si>
    <t>M7</t>
    <phoneticPr fontId="1" type="noConversion"/>
  </si>
  <si>
    <t>46,XY[20]</t>
    <phoneticPr fontId="1" type="noConversion"/>
  </si>
  <si>
    <t>김순예</t>
    <phoneticPr fontId="1" type="noConversion"/>
  </si>
  <si>
    <t>46,X,idic(X)(q13)[19]/46,XX[1]</t>
  </si>
  <si>
    <t>45,XX,-7[20]</t>
  </si>
  <si>
    <t>45,X,-Y[20]</t>
  </si>
  <si>
    <t>46,XY,del(18)(q21.1)[29]</t>
    <phoneticPr fontId="1" type="noConversion"/>
  </si>
  <si>
    <t>47,XY,+8[4]/46,XY[16]</t>
    <phoneticPr fontId="1" type="noConversion"/>
  </si>
  <si>
    <t>SURVIVAL</t>
    <phoneticPr fontId="1" type="noConversion"/>
  </si>
  <si>
    <t>DATE_LASTFU</t>
    <phoneticPr fontId="1" type="noConversion"/>
  </si>
  <si>
    <t>AE_INFECTION</t>
    <phoneticPr fontId="1" type="noConversion"/>
  </si>
  <si>
    <t>AE_NF</t>
    <phoneticPr fontId="1" type="noConversion"/>
  </si>
  <si>
    <t>AE_ASPERGILLOISIS</t>
    <phoneticPr fontId="1" type="noConversion"/>
  </si>
  <si>
    <t>RESPONSE_BEST</t>
    <phoneticPr fontId="1" type="noConversion"/>
  </si>
  <si>
    <t>CYCLE_BEST</t>
    <phoneticPr fontId="1" type="noConversion"/>
  </si>
  <si>
    <t>RELAPSE</t>
    <phoneticPr fontId="1" type="noConversion"/>
  </si>
  <si>
    <t>DATE_RELAPSE</t>
    <phoneticPr fontId="1" type="noConversion"/>
  </si>
  <si>
    <t>DATE_BEST</t>
    <phoneticPr fontId="1" type="noConversion"/>
  </si>
  <si>
    <t>CYCLE_INFECTION</t>
    <phoneticPr fontId="1" type="noConversion"/>
  </si>
  <si>
    <t>CYCLE_NF</t>
    <phoneticPr fontId="1" type="noConversion"/>
  </si>
  <si>
    <t>CYCLE_ASPERGILLOSIS</t>
    <phoneticPr fontId="1" type="noConversion"/>
  </si>
  <si>
    <t>CRi</t>
    <phoneticPr fontId="1" type="noConversion"/>
  </si>
  <si>
    <t>mR</t>
    <phoneticPr fontId="1" type="noConversion"/>
  </si>
  <si>
    <t>NR</t>
    <phoneticPr fontId="1" type="noConversion"/>
  </si>
  <si>
    <t>CRp</t>
    <phoneticPr fontId="1" type="noConversion"/>
  </si>
  <si>
    <t>1,9</t>
    <phoneticPr fontId="1" type="noConversion"/>
  </si>
  <si>
    <t>COMMENT</t>
    <phoneticPr fontId="1" type="noConversion"/>
  </si>
  <si>
    <t>사망한 듯</t>
    <phoneticPr fontId="1" type="noConversion"/>
  </si>
  <si>
    <t>1,2,3,4</t>
    <phoneticPr fontId="1" type="noConversion"/>
  </si>
  <si>
    <t>2,4,9,10</t>
    <phoneticPr fontId="1" type="noConversion"/>
  </si>
  <si>
    <t>PR</t>
    <phoneticPr fontId="1" type="noConversion"/>
  </si>
  <si>
    <t>4,5,6</t>
    <phoneticPr fontId="1" type="noConversion"/>
  </si>
  <si>
    <t>1,2,5</t>
    <phoneticPr fontId="1" type="noConversion"/>
  </si>
  <si>
    <t>1,2</t>
    <phoneticPr fontId="1" type="noConversion"/>
  </si>
  <si>
    <t>1,2,3,7</t>
    <phoneticPr fontId="1" type="noConversion"/>
  </si>
  <si>
    <t>1,2,3</t>
    <phoneticPr fontId="1" type="noConversion"/>
  </si>
  <si>
    <t>1,3,5</t>
    <phoneticPr fontId="1" type="noConversion"/>
  </si>
  <si>
    <t>46,XY[25]</t>
    <phoneticPr fontId="1" type="noConversion"/>
  </si>
  <si>
    <t>이이순</t>
    <phoneticPr fontId="1" type="noConversion"/>
  </si>
  <si>
    <t>46,XX,del(7)(q32)[14]/46,XX[6]</t>
  </si>
  <si>
    <t>45,XY,del(3)(q21),del(5)(q22q33),del(7)(q36),der(11)t(11;20)(q13;q11.2),-17,der(20)t(7;20)(q32;q11.2)t(7;11)(q36;q13)[cp2]/46,XY[18]</t>
    <phoneticPr fontId="1" type="noConversion"/>
  </si>
  <si>
    <t>ORR</t>
    <phoneticPr fontId="1" type="noConversion"/>
  </si>
  <si>
    <t>MO_SURVIVAL</t>
    <phoneticPr fontId="1" type="noConversion"/>
  </si>
  <si>
    <t>NA</t>
    <phoneticPr fontId="1" type="noConversion"/>
  </si>
  <si>
    <t>DATE_INITR</t>
    <phoneticPr fontId="1" type="noConversion"/>
  </si>
  <si>
    <t>RESPONSE_INITR</t>
    <phoneticPr fontId="1" type="noConversion"/>
  </si>
  <si>
    <t>CYCLE_INITR</t>
    <phoneticPr fontId="1" type="noConversion"/>
  </si>
  <si>
    <t>CCR</t>
    <phoneticPr fontId="1" type="noConversion"/>
  </si>
  <si>
    <t>NR</t>
    <phoneticPr fontId="1" type="noConversion"/>
  </si>
  <si>
    <t>&lt;5</t>
    <phoneticPr fontId="1" type="noConversion"/>
  </si>
  <si>
    <t>46,XY,del(9)(q22q31)[20]</t>
    <phoneticPr fontId="1" type="noConversion"/>
  </si>
  <si>
    <t>DAC03</t>
  </si>
  <si>
    <t>DAC04</t>
  </si>
  <si>
    <t>DAC05</t>
  </si>
  <si>
    <t>DAC06</t>
  </si>
  <si>
    <t>DAC07</t>
  </si>
  <si>
    <t>DAC08</t>
  </si>
  <si>
    <t>DAC09</t>
  </si>
  <si>
    <t>DAC10</t>
  </si>
  <si>
    <t>DAC11</t>
  </si>
  <si>
    <t>DAC12</t>
  </si>
  <si>
    <t>DAC13</t>
  </si>
  <si>
    <t>DAC14</t>
  </si>
  <si>
    <t>DAC15</t>
  </si>
  <si>
    <t>DAC16</t>
  </si>
  <si>
    <t>DAC17</t>
  </si>
  <si>
    <t>DAC18</t>
  </si>
  <si>
    <t>DAC19</t>
  </si>
  <si>
    <t>DAC20</t>
  </si>
  <si>
    <t>DAC21</t>
  </si>
  <si>
    <t>DAC22</t>
  </si>
  <si>
    <t>DAC23</t>
  </si>
  <si>
    <t>DAC24</t>
  </si>
  <si>
    <t>DAC25</t>
  </si>
  <si>
    <t>DAC26</t>
  </si>
  <si>
    <t>DAC27</t>
  </si>
  <si>
    <t>DAC28</t>
  </si>
  <si>
    <t>DAC29</t>
  </si>
  <si>
    <t>DAC30</t>
  </si>
  <si>
    <t>DAC31</t>
  </si>
  <si>
    <t>DAC32</t>
  </si>
  <si>
    <t>DAC33</t>
  </si>
  <si>
    <t>DAC34</t>
  </si>
  <si>
    <t>DAC35</t>
  </si>
  <si>
    <t>DAC36</t>
  </si>
  <si>
    <t>DAC37</t>
  </si>
  <si>
    <t>DAC38</t>
  </si>
  <si>
    <t>DAC39</t>
  </si>
  <si>
    <t>DAC40</t>
  </si>
  <si>
    <t>DAC41</t>
  </si>
  <si>
    <t>DAC42</t>
  </si>
  <si>
    <t>DAC43</t>
  </si>
  <si>
    <t>DAC44</t>
  </si>
  <si>
    <t>DAC45</t>
  </si>
  <si>
    <t>DAC46</t>
  </si>
  <si>
    <t>DAC47</t>
  </si>
  <si>
    <t>DAC48</t>
  </si>
  <si>
    <t>DAC49</t>
  </si>
  <si>
    <t>DAC50</t>
  </si>
  <si>
    <t>DAC51</t>
  </si>
  <si>
    <t>DAC52</t>
  </si>
  <si>
    <t>DAC53</t>
  </si>
  <si>
    <t>DAC54</t>
  </si>
  <si>
    <t>DAC55</t>
  </si>
  <si>
    <t>DAC56</t>
  </si>
  <si>
    <t>DAC57</t>
  </si>
  <si>
    <t>DAC58</t>
  </si>
  <si>
    <t>DAC59</t>
  </si>
  <si>
    <t>DAC60</t>
  </si>
  <si>
    <t>DAC61</t>
  </si>
  <si>
    <t>DAC62</t>
  </si>
  <si>
    <t>DAC63</t>
  </si>
  <si>
    <t>DAC64</t>
  </si>
  <si>
    <t>DAC65</t>
  </si>
  <si>
    <t>DAC66</t>
  </si>
  <si>
    <t>DAC67</t>
  </si>
  <si>
    <t>DAC68</t>
  </si>
  <si>
    <t>DAC69</t>
  </si>
  <si>
    <t>DAC70</t>
  </si>
  <si>
    <t>DAC71</t>
  </si>
  <si>
    <t>DAC72</t>
  </si>
  <si>
    <t>DAC73</t>
  </si>
  <si>
    <t>DAC74</t>
  </si>
  <si>
    <t>DAC75</t>
  </si>
  <si>
    <t>DAC76</t>
  </si>
  <si>
    <t>DAC77</t>
  </si>
  <si>
    <t>DAC78</t>
  </si>
  <si>
    <t>DAC79</t>
  </si>
  <si>
    <t>DAC80</t>
  </si>
  <si>
    <t>DAC81</t>
  </si>
  <si>
    <t>46,XY,del(7)(q22),inv(9)(p12q13)[19]/46,XY,inv(9)[1]</t>
  </si>
  <si>
    <t>46,XX,t(16;16)(p13.1;q22)[20]</t>
  </si>
  <si>
    <t>46,XY,del(6)(q21q25)[18]/46,XY[2]</t>
  </si>
  <si>
    <t>46,XY,t(8;13)(q22;q12)[8]/46,XY[12]</t>
  </si>
  <si>
    <t>46,XX,add(3)(q29),del(5)(q31),del(13)(q12q32)[19]/46,XX[1]</t>
  </si>
  <si>
    <t>46,XX,t(4;14)(p12;32)[2]/46,XX[18]</t>
  </si>
  <si>
    <t>46,XY,del(7)(q22),del(20)(q13.1)[20]</t>
  </si>
  <si>
    <t>45,X,-Y,t(8;21)(q22;q22)[20]</t>
  </si>
  <si>
    <t>46,XY,i(17)(q10)[18]/46,XY[2]</t>
  </si>
  <si>
    <t>DATE_1TX</t>
    <phoneticPr fontId="1" type="noConversion"/>
  </si>
  <si>
    <t>TRANSPLANT</t>
    <phoneticPr fontId="1" type="noConversion"/>
  </si>
  <si>
    <t>47,XX,+11[7]/46,XX[13]</t>
  </si>
  <si>
    <t>48,XX,+8,inv(16)(p13.1q22),+22[19]/46,XX[1]</t>
  </si>
  <si>
    <t>GRP</t>
    <phoneticPr fontId="5" type="noConversion"/>
  </si>
  <si>
    <t>NA</t>
    <phoneticPr fontId="5" type="noConversion"/>
  </si>
  <si>
    <t>NR</t>
    <phoneticPr fontId="5" type="noConversion"/>
  </si>
  <si>
    <t>CRi</t>
    <phoneticPr fontId="5" type="noConversion"/>
  </si>
  <si>
    <t>&gt;90</t>
    <phoneticPr fontId="5" type="noConversion"/>
  </si>
  <si>
    <t>46,XX,t(5;9)(q31;q34)[8]/47,XX,+i(8)(q10)[4]/46,XX[8]</t>
    <phoneticPr fontId="5" type="noConversion"/>
  </si>
  <si>
    <t>45,X,-X,t(8;13;21)(q22;p11.2;q22)[20]</t>
    <phoneticPr fontId="5" type="noConversion"/>
  </si>
  <si>
    <t>OTHER</t>
    <phoneticPr fontId="1" type="noConversion"/>
  </si>
  <si>
    <t>문용자</t>
  </si>
  <si>
    <t>F</t>
  </si>
  <si>
    <t>NA</t>
  </si>
  <si>
    <t>M4</t>
  </si>
  <si>
    <t>47,XX,+21[16]/46,XX[4]</t>
  </si>
  <si>
    <t>CR</t>
  </si>
  <si>
    <t>DAC02</t>
    <phoneticPr fontId="5" type="noConversion"/>
  </si>
  <si>
    <t>DAC82</t>
  </si>
  <si>
    <t>DAC83</t>
  </si>
  <si>
    <t>DAC84</t>
  </si>
  <si>
    <t>DAC85</t>
  </si>
  <si>
    <t>윤종화</t>
    <phoneticPr fontId="1" type="noConversion"/>
  </si>
  <si>
    <t>모명금</t>
    <phoneticPr fontId="1" type="noConversion"/>
  </si>
  <si>
    <t>양부자</t>
    <phoneticPr fontId="1" type="noConversion"/>
  </si>
  <si>
    <t>M</t>
    <phoneticPr fontId="5" type="noConversion"/>
  </si>
  <si>
    <t>사망한 듯</t>
    <phoneticPr fontId="5" type="noConversion"/>
  </si>
  <si>
    <t>F</t>
    <phoneticPr fontId="5" type="noConversion"/>
  </si>
  <si>
    <t>mR</t>
    <phoneticPr fontId="5" type="noConversion"/>
  </si>
  <si>
    <t>김례희</t>
    <phoneticPr fontId="5" type="noConversion"/>
  </si>
  <si>
    <t>M1</t>
    <phoneticPr fontId="5" type="noConversion"/>
  </si>
  <si>
    <t>MRC</t>
    <phoneticPr fontId="5" type="noConversion"/>
  </si>
  <si>
    <t>M5</t>
    <phoneticPr fontId="5" type="noConversion"/>
  </si>
  <si>
    <t>ETIOLOGY</t>
    <phoneticPr fontId="1" type="noConversion"/>
  </si>
  <si>
    <t>조순애</t>
    <phoneticPr fontId="5" type="noConversion"/>
  </si>
  <si>
    <t>MOST</t>
    <phoneticPr fontId="1" type="noConversion"/>
  </si>
  <si>
    <t>조쌍임</t>
    <phoneticPr fontId="1" type="noConversion"/>
  </si>
  <si>
    <t>김인식</t>
    <phoneticPr fontId="1" type="noConversion"/>
  </si>
  <si>
    <t>소문섭</t>
    <phoneticPr fontId="1" type="noConversion"/>
  </si>
  <si>
    <t>M2</t>
    <phoneticPr fontId="5" type="noConversion"/>
  </si>
  <si>
    <t>47,XY,+21[13]/46,XY[7]</t>
  </si>
  <si>
    <t>NOS</t>
    <phoneticPr fontId="5" type="noConversion"/>
  </si>
  <si>
    <t>ICTX14</t>
  </si>
  <si>
    <t>ICTX16</t>
  </si>
  <si>
    <t>ICTX19</t>
  </si>
  <si>
    <t>ICTX38</t>
  </si>
  <si>
    <t>ICTX41</t>
  </si>
  <si>
    <t>ICTX46</t>
  </si>
  <si>
    <t>ICTX52</t>
  </si>
  <si>
    <t>ICTX53</t>
  </si>
  <si>
    <t>ICTX54</t>
  </si>
  <si>
    <t>이동식</t>
    <phoneticPr fontId="1" type="noConversion"/>
  </si>
  <si>
    <t>정인석</t>
    <phoneticPr fontId="1" type="noConversion"/>
  </si>
  <si>
    <t>곽효원</t>
    <phoneticPr fontId="1" type="noConversion"/>
  </si>
  <si>
    <t>이매</t>
    <phoneticPr fontId="1" type="noConversion"/>
  </si>
  <si>
    <t>정기팔</t>
    <phoneticPr fontId="1" type="noConversion"/>
  </si>
  <si>
    <t>이기순</t>
    <phoneticPr fontId="1" type="noConversion"/>
  </si>
  <si>
    <t>오경자</t>
    <phoneticPr fontId="1" type="noConversion"/>
  </si>
  <si>
    <t>홍종열</t>
    <phoneticPr fontId="1" type="noConversion"/>
  </si>
  <si>
    <t>허정옥</t>
    <phoneticPr fontId="1" type="noConversion"/>
  </si>
  <si>
    <t>김진현</t>
    <phoneticPr fontId="1" type="noConversion"/>
  </si>
  <si>
    <t>이숙희</t>
    <phoneticPr fontId="1" type="noConversion"/>
  </si>
  <si>
    <t>주광진</t>
    <phoneticPr fontId="1" type="noConversion"/>
  </si>
  <si>
    <t>김갑숙</t>
    <phoneticPr fontId="1" type="noConversion"/>
  </si>
  <si>
    <t>조재운</t>
    <phoneticPr fontId="1" type="noConversion"/>
  </si>
  <si>
    <t>유영부</t>
    <phoneticPr fontId="1" type="noConversion"/>
  </si>
  <si>
    <t>신청호</t>
    <phoneticPr fontId="1" type="noConversion"/>
  </si>
  <si>
    <t>조찬순</t>
    <phoneticPr fontId="1" type="noConversion"/>
  </si>
  <si>
    <t>박재관</t>
    <phoneticPr fontId="1" type="noConversion"/>
  </si>
  <si>
    <t>서재화</t>
    <phoneticPr fontId="1" type="noConversion"/>
  </si>
  <si>
    <t>안종덕</t>
    <phoneticPr fontId="1" type="noConversion"/>
  </si>
  <si>
    <t>배쌍순</t>
    <phoneticPr fontId="1" type="noConversion"/>
  </si>
  <si>
    <t>유정순</t>
    <phoneticPr fontId="1" type="noConversion"/>
  </si>
  <si>
    <t>김진월</t>
    <phoneticPr fontId="1" type="noConversion"/>
  </si>
  <si>
    <t>박금숙</t>
    <phoneticPr fontId="1" type="noConversion"/>
  </si>
  <si>
    <t>이명환</t>
    <phoneticPr fontId="1" type="noConversion"/>
  </si>
  <si>
    <t>안춘홍</t>
    <phoneticPr fontId="1" type="noConversion"/>
  </si>
  <si>
    <t>최명숙</t>
    <phoneticPr fontId="1" type="noConversion"/>
  </si>
  <si>
    <t>오영오</t>
    <phoneticPr fontId="1" type="noConversion"/>
  </si>
  <si>
    <t>김평수</t>
    <phoneticPr fontId="1" type="noConversion"/>
  </si>
  <si>
    <t>박명순</t>
    <phoneticPr fontId="1" type="noConversion"/>
  </si>
  <si>
    <t>박혜순</t>
    <phoneticPr fontId="1" type="noConversion"/>
  </si>
  <si>
    <t>조명숙</t>
    <phoneticPr fontId="1" type="noConversion"/>
  </si>
  <si>
    <t>박태평</t>
    <phoneticPr fontId="1" type="noConversion"/>
  </si>
  <si>
    <t>김용진</t>
    <phoneticPr fontId="1" type="noConversion"/>
  </si>
  <si>
    <t>손경옥</t>
    <phoneticPr fontId="1" type="noConversion"/>
  </si>
  <si>
    <t>박종임</t>
    <phoneticPr fontId="1" type="noConversion"/>
  </si>
  <si>
    <t>김홍상</t>
    <phoneticPr fontId="1" type="noConversion"/>
  </si>
  <si>
    <t>김동진</t>
    <phoneticPr fontId="1" type="noConversion"/>
  </si>
  <si>
    <t>유해옥</t>
    <phoneticPr fontId="1" type="noConversion"/>
  </si>
  <si>
    <t>김금순</t>
    <phoneticPr fontId="1" type="noConversion"/>
  </si>
  <si>
    <t>엄옥희</t>
    <phoneticPr fontId="1" type="noConversion"/>
  </si>
  <si>
    <t>김종주</t>
    <phoneticPr fontId="1" type="noConversion"/>
  </si>
  <si>
    <t>김용국</t>
    <phoneticPr fontId="1" type="noConversion"/>
  </si>
  <si>
    <t>김재수</t>
    <phoneticPr fontId="1" type="noConversion"/>
  </si>
  <si>
    <t>신구현</t>
    <phoneticPr fontId="1" type="noConversion"/>
  </si>
  <si>
    <t>강철생</t>
    <phoneticPr fontId="1" type="noConversion"/>
  </si>
  <si>
    <t>정종순</t>
    <phoneticPr fontId="1" type="noConversion"/>
  </si>
  <si>
    <t>김경태</t>
    <phoneticPr fontId="1" type="noConversion"/>
  </si>
  <si>
    <t>신성식</t>
    <phoneticPr fontId="1" type="noConversion"/>
  </si>
  <si>
    <t>정호인</t>
    <phoneticPr fontId="1" type="noConversion"/>
  </si>
  <si>
    <t>이종하</t>
    <phoneticPr fontId="1" type="noConversion"/>
  </si>
  <si>
    <t>이정애</t>
    <phoneticPr fontId="1" type="noConversion"/>
  </si>
  <si>
    <t>현성석</t>
    <phoneticPr fontId="1" type="noConversion"/>
  </si>
  <si>
    <t>김경자</t>
    <phoneticPr fontId="1" type="noConversion"/>
  </si>
  <si>
    <t>김종란</t>
    <phoneticPr fontId="1" type="noConversion"/>
  </si>
  <si>
    <t>송월승</t>
    <phoneticPr fontId="1" type="noConversion"/>
  </si>
  <si>
    <t>양기순</t>
    <phoneticPr fontId="1" type="noConversion"/>
  </si>
  <si>
    <t>김정숙</t>
    <phoneticPr fontId="1" type="noConversion"/>
  </si>
  <si>
    <t>박상윤</t>
    <phoneticPr fontId="1" type="noConversion"/>
  </si>
  <si>
    <t>옥여임</t>
    <phoneticPr fontId="1" type="noConversion"/>
  </si>
  <si>
    <t>박재옥</t>
    <phoneticPr fontId="1" type="noConversion"/>
  </si>
  <si>
    <t>석호룡</t>
    <phoneticPr fontId="1" type="noConversion"/>
  </si>
  <si>
    <t>이영자</t>
    <phoneticPr fontId="1" type="noConversion"/>
  </si>
  <si>
    <t>김성옥</t>
    <phoneticPr fontId="1" type="noConversion"/>
  </si>
  <si>
    <t>이상순</t>
    <phoneticPr fontId="1" type="noConversion"/>
  </si>
  <si>
    <t>장은신</t>
    <phoneticPr fontId="1" type="noConversion"/>
  </si>
  <si>
    <t>최헌구</t>
    <phoneticPr fontId="1" type="noConversion"/>
  </si>
  <si>
    <t>권창명</t>
    <phoneticPr fontId="1" type="noConversion"/>
  </si>
  <si>
    <t>민경태</t>
    <phoneticPr fontId="1" type="noConversion"/>
  </si>
  <si>
    <t>홍기섭</t>
    <phoneticPr fontId="1" type="noConversion"/>
  </si>
  <si>
    <t>정화용</t>
    <phoneticPr fontId="1" type="noConversion"/>
  </si>
  <si>
    <t>권혁규</t>
    <phoneticPr fontId="1" type="noConversion"/>
  </si>
  <si>
    <t>김성수</t>
    <phoneticPr fontId="1" type="noConversion"/>
  </si>
  <si>
    <t>백선기</t>
    <phoneticPr fontId="1" type="noConversion"/>
  </si>
  <si>
    <t>유경복</t>
    <phoneticPr fontId="1" type="noConversion"/>
  </si>
  <si>
    <t>박영래</t>
    <phoneticPr fontId="1" type="noConversion"/>
  </si>
  <si>
    <t>서영주</t>
    <phoneticPr fontId="1" type="noConversion"/>
  </si>
  <si>
    <t>김규찬</t>
    <phoneticPr fontId="1" type="noConversion"/>
  </si>
  <si>
    <t>최순옥</t>
    <phoneticPr fontId="1" type="noConversion"/>
  </si>
  <si>
    <t>이금화</t>
    <phoneticPr fontId="1" type="noConversion"/>
  </si>
  <si>
    <t>김순임</t>
    <phoneticPr fontId="1" type="noConversion"/>
  </si>
  <si>
    <t>조민조</t>
    <phoneticPr fontId="1" type="noConversion"/>
  </si>
  <si>
    <t>김월봉</t>
    <phoneticPr fontId="1" type="noConversion"/>
  </si>
  <si>
    <t>조정지</t>
    <phoneticPr fontId="1" type="noConversion"/>
  </si>
  <si>
    <t>이인순</t>
    <phoneticPr fontId="1" type="noConversion"/>
  </si>
  <si>
    <t>이용상</t>
    <phoneticPr fontId="1" type="noConversion"/>
  </si>
  <si>
    <t>박판선</t>
    <phoneticPr fontId="1" type="noConversion"/>
  </si>
  <si>
    <t>서병기</t>
    <phoneticPr fontId="1" type="noConversion"/>
  </si>
  <si>
    <t>오신현</t>
    <phoneticPr fontId="1" type="noConversion"/>
  </si>
  <si>
    <t>김은순</t>
    <phoneticPr fontId="1" type="noConversion"/>
  </si>
  <si>
    <t>전수연</t>
    <phoneticPr fontId="1" type="noConversion"/>
  </si>
  <si>
    <t>김영석</t>
    <phoneticPr fontId="1" type="noConversion"/>
  </si>
  <si>
    <t>이영열</t>
    <phoneticPr fontId="1" type="noConversion"/>
  </si>
  <si>
    <t>김향자</t>
    <phoneticPr fontId="1" type="noConversion"/>
  </si>
  <si>
    <t>박재종</t>
    <phoneticPr fontId="1" type="noConversion"/>
  </si>
  <si>
    <t>이상용</t>
    <phoneticPr fontId="1" type="noConversion"/>
  </si>
  <si>
    <t>정득용</t>
    <phoneticPr fontId="1" type="noConversion"/>
  </si>
  <si>
    <t>이동희</t>
    <phoneticPr fontId="1" type="noConversion"/>
  </si>
  <si>
    <t>채경근</t>
    <phoneticPr fontId="1" type="noConversion"/>
  </si>
  <si>
    <t>김민숙</t>
    <phoneticPr fontId="1" type="noConversion"/>
  </si>
  <si>
    <t>김보옥</t>
    <phoneticPr fontId="1" type="noConversion"/>
  </si>
  <si>
    <t>박천권</t>
    <phoneticPr fontId="1" type="noConversion"/>
  </si>
  <si>
    <t>이동일</t>
    <phoneticPr fontId="1" type="noConversion"/>
  </si>
  <si>
    <t>김웅준</t>
    <phoneticPr fontId="1" type="noConversion"/>
  </si>
  <si>
    <t>유순자</t>
    <phoneticPr fontId="1" type="noConversion"/>
  </si>
  <si>
    <t>최경창</t>
    <phoneticPr fontId="1" type="noConversion"/>
  </si>
  <si>
    <t>유창우</t>
    <phoneticPr fontId="1" type="noConversion"/>
  </si>
  <si>
    <t>박미정</t>
    <phoneticPr fontId="1" type="noConversion"/>
  </si>
  <si>
    <t>이상익</t>
    <phoneticPr fontId="1" type="noConversion"/>
  </si>
  <si>
    <t>안태옥</t>
    <phoneticPr fontId="1" type="noConversion"/>
  </si>
  <si>
    <t>이연숙</t>
    <phoneticPr fontId="1" type="noConversion"/>
  </si>
  <si>
    <t>김보영</t>
    <phoneticPr fontId="1" type="noConversion"/>
  </si>
  <si>
    <t>한상호</t>
    <phoneticPr fontId="1" type="noConversion"/>
  </si>
  <si>
    <t>김순녀</t>
    <phoneticPr fontId="1" type="noConversion"/>
  </si>
  <si>
    <t>안병갑</t>
    <phoneticPr fontId="1" type="noConversion"/>
  </si>
  <si>
    <t>박영식</t>
    <phoneticPr fontId="1" type="noConversion"/>
  </si>
  <si>
    <t>류영기</t>
    <phoneticPr fontId="1" type="noConversion"/>
  </si>
  <si>
    <t>원명옥</t>
    <phoneticPr fontId="1" type="noConversion"/>
  </si>
  <si>
    <t>정순화</t>
    <phoneticPr fontId="1" type="noConversion"/>
  </si>
  <si>
    <t>손정희</t>
    <phoneticPr fontId="1" type="noConversion"/>
  </si>
  <si>
    <t>성기희</t>
    <phoneticPr fontId="1" type="noConversion"/>
  </si>
  <si>
    <t>김성권</t>
    <phoneticPr fontId="1" type="noConversion"/>
  </si>
  <si>
    <t>라제팔</t>
    <phoneticPr fontId="1" type="noConversion"/>
  </si>
  <si>
    <t>인치순</t>
    <phoneticPr fontId="1" type="noConversion"/>
  </si>
  <si>
    <t>이동열</t>
    <phoneticPr fontId="1" type="noConversion"/>
  </si>
  <si>
    <t>이용래</t>
    <phoneticPr fontId="1" type="noConversion"/>
  </si>
  <si>
    <t>45,XX,add(3)(q21),-7,add(10)(p13)[30]</t>
  </si>
  <si>
    <t>45,XX,del(5)(q13q31),del(7)(q22),add(14)(p13),-18,add(19)(p13.3),-21,+mar[cp16]/46,XX[4]</t>
    <phoneticPr fontId="5" type="noConversion"/>
  </si>
  <si>
    <t>7번 염색체의 구조적 이상이 관찰됩니다.</t>
    <phoneticPr fontId="5" type="noConversion"/>
  </si>
  <si>
    <t>M0</t>
    <phoneticPr fontId="5" type="noConversion"/>
  </si>
  <si>
    <t>MOST</t>
    <phoneticPr fontId="5" type="noConversion"/>
  </si>
  <si>
    <t>46,XX[10]</t>
  </si>
  <si>
    <t>47,XX,+10[8]/46,XX[12]</t>
  </si>
  <si>
    <t>46,XX,t(8;21)(q22;q22)[14]/46,XX[6]</t>
  </si>
  <si>
    <t>47,XX,+21[20]</t>
  </si>
  <si>
    <t>M4</t>
    <phoneticPr fontId="5" type="noConversion"/>
  </si>
  <si>
    <t>47,XX,+21[14]/46,XX[6]</t>
  </si>
  <si>
    <t>45~46,XY,der(1)?inv(1)(q21q32)del(1)(q32),add(2)(q21),del(5)(q13q31),del(7)(q11.2),add(11)(p15),del(12)(p11.2p13),der(12)t(12;17)(p13;q11.2),-17,-17,+1~2mar[30]</t>
    <phoneticPr fontId="5" type="noConversion"/>
  </si>
  <si>
    <t>47,XX,+8[7]/46,XX[13]</t>
  </si>
  <si>
    <t>47,XX,+5[19]/46,XX[11]</t>
  </si>
  <si>
    <t>46,XX,16qh+[20]</t>
  </si>
  <si>
    <t>김창영</t>
    <phoneticPr fontId="5" type="noConversion"/>
  </si>
  <si>
    <t>김학식</t>
    <phoneticPr fontId="5" type="noConversion"/>
  </si>
  <si>
    <t>이귀도</t>
    <phoneticPr fontId="5" type="noConversion"/>
  </si>
  <si>
    <t>정대수</t>
    <phoneticPr fontId="5" type="noConversion"/>
  </si>
  <si>
    <t>조셉제이하피</t>
    <phoneticPr fontId="5" type="noConversion"/>
  </si>
  <si>
    <t>황병모</t>
    <phoneticPr fontId="5" type="noConversion"/>
  </si>
  <si>
    <t>김동석</t>
    <phoneticPr fontId="5" type="noConversion"/>
  </si>
  <si>
    <t>김석갑</t>
    <phoneticPr fontId="5" type="noConversion"/>
  </si>
  <si>
    <t>박재옥</t>
    <phoneticPr fontId="5" type="noConversion"/>
  </si>
  <si>
    <t>신성식</t>
    <phoneticPr fontId="5" type="noConversion"/>
  </si>
  <si>
    <t>원명옥</t>
    <phoneticPr fontId="5" type="noConversion"/>
  </si>
  <si>
    <t>ICTX200</t>
    <phoneticPr fontId="5" type="noConversion"/>
  </si>
  <si>
    <t>ICTX201</t>
    <phoneticPr fontId="5" type="noConversion"/>
  </si>
  <si>
    <t>ICTX202</t>
  </si>
  <si>
    <t>ICTX203</t>
  </si>
  <si>
    <t>ICTX204</t>
  </si>
  <si>
    <t>ICTX205</t>
  </si>
  <si>
    <t>ICTX206</t>
  </si>
  <si>
    <t>ICTX207</t>
  </si>
  <si>
    <t>ICTX208</t>
  </si>
  <si>
    <t>ICTX209</t>
  </si>
  <si>
    <t>ICTX210</t>
  </si>
  <si>
    <t>ICTX211</t>
  </si>
  <si>
    <t>ICTX212</t>
  </si>
  <si>
    <t>ICTX213</t>
  </si>
  <si>
    <t>ICTX214</t>
  </si>
  <si>
    <t>ICTX215</t>
  </si>
  <si>
    <t>ICTX216</t>
  </si>
  <si>
    <t>ICTX217</t>
  </si>
  <si>
    <t>ICTX218</t>
  </si>
  <si>
    <t>ICTX219</t>
  </si>
  <si>
    <t>ICTX220</t>
  </si>
  <si>
    <t>ICTX221</t>
  </si>
  <si>
    <t>ICTX222</t>
  </si>
  <si>
    <t>ICTX223</t>
  </si>
  <si>
    <t>ICTX224</t>
  </si>
  <si>
    <t>ICTX225</t>
  </si>
  <si>
    <t>ICTX226</t>
  </si>
  <si>
    <t>ICTX227</t>
  </si>
  <si>
    <t>ICTX228</t>
  </si>
  <si>
    <t>ICTX229</t>
  </si>
  <si>
    <t>ICTX230</t>
  </si>
  <si>
    <t>ICTX231</t>
  </si>
  <si>
    <t>ICTX232</t>
  </si>
  <si>
    <t>ICTX233</t>
  </si>
  <si>
    <t>ICTX234</t>
  </si>
  <si>
    <t>ICTX235</t>
  </si>
  <si>
    <t>ICTX236</t>
  </si>
  <si>
    <t>ICTX237</t>
  </si>
  <si>
    <t>ICTX238</t>
  </si>
  <si>
    <t>ICTX239</t>
  </si>
  <si>
    <t>ICTX240</t>
  </si>
  <si>
    <t>ICTX241</t>
  </si>
  <si>
    <t>ICTX242</t>
  </si>
  <si>
    <t>ICTX243</t>
  </si>
  <si>
    <t>ICTX244</t>
  </si>
  <si>
    <t>ICTX245</t>
  </si>
  <si>
    <t>ICTX246</t>
  </si>
  <si>
    <t>ICTX247</t>
  </si>
  <si>
    <t>ICTX248</t>
  </si>
  <si>
    <t>ICTX249</t>
  </si>
  <si>
    <t>ICTX250</t>
  </si>
  <si>
    <t>ICTX251</t>
  </si>
  <si>
    <t>ICTX252</t>
  </si>
  <si>
    <t>ICTX253</t>
  </si>
  <si>
    <t>ICTX254</t>
  </si>
  <si>
    <t>ICTX255</t>
  </si>
  <si>
    <t>ICTX256</t>
  </si>
  <si>
    <t>ICTX257</t>
  </si>
  <si>
    <t>ICTX258</t>
  </si>
  <si>
    <t>ICTX259</t>
  </si>
  <si>
    <t>ICTX260</t>
  </si>
  <si>
    <t>ICTX261</t>
  </si>
  <si>
    <t>ICTX262</t>
  </si>
  <si>
    <t>ICTX263</t>
  </si>
  <si>
    <t>ICTX264</t>
  </si>
  <si>
    <t>ICTX265</t>
  </si>
  <si>
    <t>ICTX266</t>
  </si>
  <si>
    <t>ICTX267</t>
  </si>
  <si>
    <t>ICTX268</t>
  </si>
  <si>
    <t>ICTX269</t>
  </si>
  <si>
    <t>ICTX270</t>
  </si>
  <si>
    <t>ICTX271</t>
  </si>
  <si>
    <t>ICTX272</t>
  </si>
  <si>
    <t>ICTX273</t>
  </si>
  <si>
    <t>ICTX274</t>
  </si>
  <si>
    <t>ICTX275</t>
  </si>
  <si>
    <t>ICTX276</t>
  </si>
  <si>
    <t>ICTX277</t>
  </si>
  <si>
    <t>ICTX278</t>
  </si>
  <si>
    <t>ICTX279</t>
  </si>
  <si>
    <t>ICTX280</t>
  </si>
  <si>
    <t>ICTX281</t>
  </si>
  <si>
    <t>ICTX282</t>
  </si>
  <si>
    <t>ICTX283</t>
  </si>
  <si>
    <t>ICTX15</t>
  </si>
  <si>
    <t>ICTX17</t>
  </si>
  <si>
    <t>ICTX18</t>
  </si>
  <si>
    <t>ICTX20</t>
  </si>
  <si>
    <t>ICTX21</t>
  </si>
  <si>
    <t>ICTX22</t>
  </si>
  <si>
    <t>ICTX23</t>
  </si>
  <si>
    <t>ICTX24</t>
  </si>
  <si>
    <t>ICTX25</t>
  </si>
  <si>
    <t>ICTX26</t>
  </si>
  <si>
    <t>ICTX27</t>
  </si>
  <si>
    <t>ICTX28</t>
  </si>
  <si>
    <t>ICTX29</t>
  </si>
  <si>
    <t>ICTX30</t>
  </si>
  <si>
    <t>ICTX31</t>
  </si>
  <si>
    <t>ICTX32</t>
  </si>
  <si>
    <t>ICTX33</t>
  </si>
  <si>
    <t>ICTX34</t>
  </si>
  <si>
    <t>ICTX35</t>
  </si>
  <si>
    <t>ICTX36</t>
  </si>
  <si>
    <t>ICTX37</t>
  </si>
  <si>
    <t>ICTX39</t>
  </si>
  <si>
    <t>ICTX40</t>
  </si>
  <si>
    <t>ICTX42</t>
  </si>
  <si>
    <t>ICTX44</t>
  </si>
  <si>
    <t>ICTX45</t>
  </si>
  <si>
    <t>ICTX47</t>
  </si>
  <si>
    <t>ICTX48</t>
  </si>
  <si>
    <t>ICTX49</t>
  </si>
  <si>
    <t>ICTX50</t>
  </si>
  <si>
    <t>ICTX51</t>
  </si>
  <si>
    <t>44~45,XY,-5,del(7)(q22q32),+8,add(11)(p15),?ins(12;?)(q13;?),del(17)(q21),t(20;20)(q13.1;q13.3),-21,+1~2mar[cp16]/44~45,XY,-5,del(7)(q22q32),+8,add(12)(p13),del(17)(q21),t(20;20)(q13.1;q13.3),-21,+1~2mar[cp9]/46,XY[5]</t>
    <phoneticPr fontId="5" type="noConversion"/>
  </si>
  <si>
    <t>MAJORITY</t>
    <phoneticPr fontId="5" type="noConversion"/>
  </si>
  <si>
    <t>47,XY,+8[6]/46,XY[14]</t>
  </si>
  <si>
    <t>t(9;22)를 포함하는 다양한 수적 구조적 이상이 관찰</t>
  </si>
  <si>
    <t>46,XY[20]</t>
    <phoneticPr fontId="5" type="noConversion"/>
  </si>
  <si>
    <t>54~57,XY,+1,-5,+8,+9,+10,+11,+11,+13,+14,+16,add(17)(p11.2),+21,+22,+mar[cp19]/46,XY[1]</t>
    <phoneticPr fontId="5" type="noConversion"/>
  </si>
  <si>
    <t>M6</t>
    <phoneticPr fontId="5" type="noConversion"/>
  </si>
  <si>
    <t>46,XY,t(9;22)(q34;q11.2)[3]/46,XY[27]</t>
  </si>
  <si>
    <t>46,XY,del(15)(q11.2q15)[4]/46,XY[16]</t>
  </si>
  <si>
    <t>46,XY,add(7)(q36)[20]</t>
    <phoneticPr fontId="5" type="noConversion"/>
  </si>
  <si>
    <t>&gt;20</t>
    <phoneticPr fontId="5" type="noConversion"/>
  </si>
  <si>
    <t>I</t>
    <phoneticPr fontId="5" type="noConversion"/>
  </si>
  <si>
    <t>REGIMEN_1TX</t>
    <phoneticPr fontId="5" type="noConversion"/>
  </si>
  <si>
    <t>DAC</t>
    <phoneticPr fontId="5" type="noConversion"/>
  </si>
  <si>
    <t>IDA/ARA 3/7</t>
    <phoneticPr fontId="5" type="noConversion"/>
  </si>
  <si>
    <t>IDA/ARA 3/9</t>
    <phoneticPr fontId="5" type="noConversion"/>
  </si>
  <si>
    <t>CR</t>
    <phoneticPr fontId="5" type="noConversion"/>
  </si>
  <si>
    <t>I1C1</t>
    <phoneticPr fontId="5" type="noConversion"/>
  </si>
  <si>
    <t>FMT (2015-12-18)</t>
    <phoneticPr fontId="5" type="noConversion"/>
  </si>
  <si>
    <t>I2</t>
    <phoneticPr fontId="5" type="noConversion"/>
  </si>
  <si>
    <t>I2C1I2</t>
    <phoneticPr fontId="5" type="noConversion"/>
  </si>
  <si>
    <t>I1</t>
    <phoneticPr fontId="5" type="noConversion"/>
  </si>
  <si>
    <t>CRp</t>
    <phoneticPr fontId="5" type="noConversion"/>
  </si>
  <si>
    <t>I1C2</t>
    <phoneticPr fontId="5" type="noConversion"/>
  </si>
  <si>
    <t>UPB (2017-08-22)</t>
    <phoneticPr fontId="5" type="noConversion"/>
  </si>
  <si>
    <t>FMT (2016-06-30)</t>
    <phoneticPr fontId="5" type="noConversion"/>
  </si>
  <si>
    <t>IDA/ARA 3/10</t>
    <phoneticPr fontId="5" type="noConversion"/>
  </si>
  <si>
    <t>FMT (2016-07-21)</t>
    <phoneticPr fontId="5" type="noConversion"/>
  </si>
  <si>
    <t>FMT (2015-08-11)</t>
    <phoneticPr fontId="5" type="noConversion"/>
  </si>
  <si>
    <t>I2C1TI1</t>
    <phoneticPr fontId="5" type="noConversion"/>
  </si>
  <si>
    <t>UPB (2016-05-23)</t>
    <phoneticPr fontId="5" type="noConversion"/>
  </si>
  <si>
    <t>FMT (2017-05-31)</t>
    <phoneticPr fontId="5" type="noConversion"/>
  </si>
  <si>
    <t>IDA/BHAC 3/10</t>
    <phoneticPr fontId="5" type="noConversion"/>
  </si>
  <si>
    <t>I1C1T</t>
    <phoneticPr fontId="5" type="noConversion"/>
  </si>
  <si>
    <t>AUTO (2013-09-04)</t>
    <phoneticPr fontId="5" type="noConversion"/>
  </si>
  <si>
    <t>I2C2</t>
    <phoneticPr fontId="5" type="noConversion"/>
  </si>
  <si>
    <t>FMT (2015-11-26)</t>
    <phoneticPr fontId="5" type="noConversion"/>
  </si>
  <si>
    <t>I3</t>
    <phoneticPr fontId="5" type="noConversion"/>
  </si>
  <si>
    <t>FMT (2018-06-20)</t>
    <phoneticPr fontId="5" type="noConversion"/>
  </si>
  <si>
    <t>FMT (2017-07-28)</t>
    <phoneticPr fontId="5" type="noConversion"/>
  </si>
  <si>
    <t>UPB (2017-02-07)</t>
    <phoneticPr fontId="5" type="noConversion"/>
  </si>
  <si>
    <t>FMT (2017-12-27)</t>
    <phoneticPr fontId="5" type="noConversion"/>
  </si>
  <si>
    <t>I1M1M1</t>
    <phoneticPr fontId="5" type="noConversion"/>
  </si>
  <si>
    <t>46,XY,t(8;21)(q22;q22)[16]/92,slx2[4]</t>
    <phoneticPr fontId="5" type="noConversion"/>
  </si>
  <si>
    <t>2017-30-15</t>
    <phoneticPr fontId="5" type="noConversion"/>
  </si>
  <si>
    <t>FMT (2018-03-06)</t>
    <phoneticPr fontId="5" type="noConversion"/>
  </si>
  <si>
    <t>46.XX[20]</t>
    <phoneticPr fontId="5" type="noConversion"/>
  </si>
  <si>
    <t>I1C1I1</t>
    <phoneticPr fontId="5" type="noConversion"/>
  </si>
  <si>
    <t>46,XY[30]</t>
    <phoneticPr fontId="5" type="noConversion"/>
  </si>
  <si>
    <t>I3C2</t>
    <phoneticPr fontId="5" type="noConversion"/>
  </si>
  <si>
    <t>DNR/ARA 2/5</t>
    <phoneticPr fontId="5" type="noConversion"/>
  </si>
  <si>
    <t>46.XY[20]</t>
    <phoneticPr fontId="5" type="noConversion"/>
  </si>
  <si>
    <t>IDA/ARA 2/5</t>
    <phoneticPr fontId="5" type="noConversion"/>
  </si>
  <si>
    <t>FMT (2017-04-12)</t>
    <phoneticPr fontId="5" type="noConversion"/>
  </si>
  <si>
    <t>FMT (2016-07-29)</t>
    <phoneticPr fontId="5" type="noConversion"/>
  </si>
  <si>
    <t>DNR/ARA 3/7</t>
    <phoneticPr fontId="5" type="noConversion"/>
  </si>
  <si>
    <t>46,XX[20]</t>
    <phoneticPr fontId="5" type="noConversion"/>
  </si>
  <si>
    <t>&gt;95</t>
    <phoneticPr fontId="5" type="noConversion"/>
  </si>
  <si>
    <t>I1C2T</t>
    <phoneticPr fontId="5" type="noConversion"/>
  </si>
  <si>
    <t>FOLLOW-UP LOSS</t>
    <phoneticPr fontId="5" type="noConversion"/>
  </si>
  <si>
    <t>D3</t>
    <phoneticPr fontId="5" type="noConversion"/>
  </si>
  <si>
    <t>D6L4</t>
    <phoneticPr fontId="5" type="noConversion"/>
  </si>
  <si>
    <t>D9M4</t>
    <phoneticPr fontId="5" type="noConversion"/>
  </si>
  <si>
    <t>TREATMENT</t>
    <phoneticPr fontId="1" type="noConversion"/>
  </si>
  <si>
    <t>D6M2</t>
    <phoneticPr fontId="5" type="noConversion"/>
  </si>
  <si>
    <t>D1</t>
    <phoneticPr fontId="5" type="noConversion"/>
  </si>
  <si>
    <t>D6M1</t>
    <phoneticPr fontId="5" type="noConversion"/>
  </si>
  <si>
    <t>D2</t>
    <phoneticPr fontId="5" type="noConversion"/>
  </si>
  <si>
    <t>D1M1</t>
    <phoneticPr fontId="5" type="noConversion"/>
  </si>
  <si>
    <t>D14</t>
    <phoneticPr fontId="5" type="noConversion"/>
  </si>
  <si>
    <t>D6</t>
    <phoneticPr fontId="5" type="noConversion"/>
  </si>
  <si>
    <t>D11M2</t>
    <phoneticPr fontId="5" type="noConversion"/>
  </si>
  <si>
    <t>46,XY,t(9;11)(p22;q23)[17]/46,XY[3]</t>
    <phoneticPr fontId="5" type="noConversion"/>
  </si>
  <si>
    <t>I2I1C1T</t>
    <phoneticPr fontId="5" type="noConversion"/>
  </si>
  <si>
    <t>MSD (2013-03-01)</t>
    <phoneticPr fontId="5" type="noConversion"/>
  </si>
  <si>
    <t>UPB (2013-02-13)</t>
    <phoneticPr fontId="5" type="noConversion"/>
  </si>
  <si>
    <t>46,XX,t(11;19)(q23;p13.1)[11]/46,XX[7]</t>
    <phoneticPr fontId="5" type="noConversion"/>
  </si>
  <si>
    <t>I1C3I1</t>
    <phoneticPr fontId="5" type="noConversion"/>
  </si>
  <si>
    <t>FMT (2018-02-23)</t>
    <phoneticPr fontId="5" type="noConversion"/>
  </si>
  <si>
    <t>D10M7</t>
    <phoneticPr fontId="5" type="noConversion"/>
  </si>
  <si>
    <t>D36</t>
    <phoneticPr fontId="5" type="noConversion"/>
  </si>
  <si>
    <t>D22</t>
    <phoneticPr fontId="5" type="noConversion"/>
  </si>
  <si>
    <t>D11</t>
    <phoneticPr fontId="5" type="noConversion"/>
  </si>
  <si>
    <t>D7</t>
    <phoneticPr fontId="5" type="noConversion"/>
  </si>
  <si>
    <t>D5</t>
    <phoneticPr fontId="5" type="noConversion"/>
  </si>
  <si>
    <t>D13</t>
    <phoneticPr fontId="5" type="noConversion"/>
  </si>
  <si>
    <t>ICTX43</t>
  </si>
  <si>
    <t>MSD (2013-02-12)</t>
    <phoneticPr fontId="5" type="noConversion"/>
  </si>
  <si>
    <t>MSD (2015-08-04)
사망한 듯</t>
    <phoneticPr fontId="5" type="noConversion"/>
  </si>
  <si>
    <t>46,XY,der(20)t(11;20)(q13;p13),inc[3]</t>
    <phoneticPr fontId="5" type="noConversion"/>
  </si>
  <si>
    <t>46,XX,r(1)(p36.3q44),add(2)(q31),add(5)(p15.3),-7,+21[20]</t>
    <phoneticPr fontId="5" type="noConversion"/>
  </si>
  <si>
    <t>47,XY,+8,+8,der(16;17)(p10;q10)[18]/46,XY[2]</t>
    <phoneticPr fontId="5" type="noConversion"/>
  </si>
  <si>
    <t>46,XX,+1,der(1;22)(q10;q10)[5]/47,idem,+8[13]/46,XX[2]</t>
    <phoneticPr fontId="5" type="noConversion"/>
  </si>
  <si>
    <t>46,XY,del(15)(q11.2q15)[4]/47,idem,+21[14]/46,XY[2]</t>
    <phoneticPr fontId="5" type="noConversion"/>
  </si>
  <si>
    <t>46,XY,t(1;8)(q32;q11.2),del(20)(q11.2)[2]/47,idem,+mar[17]/46,XY[1]</t>
    <phoneticPr fontId="5" type="noConversion"/>
  </si>
  <si>
    <t>46,XX,del(5)(q13q34),inv(9)(p11q13)[26]/46,XX,inv(9)[4]</t>
    <phoneticPr fontId="5" type="noConversion"/>
  </si>
  <si>
    <t>47,XX,+8,i(8)(q10)x2,t(9;11)(p22;q23)[19]/46,XX[1]</t>
    <phoneticPr fontId="5" type="noConversion"/>
  </si>
  <si>
    <t>45~46,XY,t(4;17)(q35;q21),del(5)(q13q33),dic(15;20)(p13;p11.1),+mar[cp9]/46,XY[21]</t>
    <phoneticPr fontId="5" type="noConversion"/>
  </si>
  <si>
    <t>AGE</t>
    <phoneticPr fontId="5" type="noConversion"/>
  </si>
  <si>
    <t>GRP-ETIOLOGY</t>
  </si>
  <si>
    <t>GRP-WBC</t>
  </si>
  <si>
    <t>GRP-BLAST_PB</t>
  </si>
  <si>
    <t>GRP-HG</t>
  </si>
  <si>
    <t>GRP-PLT</t>
  </si>
  <si>
    <t>GRP-ALBUMIN</t>
  </si>
  <si>
    <t>GRP-LDH</t>
  </si>
  <si>
    <t>GRP-BLAST_BM</t>
  </si>
  <si>
    <t>GRP-WT1</t>
  </si>
  <si>
    <t>GRP-RISK1</t>
    <phoneticPr fontId="5" type="noConversion"/>
  </si>
  <si>
    <t>GRP_RISK2</t>
    <phoneticPr fontId="5" type="noConversion"/>
  </si>
  <si>
    <t>GRP-AGE</t>
    <phoneticPr fontId="5" type="noConversion"/>
  </si>
  <si>
    <t>DAC86</t>
    <phoneticPr fontId="5" type="noConversion"/>
  </si>
  <si>
    <t>DAC87</t>
    <phoneticPr fontId="5" type="noConversion"/>
  </si>
  <si>
    <t>DAC88</t>
    <phoneticPr fontId="5" type="noConversion"/>
  </si>
  <si>
    <t>DAC89</t>
  </si>
  <si>
    <t>DAC90</t>
  </si>
  <si>
    <t>유태희</t>
  </si>
  <si>
    <t>박철자</t>
  </si>
  <si>
    <t>이옥재</t>
  </si>
  <si>
    <t>배기화</t>
  </si>
  <si>
    <t>이원림</t>
  </si>
  <si>
    <t>김영철</t>
  </si>
  <si>
    <t>48,XX,+8,inv(16)(p13.1q22),+22[20]</t>
  </si>
  <si>
    <t>46,XX,t(9;11)(p22;q23)[3]/47,idem,+19[16]/46,XX[1]</t>
  </si>
  <si>
    <t>45,X,-Y[18]/46,XY[2]</t>
  </si>
  <si>
    <t>DAC91</t>
    <phoneticPr fontId="5" type="noConversion"/>
  </si>
  <si>
    <t>46,XY[18]</t>
  </si>
  <si>
    <t>D17</t>
    <phoneticPr fontId="5" type="noConversion"/>
  </si>
  <si>
    <t>D10</t>
    <phoneticPr fontId="5" type="noConversion"/>
  </si>
  <si>
    <t>D11M5</t>
    <phoneticPr fontId="5" type="noConversion"/>
  </si>
  <si>
    <t>D2IT</t>
    <phoneticPr fontId="5" type="noConversion"/>
  </si>
  <si>
    <t>D12M4</t>
    <phoneticPr fontId="5" type="noConversion"/>
  </si>
  <si>
    <t>D4</t>
    <phoneticPr fontId="5" type="noConversion"/>
  </si>
  <si>
    <t>D2M6</t>
    <phoneticPr fontId="5" type="noConversion"/>
  </si>
  <si>
    <t xml:space="preserve">  </t>
    <phoneticPr fontId="5" type="noConversion"/>
  </si>
  <si>
    <t>D9</t>
    <phoneticPr fontId="5" type="noConversion"/>
  </si>
  <si>
    <t>D9M1</t>
    <phoneticPr fontId="5" type="noConversion"/>
  </si>
  <si>
    <t>D16</t>
    <phoneticPr fontId="5" type="noConversion"/>
  </si>
  <si>
    <t>D4M1</t>
    <phoneticPr fontId="5" type="noConversion"/>
  </si>
  <si>
    <t>ICTX10</t>
    <phoneticPr fontId="5" type="noConversion"/>
  </si>
  <si>
    <t>ICTX11</t>
    <phoneticPr fontId="5" type="noConversion"/>
  </si>
  <si>
    <t>ICTX12</t>
    <phoneticPr fontId="5" type="noConversion"/>
  </si>
  <si>
    <t>ICTX13</t>
    <phoneticPr fontId="5" type="noConversion"/>
  </si>
  <si>
    <t>이광의</t>
    <phoneticPr fontId="5" type="noConversion"/>
  </si>
  <si>
    <t>가재묵</t>
    <phoneticPr fontId="5" type="noConversion"/>
  </si>
  <si>
    <t>박주란</t>
    <phoneticPr fontId="5" type="noConversion"/>
  </si>
  <si>
    <t>엄기열</t>
    <phoneticPr fontId="5" type="noConversion"/>
  </si>
  <si>
    <t>이정애</t>
    <phoneticPr fontId="5" type="noConversion"/>
  </si>
  <si>
    <t>조동석</t>
    <phoneticPr fontId="5" type="noConversion"/>
  </si>
  <si>
    <t>이상우</t>
    <phoneticPr fontId="5" type="noConversion"/>
  </si>
  <si>
    <t>김명혜</t>
    <phoneticPr fontId="5" type="noConversion"/>
  </si>
  <si>
    <t>박중남</t>
    <phoneticPr fontId="5" type="noConversion"/>
  </si>
  <si>
    <t>유영옥</t>
    <phoneticPr fontId="5" type="noConversion"/>
  </si>
  <si>
    <t>임흔진</t>
    <phoneticPr fontId="5" type="noConversion"/>
  </si>
  <si>
    <t>김윤숙</t>
    <phoneticPr fontId="5" type="noConversion"/>
  </si>
  <si>
    <t>음창인</t>
    <phoneticPr fontId="5" type="noConversion"/>
  </si>
  <si>
    <t>이순옥</t>
    <phoneticPr fontId="5" type="noConversion"/>
  </si>
  <si>
    <t>조금덕</t>
    <phoneticPr fontId="5" type="noConversion"/>
  </si>
  <si>
    <t>3,6</t>
    <phoneticPr fontId="5" type="noConversion"/>
  </si>
  <si>
    <t>ICTX56</t>
    <phoneticPr fontId="5" type="noConversion"/>
  </si>
  <si>
    <t>ICTX57</t>
    <phoneticPr fontId="5" type="noConversion"/>
  </si>
  <si>
    <t>47,XX,+11[18]/46,XX[2]</t>
  </si>
  <si>
    <t>ICTX58</t>
    <phoneticPr fontId="5" type="noConversion"/>
  </si>
  <si>
    <t>47,XY,+21[14]/46,XY[6]</t>
  </si>
  <si>
    <t>ICTX59</t>
    <phoneticPr fontId="5" type="noConversion"/>
  </si>
  <si>
    <t>ICTX60</t>
    <phoneticPr fontId="5" type="noConversion"/>
  </si>
  <si>
    <t>ICTX61</t>
    <phoneticPr fontId="5" type="noConversion"/>
  </si>
  <si>
    <t>DAC101</t>
    <phoneticPr fontId="5" type="noConversion"/>
  </si>
  <si>
    <t>46,XX,+1,der(1;14)(q10;q10)[9]/46,XX,+1,der(1;22)(q10;q10)[3]/46,XX[18]</t>
  </si>
  <si>
    <t>ICTX65</t>
    <phoneticPr fontId="5" type="noConversion"/>
  </si>
  <si>
    <t>ICTX66</t>
    <phoneticPr fontId="5" type="noConversion"/>
  </si>
  <si>
    <t>ICTX67</t>
    <phoneticPr fontId="5" type="noConversion"/>
  </si>
  <si>
    <t>46,XY,t(8;21)(q22;q22)[29]/46,XY[1]</t>
  </si>
  <si>
    <t>ICTX69</t>
    <phoneticPr fontId="5" type="noConversion"/>
  </si>
  <si>
    <t>I1M3</t>
    <phoneticPr fontId="5" type="noConversion"/>
  </si>
  <si>
    <t>FMT (2018-09-11)</t>
    <phoneticPr fontId="5" type="noConversion"/>
  </si>
  <si>
    <t>FMT (2018-07-03)</t>
    <phoneticPr fontId="5" type="noConversion"/>
  </si>
  <si>
    <t>I1M2</t>
    <phoneticPr fontId="5" type="noConversion"/>
  </si>
  <si>
    <t>UPB (2018-10-10)</t>
    <phoneticPr fontId="5" type="noConversion"/>
  </si>
  <si>
    <t>UPB (2018-07-24)</t>
    <phoneticPr fontId="5" type="noConversion"/>
  </si>
  <si>
    <t>I2C1</t>
    <phoneticPr fontId="5" type="noConversion"/>
  </si>
  <si>
    <t>IDA/ARA 3/6</t>
    <phoneticPr fontId="5" type="noConversion"/>
  </si>
  <si>
    <t>UPB (2018-08-27)</t>
    <phoneticPr fontId="5" type="noConversion"/>
  </si>
  <si>
    <t>F</t>
    <phoneticPr fontId="7" type="noConversion"/>
  </si>
  <si>
    <t>I1</t>
    <phoneticPr fontId="7" type="noConversion"/>
  </si>
  <si>
    <t>NA</t>
    <phoneticPr fontId="7" type="noConversion"/>
  </si>
  <si>
    <t>CR</t>
    <phoneticPr fontId="7" type="noConversion"/>
  </si>
  <si>
    <t>M5</t>
    <phoneticPr fontId="7" type="noConversion"/>
  </si>
  <si>
    <t>46,XX[20]</t>
    <phoneticPr fontId="7" type="noConversion"/>
  </si>
  <si>
    <t>I1C2</t>
    <phoneticPr fontId="7" type="noConversion"/>
  </si>
  <si>
    <t>AUTO (2018-08-18)</t>
    <phoneticPr fontId="7" type="noConversion"/>
  </si>
  <si>
    <t>ICTX</t>
    <phoneticPr fontId="7" type="noConversion"/>
  </si>
  <si>
    <t>M</t>
    <phoneticPr fontId="7" type="noConversion"/>
  </si>
  <si>
    <t>M0</t>
    <phoneticPr fontId="7" type="noConversion"/>
  </si>
  <si>
    <t>46,XY[20]</t>
    <phoneticPr fontId="7" type="noConversion"/>
  </si>
  <si>
    <t>ICTX12</t>
  </si>
  <si>
    <t>MRC</t>
    <phoneticPr fontId="7" type="noConversion"/>
  </si>
  <si>
    <t>IDA/ARA 3/7</t>
    <phoneticPr fontId="7" type="noConversion"/>
  </si>
  <si>
    <t>CRi</t>
    <phoneticPr fontId="7" type="noConversion"/>
  </si>
  <si>
    <t>NOS</t>
    <phoneticPr fontId="7" type="noConversion"/>
  </si>
  <si>
    <t>I3</t>
    <phoneticPr fontId="7" type="noConversion"/>
  </si>
  <si>
    <t>FMT (2018-06-20)</t>
    <phoneticPr fontId="7" type="noConversion"/>
  </si>
  <si>
    <t>46,XY,inv(16)(p13.1q22)[20]</t>
  </si>
  <si>
    <t>M1</t>
    <phoneticPr fontId="7" type="noConversion"/>
  </si>
  <si>
    <t>I2</t>
    <phoneticPr fontId="7" type="noConversion"/>
  </si>
  <si>
    <t>D6</t>
    <phoneticPr fontId="7" type="noConversion"/>
  </si>
  <si>
    <t>DAC</t>
    <phoneticPr fontId="7" type="noConversion"/>
  </si>
  <si>
    <t>D5M1</t>
    <phoneticPr fontId="7" type="noConversion"/>
  </si>
  <si>
    <t>DAC02</t>
    <phoneticPr fontId="7" type="noConversion"/>
  </si>
  <si>
    <t>AUTO (2017-11-24)</t>
    <phoneticPr fontId="7" type="noConversion"/>
  </si>
  <si>
    <t>D6M4</t>
    <phoneticPr fontId="5" type="noConversion"/>
  </si>
  <si>
    <t>D14</t>
    <phoneticPr fontId="7" type="noConversion"/>
  </si>
  <si>
    <t>D2I</t>
    <phoneticPr fontId="5" type="noConversion"/>
  </si>
  <si>
    <t>D7</t>
    <phoneticPr fontId="7" type="noConversion"/>
  </si>
  <si>
    <t>D13</t>
    <phoneticPr fontId="7" type="noConversion"/>
  </si>
  <si>
    <t>D2</t>
    <phoneticPr fontId="7" type="noConversion"/>
  </si>
  <si>
    <t>D4</t>
    <phoneticPr fontId="7" type="noConversion"/>
  </si>
  <si>
    <t>D1</t>
    <phoneticPr fontId="7" type="noConversion"/>
  </si>
  <si>
    <t>M6</t>
    <phoneticPr fontId="7" type="noConversion"/>
  </si>
  <si>
    <t>46,XX,+1,der(1;14)(q10;q10)[9]/46,XX,+1,der(1;22)(q10;q10)[3]/46,XX[18]</t>
    <phoneticPr fontId="7" type="noConversion"/>
  </si>
  <si>
    <t>GRP1-AGE</t>
    <phoneticPr fontId="5" type="noConversion"/>
  </si>
  <si>
    <t>김윤숙</t>
    <phoneticPr fontId="7" type="noConversion"/>
  </si>
  <si>
    <t>음창인</t>
    <phoneticPr fontId="7" type="noConversion"/>
  </si>
  <si>
    <t>이수용</t>
    <phoneticPr fontId="1" type="noConversion"/>
  </si>
  <si>
    <t>이순옥</t>
    <phoneticPr fontId="7" type="noConversion"/>
  </si>
  <si>
    <t>신남자</t>
    <phoneticPr fontId="7" type="noConversion"/>
  </si>
  <si>
    <t>박덕남</t>
    <phoneticPr fontId="7" type="noConversion"/>
  </si>
  <si>
    <t>이춘호</t>
    <phoneticPr fontId="7" type="noConversion"/>
  </si>
  <si>
    <t>김송순</t>
    <phoneticPr fontId="7" type="noConversion"/>
  </si>
  <si>
    <t>임성순</t>
    <phoneticPr fontId="7" type="noConversion"/>
  </si>
  <si>
    <t>차준옥</t>
    <phoneticPr fontId="7" type="noConversion"/>
  </si>
  <si>
    <t>고재오</t>
    <phoneticPr fontId="7" type="noConversion"/>
  </si>
  <si>
    <t>한석우</t>
    <phoneticPr fontId="7" type="noConversion"/>
  </si>
  <si>
    <t>신덕시</t>
    <phoneticPr fontId="7" type="noConversion"/>
  </si>
  <si>
    <t>우순례</t>
    <phoneticPr fontId="7" type="noConversion"/>
  </si>
  <si>
    <t>정영자</t>
    <phoneticPr fontId="7" type="noConversion"/>
  </si>
  <si>
    <t>문운중</t>
    <phoneticPr fontId="7" type="noConversion"/>
  </si>
  <si>
    <t>윤동현</t>
    <phoneticPr fontId="7" type="noConversion"/>
  </si>
  <si>
    <t>민종대</t>
    <phoneticPr fontId="7" type="noConversion"/>
  </si>
  <si>
    <t>박진섭</t>
    <phoneticPr fontId="7" type="noConversion"/>
  </si>
  <si>
    <t>이순득</t>
    <phoneticPr fontId="7" type="noConversion"/>
  </si>
  <si>
    <t>김영대</t>
    <phoneticPr fontId="7" type="noConversion"/>
  </si>
  <si>
    <t>이한영</t>
    <phoneticPr fontId="7" type="noConversion"/>
  </si>
  <si>
    <t>임팔만</t>
    <phoneticPr fontId="7" type="noConversion"/>
  </si>
  <si>
    <t>임예심</t>
    <phoneticPr fontId="7" type="noConversion"/>
  </si>
  <si>
    <t>양영예</t>
    <phoneticPr fontId="7" type="noConversion"/>
  </si>
  <si>
    <t>DAC100</t>
  </si>
  <si>
    <t>DAC101</t>
  </si>
  <si>
    <t>DAC102</t>
  </si>
  <si>
    <t>DAC001</t>
    <phoneticPr fontId="1" type="noConversion"/>
  </si>
  <si>
    <t>DAC002</t>
    <phoneticPr fontId="7" type="noConversion"/>
  </si>
  <si>
    <t>DAC003</t>
    <phoneticPr fontId="7" type="noConversion"/>
  </si>
  <si>
    <t>DAC004</t>
  </si>
  <si>
    <t>DAC005</t>
  </si>
  <si>
    <t>DAC006</t>
  </si>
  <si>
    <t>DAC007</t>
  </si>
  <si>
    <t>DAC008</t>
  </si>
  <si>
    <t>DAC009</t>
  </si>
  <si>
    <t>DAC010</t>
  </si>
  <si>
    <t>DAC011</t>
    <phoneticPr fontId="7" type="noConversion"/>
  </si>
  <si>
    <t>DAC012</t>
    <phoneticPr fontId="7" type="noConversion"/>
  </si>
  <si>
    <t>DAC013</t>
  </si>
  <si>
    <t>DAC014</t>
  </si>
  <si>
    <t>DAC015</t>
  </si>
  <si>
    <t>DAC016</t>
  </si>
  <si>
    <t>DAC017</t>
  </si>
  <si>
    <t>DAC018</t>
  </si>
  <si>
    <t>DAC019</t>
  </si>
  <si>
    <t>DAC020</t>
  </si>
  <si>
    <t>DAC021</t>
  </si>
  <si>
    <t>DAC022</t>
  </si>
  <si>
    <t>DAC023</t>
  </si>
  <si>
    <t>DAC024</t>
  </si>
  <si>
    <t>DAC025</t>
  </si>
  <si>
    <t>DAC026</t>
  </si>
  <si>
    <t>DAC027</t>
  </si>
  <si>
    <t>DAC028</t>
  </si>
  <si>
    <t>DAC029</t>
  </si>
  <si>
    <t>DAC030</t>
  </si>
  <si>
    <t>DAC031</t>
  </si>
  <si>
    <t>DAC032</t>
  </si>
  <si>
    <t>DAC033</t>
  </si>
  <si>
    <t>DAC034</t>
  </si>
  <si>
    <t>DAC035</t>
  </si>
  <si>
    <t>DAC036</t>
  </si>
  <si>
    <t>DAC037</t>
  </si>
  <si>
    <t>DAC038</t>
  </si>
  <si>
    <t>DAC039</t>
  </si>
  <si>
    <t>DAC040</t>
  </si>
  <si>
    <t>DAC041</t>
  </si>
  <si>
    <t>DAC042</t>
  </si>
  <si>
    <t>DAC043</t>
  </si>
  <si>
    <t>DAC044</t>
  </si>
  <si>
    <t>DAC045</t>
  </si>
  <si>
    <t>DAC046</t>
  </si>
  <si>
    <t>DAC047</t>
  </si>
  <si>
    <t>DAC048</t>
  </si>
  <si>
    <t>DAC049</t>
  </si>
  <si>
    <t>DAC050</t>
  </si>
  <si>
    <t>DAC051</t>
  </si>
  <si>
    <t>DAC052</t>
  </si>
  <si>
    <t>DAC053</t>
  </si>
  <si>
    <t>DAC054</t>
  </si>
  <si>
    <t>DAC055</t>
  </si>
  <si>
    <t>DAC056</t>
  </si>
  <si>
    <t>DAC057</t>
  </si>
  <si>
    <t>DAC058</t>
  </si>
  <si>
    <t>DAC059</t>
  </si>
  <si>
    <t>DAC060</t>
  </si>
  <si>
    <t>DAC061</t>
  </si>
  <si>
    <t>DAC062</t>
  </si>
  <si>
    <t>DAC063</t>
  </si>
  <si>
    <t>DAC064</t>
  </si>
  <si>
    <t>DAC065</t>
  </si>
  <si>
    <t>DAC066</t>
  </si>
  <si>
    <t>DAC067</t>
  </si>
  <si>
    <t>DAC068</t>
  </si>
  <si>
    <t>DAC069</t>
  </si>
  <si>
    <t>DAC070</t>
  </si>
  <si>
    <t>DAC071</t>
  </si>
  <si>
    <t>DAC072</t>
  </si>
  <si>
    <t>DAC073</t>
  </si>
  <si>
    <t>DAC074</t>
  </si>
  <si>
    <t>DAC075</t>
  </si>
  <si>
    <t>DAC076</t>
  </si>
  <si>
    <t>DAC077</t>
  </si>
  <si>
    <t>DAC078</t>
  </si>
  <si>
    <t>DAC079</t>
  </si>
  <si>
    <t>DAC080</t>
  </si>
  <si>
    <t>DAC081</t>
  </si>
  <si>
    <t>DAC082</t>
  </si>
  <si>
    <t>DAC083</t>
  </si>
  <si>
    <t>DAC084</t>
  </si>
  <si>
    <t>DAC085</t>
  </si>
  <si>
    <t>DAC086</t>
  </si>
  <si>
    <t>DAC087</t>
  </si>
  <si>
    <t>DAC088</t>
  </si>
  <si>
    <t>DAC089</t>
  </si>
  <si>
    <t>DAC090</t>
  </si>
  <si>
    <t>DAC091</t>
  </si>
  <si>
    <t>DAC092</t>
  </si>
  <si>
    <t>DAC093</t>
  </si>
  <si>
    <t>DAC094</t>
  </si>
  <si>
    <t>DAC095</t>
  </si>
  <si>
    <t>DAC096</t>
  </si>
  <si>
    <t>DAC097</t>
  </si>
  <si>
    <t>DAC098</t>
  </si>
  <si>
    <t>DAC099</t>
  </si>
  <si>
    <t>ICTX001</t>
    <phoneticPr fontId="5" type="noConversion"/>
  </si>
  <si>
    <t>ICTX002</t>
    <phoneticPr fontId="5" type="noConversion"/>
  </si>
  <si>
    <t>ICTX003</t>
  </si>
  <si>
    <t>ICTX004</t>
  </si>
  <si>
    <t>ICTX005</t>
  </si>
  <si>
    <t>ICTX006</t>
  </si>
  <si>
    <t>ICTX007</t>
  </si>
  <si>
    <t>ICTX008</t>
  </si>
  <si>
    <t>ICTX009</t>
  </si>
  <si>
    <t>ICTX010</t>
  </si>
  <si>
    <t>ICTX011</t>
  </si>
  <si>
    <t>ICTX012</t>
  </si>
  <si>
    <t>ICTX013</t>
  </si>
  <si>
    <t>ICTX014</t>
  </si>
  <si>
    <t>ICTX015</t>
  </si>
  <si>
    <t>ICTX016</t>
  </si>
  <si>
    <t>ICTX017</t>
  </si>
  <si>
    <t>ICTX018</t>
  </si>
  <si>
    <t>ICTX019</t>
  </si>
  <si>
    <t>ICTX020</t>
  </si>
  <si>
    <t>ICTX021</t>
  </si>
  <si>
    <t>ICTX022</t>
  </si>
  <si>
    <t>ICTX023</t>
  </si>
  <si>
    <t>ICTX024</t>
  </si>
  <si>
    <t>ICTX025</t>
  </si>
  <si>
    <t>ICTX026</t>
  </si>
  <si>
    <t>ICTX027</t>
  </si>
  <si>
    <t>ICTX028</t>
  </si>
  <si>
    <t>ICTX029</t>
  </si>
  <si>
    <t>ICTX030</t>
  </si>
  <si>
    <t>ICTX031</t>
  </si>
  <si>
    <t>ICTX032</t>
  </si>
  <si>
    <t>ICTX033</t>
  </si>
  <si>
    <t>ICTX034</t>
  </si>
  <si>
    <t>ICTX035</t>
  </si>
  <si>
    <t>ICTX036</t>
  </si>
  <si>
    <t>ICTX037</t>
  </si>
  <si>
    <t>ICTX038</t>
  </si>
  <si>
    <t>ICTX039</t>
  </si>
  <si>
    <t>ICTX040</t>
  </si>
  <si>
    <t>ICTX041</t>
  </si>
  <si>
    <t>ICTX042</t>
  </si>
  <si>
    <t>ICTX043</t>
  </si>
  <si>
    <t>ICTX044</t>
  </si>
  <si>
    <t>ICTX045</t>
  </si>
  <si>
    <t>ICTX046</t>
  </si>
  <si>
    <t>ICTX047</t>
  </si>
  <si>
    <t>ICTX048</t>
  </si>
  <si>
    <t>ICTX049</t>
  </si>
  <si>
    <t>ICTX050</t>
  </si>
  <si>
    <t>ICTX051</t>
  </si>
  <si>
    <t>ICTX052</t>
  </si>
  <si>
    <t>ICTX053</t>
  </si>
  <si>
    <t>ICTX054</t>
  </si>
  <si>
    <t>ICTX055</t>
  </si>
  <si>
    <t>ICTX056</t>
  </si>
  <si>
    <t>ICTX057</t>
  </si>
  <si>
    <t>ICTX058</t>
  </si>
  <si>
    <t>ICTX059</t>
  </si>
  <si>
    <t>ICTX060</t>
  </si>
  <si>
    <t>ICTX061</t>
  </si>
  <si>
    <t>ICTX062</t>
  </si>
  <si>
    <t>ICTX063</t>
  </si>
  <si>
    <t>ICTX064</t>
  </si>
  <si>
    <t>ICTX065</t>
  </si>
  <si>
    <t>ICTX066</t>
  </si>
  <si>
    <t>ICTX067</t>
  </si>
  <si>
    <t>ICTX068</t>
  </si>
  <si>
    <t>46,XX,der(7;10)(p10;q10),+10[10]/47,idem,+21[5]/46,XX[5]</t>
  </si>
  <si>
    <t>90-100</t>
    <phoneticPr fontId="7" type="noConversion"/>
  </si>
  <si>
    <t>MOST</t>
    <phoneticPr fontId="7" type="noConversion"/>
  </si>
  <si>
    <t>ICTX069</t>
  </si>
  <si>
    <t>ICTX070</t>
  </si>
  <si>
    <t>ICTX071</t>
  </si>
  <si>
    <t>ICTX072</t>
  </si>
  <si>
    <t>ICTX073</t>
  </si>
  <si>
    <t>ICTX074</t>
  </si>
  <si>
    <t>ICTX075</t>
  </si>
  <si>
    <t>ICTX076</t>
  </si>
  <si>
    <t>ICTX077</t>
  </si>
  <si>
    <t>노승숙</t>
  </si>
  <si>
    <t>문덕수</t>
  </si>
  <si>
    <t>이종찬</t>
  </si>
  <si>
    <t>조홍섭</t>
  </si>
  <si>
    <t>박수정</t>
  </si>
  <si>
    <t>이경옥</t>
  </si>
  <si>
    <t>양화자</t>
  </si>
  <si>
    <t>박봉식</t>
  </si>
  <si>
    <t>엄옥연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</si>
</sst>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8" formatCode="mm&quot;월&quot;\ dd&quot;일&quot;"/>
    <numFmt numFmtId="180" formatCode="0.0_);[Red]\(0.0\)"/>
  </numFmts>
  <fonts count="1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94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93">
    <xf numFmtId="0" fontId="0" fillId="0" borderId="0" xfId="0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0" xfId="3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1080" applyFont="1" applyFill="1" applyBorder="1" applyAlignment="1">
      <alignment horizontal="center" vertical="center"/>
    </xf>
    <xf numFmtId="178" fontId="10" fillId="4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180" fontId="10" fillId="2" borderId="0" xfId="0" applyNumberFormat="1" applyFont="1" applyFill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4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left" vertical="center"/>
    </xf>
    <xf numFmtId="180" fontId="14" fillId="6" borderId="0" xfId="0" applyNumberFormat="1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center" vertical="center"/>
    </xf>
    <xf numFmtId="180" fontId="10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14" fillId="6" borderId="0" xfId="0" applyFont="1" applyFill="1" applyBorder="1" applyAlignment="1">
      <alignment horizontal="center" vertical="center"/>
    </xf>
    <xf numFmtId="0" fontId="10" fillId="6" borderId="0" xfId="3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76" fontId="10" fillId="6" borderId="0" xfId="0" applyNumberFormat="1" applyFont="1" applyFill="1" applyAlignment="1">
      <alignment horizontal="center" vertical="center"/>
    </xf>
    <xf numFmtId="0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180" fontId="10" fillId="0" borderId="0" xfId="0" applyNumberFormat="1" applyFont="1" applyFill="1" applyAlignment="1">
      <alignment horizontal="center" vertical="center"/>
    </xf>
    <xf numFmtId="180" fontId="10" fillId="3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 wrapText="1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4" fontId="10" fillId="7" borderId="0" xfId="0" applyNumberFormat="1" applyFont="1" applyFill="1" applyAlignment="1">
      <alignment horizontal="center" vertical="center"/>
    </xf>
    <xf numFmtId="0" fontId="10" fillId="7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left" vertical="center"/>
    </xf>
    <xf numFmtId="180" fontId="10" fillId="7" borderId="0" xfId="0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4" fontId="10" fillId="8" borderId="0" xfId="0" applyNumberFormat="1" applyFont="1" applyFill="1" applyAlignment="1">
      <alignment horizontal="center" vertical="center"/>
    </xf>
    <xf numFmtId="0" fontId="10" fillId="8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left" vertical="center"/>
    </xf>
    <xf numFmtId="180" fontId="10" fillId="8" borderId="0" xfId="0" applyNumberFormat="1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4" fontId="14" fillId="7" borderId="0" xfId="0" applyNumberFormat="1" applyFont="1" applyFill="1" applyAlignment="1">
      <alignment horizontal="center" vertical="center"/>
    </xf>
    <xf numFmtId="0" fontId="14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180" fontId="14" fillId="7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80" fontId="14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 wrapText="1"/>
    </xf>
    <xf numFmtId="0" fontId="14" fillId="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</cellXfs>
  <cellStyles count="1094">
    <cellStyle name="쉼표 [0] 2" xfId="1"/>
    <cellStyle name="쉼표 [0] 3" xfId="2"/>
    <cellStyle name="표준" xfId="0" builtinId="0"/>
    <cellStyle name="표준 10" xfId="3"/>
    <cellStyle name="표준 10 10" xfId="4"/>
    <cellStyle name="표준 10 11" xfId="5"/>
    <cellStyle name="표준 10 12" xfId="6"/>
    <cellStyle name="표준 10 13" xfId="7"/>
    <cellStyle name="표준 10 14" xfId="8"/>
    <cellStyle name="표준 10 15" xfId="9"/>
    <cellStyle name="표준 10 16" xfId="10"/>
    <cellStyle name="표준 10 17" xfId="11"/>
    <cellStyle name="표준 10 18" xfId="12"/>
    <cellStyle name="표준 10 19" xfId="13"/>
    <cellStyle name="표준 10 2" xfId="14"/>
    <cellStyle name="표준 10 20" xfId="15"/>
    <cellStyle name="표준 10 21" xfId="16"/>
    <cellStyle name="표준 10 22" xfId="17"/>
    <cellStyle name="표준 10 23" xfId="18"/>
    <cellStyle name="표준 10 24" xfId="19"/>
    <cellStyle name="표준 10 25" xfId="20"/>
    <cellStyle name="표준 10 26" xfId="21"/>
    <cellStyle name="표준 10 27" xfId="22"/>
    <cellStyle name="표준 10 28" xfId="23"/>
    <cellStyle name="표준 10 29" xfId="24"/>
    <cellStyle name="표준 10 3" xfId="25"/>
    <cellStyle name="표준 10 4" xfId="26"/>
    <cellStyle name="표준 10 5" xfId="27"/>
    <cellStyle name="표준 10 6" xfId="28"/>
    <cellStyle name="표준 10 7" xfId="29"/>
    <cellStyle name="표준 10 8" xfId="30"/>
    <cellStyle name="표준 10 9" xfId="31"/>
    <cellStyle name="표준 11" xfId="32"/>
    <cellStyle name="표준 11 10" xfId="33"/>
    <cellStyle name="표준 11 11" xfId="34"/>
    <cellStyle name="표준 11 12" xfId="35"/>
    <cellStyle name="표준 11 13" xfId="36"/>
    <cellStyle name="표준 11 14" xfId="37"/>
    <cellStyle name="표준 11 15" xfId="38"/>
    <cellStyle name="표준 11 16" xfId="39"/>
    <cellStyle name="표준 11 17" xfId="40"/>
    <cellStyle name="표준 11 18" xfId="41"/>
    <cellStyle name="표준 11 19" xfId="42"/>
    <cellStyle name="표준 11 2" xfId="43"/>
    <cellStyle name="표준 11 20" xfId="44"/>
    <cellStyle name="표준 11 21" xfId="45"/>
    <cellStyle name="표준 11 22" xfId="46"/>
    <cellStyle name="표준 11 23" xfId="47"/>
    <cellStyle name="표준 11 24" xfId="48"/>
    <cellStyle name="표준 11 25" xfId="49"/>
    <cellStyle name="표준 11 26" xfId="50"/>
    <cellStyle name="표준 11 27" xfId="51"/>
    <cellStyle name="표준 11 28" xfId="52"/>
    <cellStyle name="표준 11 29" xfId="53"/>
    <cellStyle name="표준 11 3" xfId="54"/>
    <cellStyle name="표준 11 4" xfId="55"/>
    <cellStyle name="표준 11 5" xfId="56"/>
    <cellStyle name="표준 11 6" xfId="57"/>
    <cellStyle name="표준 11 7" xfId="58"/>
    <cellStyle name="표준 11 8" xfId="59"/>
    <cellStyle name="표준 11 9" xfId="60"/>
    <cellStyle name="표준 12" xfId="61"/>
    <cellStyle name="표준 12 10" xfId="62"/>
    <cellStyle name="표준 12 11" xfId="63"/>
    <cellStyle name="표준 12 12" xfId="64"/>
    <cellStyle name="표준 12 13" xfId="65"/>
    <cellStyle name="표준 12 14" xfId="66"/>
    <cellStyle name="표준 12 15" xfId="67"/>
    <cellStyle name="표준 12 16" xfId="68"/>
    <cellStyle name="표준 12 17" xfId="69"/>
    <cellStyle name="표준 12 18" xfId="70"/>
    <cellStyle name="표준 12 19" xfId="71"/>
    <cellStyle name="표준 12 2" xfId="72"/>
    <cellStyle name="표준 12 20" xfId="73"/>
    <cellStyle name="표준 12 21" xfId="74"/>
    <cellStyle name="표준 12 22" xfId="75"/>
    <cellStyle name="표준 12 23" xfId="76"/>
    <cellStyle name="표준 12 24" xfId="77"/>
    <cellStyle name="표준 12 25" xfId="78"/>
    <cellStyle name="표준 12 26" xfId="79"/>
    <cellStyle name="표준 12 27" xfId="80"/>
    <cellStyle name="표준 12 28" xfId="81"/>
    <cellStyle name="표준 12 29" xfId="82"/>
    <cellStyle name="표준 12 3" xfId="83"/>
    <cellStyle name="표준 12 4" xfId="84"/>
    <cellStyle name="표준 12 5" xfId="85"/>
    <cellStyle name="표준 12 6" xfId="86"/>
    <cellStyle name="표준 12 7" xfId="87"/>
    <cellStyle name="표준 12 8" xfId="88"/>
    <cellStyle name="표준 12 9" xfId="89"/>
    <cellStyle name="표준 13" xfId="90"/>
    <cellStyle name="표준 13 10" xfId="91"/>
    <cellStyle name="표준 13 11" xfId="92"/>
    <cellStyle name="표준 13 12" xfId="93"/>
    <cellStyle name="표준 13 13" xfId="94"/>
    <cellStyle name="표준 13 14" xfId="95"/>
    <cellStyle name="표준 13 15" xfId="96"/>
    <cellStyle name="표준 13 16" xfId="97"/>
    <cellStyle name="표준 13 17" xfId="98"/>
    <cellStyle name="표준 13 18" xfId="99"/>
    <cellStyle name="표준 13 19" xfId="100"/>
    <cellStyle name="표준 13 2" xfId="101"/>
    <cellStyle name="표준 13 20" xfId="102"/>
    <cellStyle name="표준 13 21" xfId="103"/>
    <cellStyle name="표준 13 22" xfId="104"/>
    <cellStyle name="표준 13 23" xfId="105"/>
    <cellStyle name="표준 13 24" xfId="106"/>
    <cellStyle name="표준 13 25" xfId="107"/>
    <cellStyle name="표준 13 26" xfId="108"/>
    <cellStyle name="표준 13 27" xfId="109"/>
    <cellStyle name="표준 13 28" xfId="110"/>
    <cellStyle name="표준 13 29" xfId="111"/>
    <cellStyle name="표준 13 3" xfId="112"/>
    <cellStyle name="표준 13 4" xfId="113"/>
    <cellStyle name="표준 13 5" xfId="114"/>
    <cellStyle name="표준 13 6" xfId="115"/>
    <cellStyle name="표준 13 7" xfId="116"/>
    <cellStyle name="표준 13 8" xfId="117"/>
    <cellStyle name="표준 13 9" xfId="118"/>
    <cellStyle name="표준 14" xfId="119"/>
    <cellStyle name="표준 14 10" xfId="120"/>
    <cellStyle name="표준 14 11" xfId="121"/>
    <cellStyle name="표준 14 12" xfId="122"/>
    <cellStyle name="표준 14 13" xfId="123"/>
    <cellStyle name="표준 14 14" xfId="124"/>
    <cellStyle name="표준 14 15" xfId="125"/>
    <cellStyle name="표준 14 16" xfId="126"/>
    <cellStyle name="표준 14 17" xfId="127"/>
    <cellStyle name="표준 14 18" xfId="128"/>
    <cellStyle name="표준 14 19" xfId="129"/>
    <cellStyle name="표준 14 2" xfId="130"/>
    <cellStyle name="표준 14 20" xfId="131"/>
    <cellStyle name="표준 14 21" xfId="132"/>
    <cellStyle name="표준 14 22" xfId="133"/>
    <cellStyle name="표준 14 23" xfId="134"/>
    <cellStyle name="표준 14 24" xfId="135"/>
    <cellStyle name="표준 14 25" xfId="136"/>
    <cellStyle name="표준 14 26" xfId="137"/>
    <cellStyle name="표준 14 27" xfId="138"/>
    <cellStyle name="표준 14 28" xfId="139"/>
    <cellStyle name="표준 14 29" xfId="140"/>
    <cellStyle name="표준 14 3" xfId="141"/>
    <cellStyle name="표준 14 4" xfId="142"/>
    <cellStyle name="표준 14 5" xfId="143"/>
    <cellStyle name="표준 14 6" xfId="144"/>
    <cellStyle name="표준 14 7" xfId="145"/>
    <cellStyle name="표준 14 8" xfId="146"/>
    <cellStyle name="표준 14 9" xfId="147"/>
    <cellStyle name="표준 15" xfId="148"/>
    <cellStyle name="표준 15 10" xfId="149"/>
    <cellStyle name="표준 15 11" xfId="150"/>
    <cellStyle name="표준 15 12" xfId="151"/>
    <cellStyle name="표준 15 13" xfId="152"/>
    <cellStyle name="표준 15 14" xfId="153"/>
    <cellStyle name="표준 15 15" xfId="154"/>
    <cellStyle name="표준 15 16" xfId="155"/>
    <cellStyle name="표준 15 17" xfId="156"/>
    <cellStyle name="표준 15 18" xfId="157"/>
    <cellStyle name="표준 15 19" xfId="158"/>
    <cellStyle name="표준 15 2" xfId="159"/>
    <cellStyle name="표준 15 20" xfId="160"/>
    <cellStyle name="표준 15 21" xfId="161"/>
    <cellStyle name="표준 15 22" xfId="162"/>
    <cellStyle name="표준 15 23" xfId="163"/>
    <cellStyle name="표준 15 24" xfId="164"/>
    <cellStyle name="표준 15 25" xfId="165"/>
    <cellStyle name="표준 15 26" xfId="166"/>
    <cellStyle name="표준 15 27" xfId="167"/>
    <cellStyle name="표준 15 28" xfId="168"/>
    <cellStyle name="표준 15 29" xfId="169"/>
    <cellStyle name="표준 15 3" xfId="170"/>
    <cellStyle name="표준 15 4" xfId="171"/>
    <cellStyle name="표준 15 5" xfId="172"/>
    <cellStyle name="표준 15 6" xfId="173"/>
    <cellStyle name="표준 15 7" xfId="174"/>
    <cellStyle name="표준 15 8" xfId="175"/>
    <cellStyle name="표준 15 9" xfId="176"/>
    <cellStyle name="표준 16" xfId="177"/>
    <cellStyle name="표준 16 10" xfId="178"/>
    <cellStyle name="표준 16 11" xfId="179"/>
    <cellStyle name="표준 16 12" xfId="180"/>
    <cellStyle name="표준 16 13" xfId="181"/>
    <cellStyle name="표준 16 14" xfId="182"/>
    <cellStyle name="표준 16 15" xfId="183"/>
    <cellStyle name="표준 16 16" xfId="184"/>
    <cellStyle name="표준 16 17" xfId="185"/>
    <cellStyle name="표준 16 18" xfId="186"/>
    <cellStyle name="표준 16 19" xfId="187"/>
    <cellStyle name="표준 16 2" xfId="188"/>
    <cellStyle name="표준 16 20" xfId="189"/>
    <cellStyle name="표준 16 21" xfId="190"/>
    <cellStyle name="표준 16 22" xfId="191"/>
    <cellStyle name="표준 16 23" xfId="192"/>
    <cellStyle name="표준 16 24" xfId="193"/>
    <cellStyle name="표준 16 25" xfId="194"/>
    <cellStyle name="표준 16 26" xfId="195"/>
    <cellStyle name="표준 16 27" xfId="196"/>
    <cellStyle name="표준 16 28" xfId="197"/>
    <cellStyle name="표준 16 29" xfId="198"/>
    <cellStyle name="표준 16 3" xfId="199"/>
    <cellStyle name="표준 16 4" xfId="200"/>
    <cellStyle name="표준 16 5" xfId="201"/>
    <cellStyle name="표준 16 6" xfId="202"/>
    <cellStyle name="표준 16 7" xfId="203"/>
    <cellStyle name="표준 16 8" xfId="204"/>
    <cellStyle name="표준 16 9" xfId="205"/>
    <cellStyle name="표준 17" xfId="206"/>
    <cellStyle name="표준 17 10" xfId="207"/>
    <cellStyle name="표준 17 11" xfId="208"/>
    <cellStyle name="표준 17 12" xfId="209"/>
    <cellStyle name="표준 17 13" xfId="210"/>
    <cellStyle name="표준 17 14" xfId="211"/>
    <cellStyle name="표준 17 15" xfId="212"/>
    <cellStyle name="표준 17 16" xfId="213"/>
    <cellStyle name="표준 17 17" xfId="214"/>
    <cellStyle name="표준 17 18" xfId="215"/>
    <cellStyle name="표준 17 19" xfId="216"/>
    <cellStyle name="표준 17 2" xfId="217"/>
    <cellStyle name="표준 17 20" xfId="218"/>
    <cellStyle name="표준 17 21" xfId="219"/>
    <cellStyle name="표준 17 22" xfId="220"/>
    <cellStyle name="표준 17 23" xfId="221"/>
    <cellStyle name="표준 17 24" xfId="222"/>
    <cellStyle name="표준 17 25" xfId="223"/>
    <cellStyle name="표준 17 26" xfId="224"/>
    <cellStyle name="표준 17 27" xfId="225"/>
    <cellStyle name="표준 17 28" xfId="226"/>
    <cellStyle name="표준 17 29" xfId="227"/>
    <cellStyle name="표준 17 3" xfId="228"/>
    <cellStyle name="표준 17 4" xfId="229"/>
    <cellStyle name="표준 17 5" xfId="230"/>
    <cellStyle name="표준 17 6" xfId="231"/>
    <cellStyle name="표준 17 7" xfId="232"/>
    <cellStyle name="표준 17 8" xfId="233"/>
    <cellStyle name="표준 17 9" xfId="234"/>
    <cellStyle name="표준 18" xfId="235"/>
    <cellStyle name="표준 18 10" xfId="236"/>
    <cellStyle name="표준 18 11" xfId="237"/>
    <cellStyle name="표준 18 12" xfId="238"/>
    <cellStyle name="표준 18 13" xfId="239"/>
    <cellStyle name="표준 18 14" xfId="240"/>
    <cellStyle name="표준 18 15" xfId="241"/>
    <cellStyle name="표준 18 16" xfId="242"/>
    <cellStyle name="표준 18 17" xfId="243"/>
    <cellStyle name="표준 18 18" xfId="244"/>
    <cellStyle name="표준 18 19" xfId="245"/>
    <cellStyle name="표준 18 2" xfId="246"/>
    <cellStyle name="표준 18 20" xfId="247"/>
    <cellStyle name="표준 18 21" xfId="248"/>
    <cellStyle name="표준 18 22" xfId="249"/>
    <cellStyle name="표준 18 23" xfId="250"/>
    <cellStyle name="표준 18 24" xfId="251"/>
    <cellStyle name="표준 18 25" xfId="252"/>
    <cellStyle name="표준 18 26" xfId="253"/>
    <cellStyle name="표준 18 27" xfId="254"/>
    <cellStyle name="표준 18 28" xfId="255"/>
    <cellStyle name="표준 18 29" xfId="256"/>
    <cellStyle name="표준 18 3" xfId="257"/>
    <cellStyle name="표준 18 4" xfId="258"/>
    <cellStyle name="표준 18 5" xfId="259"/>
    <cellStyle name="표준 18 6" xfId="260"/>
    <cellStyle name="표준 18 7" xfId="261"/>
    <cellStyle name="표준 18 8" xfId="262"/>
    <cellStyle name="표준 18 9" xfId="263"/>
    <cellStyle name="표준 19" xfId="264"/>
    <cellStyle name="표준 19 10" xfId="265"/>
    <cellStyle name="표준 19 11" xfId="266"/>
    <cellStyle name="표준 19 12" xfId="267"/>
    <cellStyle name="표준 19 13" xfId="268"/>
    <cellStyle name="표준 19 14" xfId="269"/>
    <cellStyle name="표준 19 15" xfId="270"/>
    <cellStyle name="표준 19 16" xfId="271"/>
    <cellStyle name="표준 19 17" xfId="272"/>
    <cellStyle name="표준 19 18" xfId="273"/>
    <cellStyle name="표준 19 19" xfId="274"/>
    <cellStyle name="표준 19 2" xfId="275"/>
    <cellStyle name="표준 19 20" xfId="276"/>
    <cellStyle name="표준 19 21" xfId="277"/>
    <cellStyle name="표준 19 22" xfId="278"/>
    <cellStyle name="표준 19 23" xfId="279"/>
    <cellStyle name="표준 19 24" xfId="280"/>
    <cellStyle name="표준 19 25" xfId="281"/>
    <cellStyle name="표준 19 26" xfId="282"/>
    <cellStyle name="표준 19 27" xfId="283"/>
    <cellStyle name="표준 19 28" xfId="284"/>
    <cellStyle name="표준 19 29" xfId="285"/>
    <cellStyle name="표준 19 3" xfId="286"/>
    <cellStyle name="표준 19 4" xfId="287"/>
    <cellStyle name="표준 19 5" xfId="288"/>
    <cellStyle name="표준 19 6" xfId="289"/>
    <cellStyle name="표준 19 7" xfId="290"/>
    <cellStyle name="표준 19 8" xfId="291"/>
    <cellStyle name="표준 19 9" xfId="292"/>
    <cellStyle name="표준 2" xfId="293"/>
    <cellStyle name="표준 2 10" xfId="294"/>
    <cellStyle name="표준 2 11" xfId="295"/>
    <cellStyle name="표준 2 12" xfId="296"/>
    <cellStyle name="표준 2 13" xfId="297"/>
    <cellStyle name="표준 2 14" xfId="298"/>
    <cellStyle name="표준 2 2" xfId="299"/>
    <cellStyle name="표준 2 3" xfId="300"/>
    <cellStyle name="표준 2 4" xfId="301"/>
    <cellStyle name="표준 2 5" xfId="302"/>
    <cellStyle name="표준 2 6" xfId="303"/>
    <cellStyle name="표준 2 7" xfId="304"/>
    <cellStyle name="표준 2 8" xfId="305"/>
    <cellStyle name="표준 2 9" xfId="306"/>
    <cellStyle name="표준 20" xfId="307"/>
    <cellStyle name="표준 20 10" xfId="308"/>
    <cellStyle name="표준 20 11" xfId="309"/>
    <cellStyle name="표준 20 12" xfId="310"/>
    <cellStyle name="표준 20 13" xfId="311"/>
    <cellStyle name="표준 20 14" xfId="312"/>
    <cellStyle name="표준 20 15" xfId="313"/>
    <cellStyle name="표준 20 16" xfId="314"/>
    <cellStyle name="표준 20 17" xfId="315"/>
    <cellStyle name="표준 20 18" xfId="316"/>
    <cellStyle name="표준 20 19" xfId="317"/>
    <cellStyle name="표준 20 2" xfId="318"/>
    <cellStyle name="표준 20 20" xfId="319"/>
    <cellStyle name="표준 20 21" xfId="320"/>
    <cellStyle name="표준 20 22" xfId="321"/>
    <cellStyle name="표준 20 23" xfId="322"/>
    <cellStyle name="표준 20 24" xfId="323"/>
    <cellStyle name="표준 20 25" xfId="324"/>
    <cellStyle name="표준 20 26" xfId="325"/>
    <cellStyle name="표준 20 27" xfId="326"/>
    <cellStyle name="표준 20 28" xfId="327"/>
    <cellStyle name="표준 20 29" xfId="328"/>
    <cellStyle name="표준 20 3" xfId="329"/>
    <cellStyle name="표준 20 4" xfId="330"/>
    <cellStyle name="표준 20 5" xfId="331"/>
    <cellStyle name="표준 20 6" xfId="332"/>
    <cellStyle name="표준 20 7" xfId="333"/>
    <cellStyle name="표준 20 8" xfId="334"/>
    <cellStyle name="표준 20 9" xfId="335"/>
    <cellStyle name="표준 21" xfId="336"/>
    <cellStyle name="표준 21 10" xfId="337"/>
    <cellStyle name="표준 21 11" xfId="338"/>
    <cellStyle name="표준 21 12" xfId="339"/>
    <cellStyle name="표준 21 13" xfId="340"/>
    <cellStyle name="표준 21 14" xfId="341"/>
    <cellStyle name="표준 21 15" xfId="342"/>
    <cellStyle name="표준 21 16" xfId="343"/>
    <cellStyle name="표준 21 17" xfId="344"/>
    <cellStyle name="표준 21 18" xfId="345"/>
    <cellStyle name="표준 21 19" xfId="346"/>
    <cellStyle name="표준 21 2" xfId="347"/>
    <cellStyle name="표준 21 20" xfId="348"/>
    <cellStyle name="표준 21 21" xfId="349"/>
    <cellStyle name="표준 21 22" xfId="350"/>
    <cellStyle name="표준 21 23" xfId="351"/>
    <cellStyle name="표준 21 24" xfId="352"/>
    <cellStyle name="표준 21 25" xfId="353"/>
    <cellStyle name="표준 21 26" xfId="354"/>
    <cellStyle name="표준 21 27" xfId="355"/>
    <cellStyle name="표준 21 28" xfId="356"/>
    <cellStyle name="표준 21 29" xfId="357"/>
    <cellStyle name="표준 21 3" xfId="358"/>
    <cellStyle name="표준 21 4" xfId="359"/>
    <cellStyle name="표준 21 5" xfId="360"/>
    <cellStyle name="표준 21 6" xfId="361"/>
    <cellStyle name="표준 21 7" xfId="362"/>
    <cellStyle name="표준 21 8" xfId="363"/>
    <cellStyle name="표준 21 9" xfId="364"/>
    <cellStyle name="표준 22" xfId="365"/>
    <cellStyle name="표준 22 10" xfId="366"/>
    <cellStyle name="표준 22 11" xfId="367"/>
    <cellStyle name="표준 22 12" xfId="368"/>
    <cellStyle name="표준 22 13" xfId="369"/>
    <cellStyle name="표준 22 14" xfId="370"/>
    <cellStyle name="표준 22 15" xfId="371"/>
    <cellStyle name="표준 22 16" xfId="372"/>
    <cellStyle name="표준 22 17" xfId="373"/>
    <cellStyle name="표준 22 18" xfId="374"/>
    <cellStyle name="표준 22 19" xfId="375"/>
    <cellStyle name="표준 22 2" xfId="376"/>
    <cellStyle name="표준 22 20" xfId="377"/>
    <cellStyle name="표준 22 21" xfId="378"/>
    <cellStyle name="표준 22 22" xfId="379"/>
    <cellStyle name="표준 22 23" xfId="380"/>
    <cellStyle name="표준 22 24" xfId="381"/>
    <cellStyle name="표준 22 25" xfId="382"/>
    <cellStyle name="표준 22 26" xfId="383"/>
    <cellStyle name="표준 22 27" xfId="384"/>
    <cellStyle name="표준 22 28" xfId="385"/>
    <cellStyle name="표준 22 29" xfId="386"/>
    <cellStyle name="표준 22 3" xfId="387"/>
    <cellStyle name="표준 22 4" xfId="388"/>
    <cellStyle name="표준 22 5" xfId="389"/>
    <cellStyle name="표준 22 6" xfId="390"/>
    <cellStyle name="표준 22 7" xfId="391"/>
    <cellStyle name="표준 22 8" xfId="392"/>
    <cellStyle name="표준 22 9" xfId="393"/>
    <cellStyle name="표준 23" xfId="394"/>
    <cellStyle name="표준 23 10" xfId="395"/>
    <cellStyle name="표준 23 11" xfId="396"/>
    <cellStyle name="표준 23 12" xfId="397"/>
    <cellStyle name="표준 23 13" xfId="398"/>
    <cellStyle name="표준 23 14" xfId="399"/>
    <cellStyle name="표준 23 15" xfId="400"/>
    <cellStyle name="표준 23 16" xfId="401"/>
    <cellStyle name="표준 23 17" xfId="402"/>
    <cellStyle name="표준 23 18" xfId="403"/>
    <cellStyle name="표준 23 19" xfId="404"/>
    <cellStyle name="표준 23 2" xfId="405"/>
    <cellStyle name="표준 23 20" xfId="406"/>
    <cellStyle name="표준 23 21" xfId="407"/>
    <cellStyle name="표준 23 22" xfId="408"/>
    <cellStyle name="표준 23 23" xfId="409"/>
    <cellStyle name="표준 23 24" xfId="410"/>
    <cellStyle name="표준 23 25" xfId="411"/>
    <cellStyle name="표준 23 26" xfId="412"/>
    <cellStyle name="표준 23 27" xfId="413"/>
    <cellStyle name="표준 23 28" xfId="414"/>
    <cellStyle name="표준 23 29" xfId="415"/>
    <cellStyle name="표준 23 3" xfId="416"/>
    <cellStyle name="표준 23 4" xfId="417"/>
    <cellStyle name="표준 23 5" xfId="418"/>
    <cellStyle name="표준 23 6" xfId="419"/>
    <cellStyle name="표준 23 7" xfId="420"/>
    <cellStyle name="표준 23 8" xfId="421"/>
    <cellStyle name="표준 23 9" xfId="422"/>
    <cellStyle name="표준 24" xfId="423"/>
    <cellStyle name="표준 24 10" xfId="424"/>
    <cellStyle name="표준 24 11" xfId="425"/>
    <cellStyle name="표준 24 12" xfId="426"/>
    <cellStyle name="표준 24 13" xfId="427"/>
    <cellStyle name="표준 24 14" xfId="428"/>
    <cellStyle name="표준 24 15" xfId="429"/>
    <cellStyle name="표준 24 16" xfId="430"/>
    <cellStyle name="표준 24 17" xfId="431"/>
    <cellStyle name="표준 24 18" xfId="432"/>
    <cellStyle name="표준 24 19" xfId="433"/>
    <cellStyle name="표준 24 2" xfId="434"/>
    <cellStyle name="표준 24 20" xfId="435"/>
    <cellStyle name="표준 24 21" xfId="436"/>
    <cellStyle name="표준 24 22" xfId="437"/>
    <cellStyle name="표준 24 23" xfId="438"/>
    <cellStyle name="표준 24 24" xfId="439"/>
    <cellStyle name="표준 24 25" xfId="440"/>
    <cellStyle name="표준 24 26" xfId="441"/>
    <cellStyle name="표준 24 27" xfId="442"/>
    <cellStyle name="표준 24 28" xfId="443"/>
    <cellStyle name="표준 24 29" xfId="444"/>
    <cellStyle name="표준 24 3" xfId="445"/>
    <cellStyle name="표준 24 4" xfId="446"/>
    <cellStyle name="표준 24 5" xfId="447"/>
    <cellStyle name="표준 24 6" xfId="448"/>
    <cellStyle name="표준 24 7" xfId="449"/>
    <cellStyle name="표준 24 8" xfId="450"/>
    <cellStyle name="표준 24 9" xfId="451"/>
    <cellStyle name="표준 25" xfId="452"/>
    <cellStyle name="표준 25 10" xfId="453"/>
    <cellStyle name="표준 25 11" xfId="454"/>
    <cellStyle name="표준 25 12" xfId="455"/>
    <cellStyle name="표준 25 13" xfId="456"/>
    <cellStyle name="표준 25 14" xfId="457"/>
    <cellStyle name="표준 25 15" xfId="458"/>
    <cellStyle name="표준 25 16" xfId="459"/>
    <cellStyle name="표준 25 17" xfId="460"/>
    <cellStyle name="표준 25 18" xfId="461"/>
    <cellStyle name="표준 25 19" xfId="462"/>
    <cellStyle name="표준 25 2" xfId="463"/>
    <cellStyle name="표준 25 20" xfId="464"/>
    <cellStyle name="표준 25 21" xfId="465"/>
    <cellStyle name="표준 25 22" xfId="466"/>
    <cellStyle name="표준 25 23" xfId="467"/>
    <cellStyle name="표준 25 24" xfId="468"/>
    <cellStyle name="표준 25 25" xfId="469"/>
    <cellStyle name="표준 25 26" xfId="470"/>
    <cellStyle name="표준 25 27" xfId="471"/>
    <cellStyle name="표준 25 28" xfId="472"/>
    <cellStyle name="표준 25 29" xfId="473"/>
    <cellStyle name="표준 25 3" xfId="474"/>
    <cellStyle name="표준 25 4" xfId="475"/>
    <cellStyle name="표준 25 5" xfId="476"/>
    <cellStyle name="표준 25 6" xfId="477"/>
    <cellStyle name="표준 25 7" xfId="478"/>
    <cellStyle name="표준 25 8" xfId="479"/>
    <cellStyle name="표준 25 9" xfId="480"/>
    <cellStyle name="표준 26" xfId="481"/>
    <cellStyle name="표준 26 10" xfId="482"/>
    <cellStyle name="표준 26 11" xfId="483"/>
    <cellStyle name="표준 26 12" xfId="484"/>
    <cellStyle name="표준 26 13" xfId="485"/>
    <cellStyle name="표준 26 14" xfId="486"/>
    <cellStyle name="표준 26 15" xfId="487"/>
    <cellStyle name="표준 26 16" xfId="488"/>
    <cellStyle name="표준 26 17" xfId="489"/>
    <cellStyle name="표준 26 18" xfId="490"/>
    <cellStyle name="표준 26 19" xfId="491"/>
    <cellStyle name="표준 26 2" xfId="492"/>
    <cellStyle name="표준 26 20" xfId="493"/>
    <cellStyle name="표준 26 21" xfId="494"/>
    <cellStyle name="표준 26 22" xfId="495"/>
    <cellStyle name="표준 26 23" xfId="496"/>
    <cellStyle name="표준 26 24" xfId="497"/>
    <cellStyle name="표준 26 25" xfId="498"/>
    <cellStyle name="표준 26 26" xfId="499"/>
    <cellStyle name="표준 26 27" xfId="500"/>
    <cellStyle name="표준 26 28" xfId="501"/>
    <cellStyle name="표준 26 29" xfId="502"/>
    <cellStyle name="표준 26 3" xfId="503"/>
    <cellStyle name="표준 26 4" xfId="504"/>
    <cellStyle name="표준 26 5" xfId="505"/>
    <cellStyle name="표준 26 6" xfId="506"/>
    <cellStyle name="표준 26 7" xfId="507"/>
    <cellStyle name="표준 26 8" xfId="508"/>
    <cellStyle name="표준 26 9" xfId="509"/>
    <cellStyle name="표준 27" xfId="510"/>
    <cellStyle name="표준 27 10" xfId="511"/>
    <cellStyle name="표준 27 11" xfId="512"/>
    <cellStyle name="표준 27 12" xfId="513"/>
    <cellStyle name="표준 27 13" xfId="514"/>
    <cellStyle name="표준 27 14" xfId="515"/>
    <cellStyle name="표준 27 15" xfId="516"/>
    <cellStyle name="표준 27 16" xfId="517"/>
    <cellStyle name="표준 27 17" xfId="518"/>
    <cellStyle name="표준 27 18" xfId="519"/>
    <cellStyle name="표준 27 19" xfId="520"/>
    <cellStyle name="표준 27 2" xfId="521"/>
    <cellStyle name="표준 27 20" xfId="522"/>
    <cellStyle name="표준 27 21" xfId="523"/>
    <cellStyle name="표준 27 22" xfId="524"/>
    <cellStyle name="표준 27 23" xfId="525"/>
    <cellStyle name="표준 27 24" xfId="526"/>
    <cellStyle name="표준 27 25" xfId="527"/>
    <cellStyle name="표준 27 26" xfId="528"/>
    <cellStyle name="표준 27 27" xfId="529"/>
    <cellStyle name="표준 27 28" xfId="530"/>
    <cellStyle name="표준 27 29" xfId="531"/>
    <cellStyle name="표준 27 3" xfId="532"/>
    <cellStyle name="표준 27 4" xfId="533"/>
    <cellStyle name="표준 27 5" xfId="534"/>
    <cellStyle name="표준 27 6" xfId="535"/>
    <cellStyle name="표준 27 7" xfId="536"/>
    <cellStyle name="표준 27 8" xfId="537"/>
    <cellStyle name="표준 27 9" xfId="538"/>
    <cellStyle name="표준 28" xfId="539"/>
    <cellStyle name="표준 28 10" xfId="540"/>
    <cellStyle name="표준 28 11" xfId="541"/>
    <cellStyle name="표준 28 12" xfId="542"/>
    <cellStyle name="표준 28 13" xfId="543"/>
    <cellStyle name="표준 28 14" xfId="544"/>
    <cellStyle name="표준 28 15" xfId="545"/>
    <cellStyle name="표준 28 16" xfId="546"/>
    <cellStyle name="표준 28 17" xfId="547"/>
    <cellStyle name="표준 28 18" xfId="548"/>
    <cellStyle name="표준 28 19" xfId="549"/>
    <cellStyle name="표준 28 2" xfId="550"/>
    <cellStyle name="표준 28 20" xfId="551"/>
    <cellStyle name="표준 28 21" xfId="552"/>
    <cellStyle name="표준 28 22" xfId="553"/>
    <cellStyle name="표준 28 23" xfId="554"/>
    <cellStyle name="표준 28 24" xfId="555"/>
    <cellStyle name="표준 28 25" xfId="556"/>
    <cellStyle name="표준 28 26" xfId="557"/>
    <cellStyle name="표준 28 27" xfId="558"/>
    <cellStyle name="표준 28 28" xfId="559"/>
    <cellStyle name="표준 28 29" xfId="560"/>
    <cellStyle name="표준 28 3" xfId="561"/>
    <cellStyle name="표준 28 4" xfId="562"/>
    <cellStyle name="표준 28 5" xfId="563"/>
    <cellStyle name="표준 28 6" xfId="564"/>
    <cellStyle name="표준 28 7" xfId="565"/>
    <cellStyle name="표준 28 8" xfId="566"/>
    <cellStyle name="표준 28 9" xfId="567"/>
    <cellStyle name="표준 29" xfId="568"/>
    <cellStyle name="표준 29 10" xfId="569"/>
    <cellStyle name="표준 29 11" xfId="570"/>
    <cellStyle name="표준 29 12" xfId="571"/>
    <cellStyle name="표준 29 13" xfId="572"/>
    <cellStyle name="표준 29 14" xfId="573"/>
    <cellStyle name="표준 29 15" xfId="574"/>
    <cellStyle name="표준 29 16" xfId="575"/>
    <cellStyle name="표준 29 17" xfId="576"/>
    <cellStyle name="표준 29 18" xfId="577"/>
    <cellStyle name="표준 29 19" xfId="578"/>
    <cellStyle name="표준 29 2" xfId="579"/>
    <cellStyle name="표준 29 20" xfId="580"/>
    <cellStyle name="표준 29 21" xfId="581"/>
    <cellStyle name="표준 29 22" xfId="582"/>
    <cellStyle name="표준 29 23" xfId="583"/>
    <cellStyle name="표준 29 24" xfId="584"/>
    <cellStyle name="표준 29 25" xfId="585"/>
    <cellStyle name="표준 29 26" xfId="586"/>
    <cellStyle name="표준 29 27" xfId="587"/>
    <cellStyle name="표준 29 28" xfId="588"/>
    <cellStyle name="표준 29 29" xfId="589"/>
    <cellStyle name="표준 29 3" xfId="590"/>
    <cellStyle name="표준 29 4" xfId="591"/>
    <cellStyle name="표준 29 5" xfId="592"/>
    <cellStyle name="표준 29 6" xfId="593"/>
    <cellStyle name="표준 29 7" xfId="594"/>
    <cellStyle name="표준 29 8" xfId="595"/>
    <cellStyle name="표준 29 9" xfId="596"/>
    <cellStyle name="표준 3" xfId="597"/>
    <cellStyle name="표준 3 10" xfId="598"/>
    <cellStyle name="표준 3 11" xfId="599"/>
    <cellStyle name="표준 3 12" xfId="600"/>
    <cellStyle name="표준 3 13" xfId="601"/>
    <cellStyle name="표준 3 14" xfId="602"/>
    <cellStyle name="표준 3 15" xfId="603"/>
    <cellStyle name="표준 3 16" xfId="604"/>
    <cellStyle name="표준 3 17" xfId="605"/>
    <cellStyle name="표준 3 18" xfId="606"/>
    <cellStyle name="표준 3 19" xfId="607"/>
    <cellStyle name="표준 3 2" xfId="608"/>
    <cellStyle name="표준 3 20" xfId="609"/>
    <cellStyle name="표준 3 21" xfId="610"/>
    <cellStyle name="표준 3 22" xfId="611"/>
    <cellStyle name="표준 3 23" xfId="612"/>
    <cellStyle name="표준 3 24" xfId="613"/>
    <cellStyle name="표준 3 25" xfId="614"/>
    <cellStyle name="표준 3 26" xfId="615"/>
    <cellStyle name="표준 3 27" xfId="616"/>
    <cellStyle name="표준 3 28" xfId="617"/>
    <cellStyle name="표준 3 29" xfId="618"/>
    <cellStyle name="표준 3 3" xfId="619"/>
    <cellStyle name="표준 3 30" xfId="620"/>
    <cellStyle name="표준 3 31" xfId="621"/>
    <cellStyle name="표준 3 32" xfId="622"/>
    <cellStyle name="표준 3 33" xfId="623"/>
    <cellStyle name="표준 3 34" xfId="624"/>
    <cellStyle name="표준 3 35" xfId="625"/>
    <cellStyle name="표준 3 36" xfId="626"/>
    <cellStyle name="표준 3 37" xfId="627"/>
    <cellStyle name="표준 3 38" xfId="628"/>
    <cellStyle name="표준 3 39" xfId="629"/>
    <cellStyle name="표준 3 4" xfId="630"/>
    <cellStyle name="표준 3 40" xfId="631"/>
    <cellStyle name="표준 3 41" xfId="632"/>
    <cellStyle name="표준 3 42" xfId="633"/>
    <cellStyle name="표준 3 43" xfId="634"/>
    <cellStyle name="표준 3 44" xfId="635"/>
    <cellStyle name="표준 3 45" xfId="636"/>
    <cellStyle name="표준 3 46" xfId="637"/>
    <cellStyle name="표준 3 47" xfId="638"/>
    <cellStyle name="표준 3 48" xfId="639"/>
    <cellStyle name="표준 3 49" xfId="640"/>
    <cellStyle name="표준 3 5" xfId="641"/>
    <cellStyle name="표준 3 50" xfId="642"/>
    <cellStyle name="표준 3 51" xfId="643"/>
    <cellStyle name="표준 3 52" xfId="644"/>
    <cellStyle name="표준 3 53" xfId="645"/>
    <cellStyle name="표준 3 6" xfId="646"/>
    <cellStyle name="표준 3 7" xfId="647"/>
    <cellStyle name="표준 3 8" xfId="648"/>
    <cellStyle name="표준 3 9" xfId="649"/>
    <cellStyle name="표준 30" xfId="650"/>
    <cellStyle name="표준 30 10" xfId="651"/>
    <cellStyle name="표준 30 11" xfId="652"/>
    <cellStyle name="표준 30 12" xfId="653"/>
    <cellStyle name="표준 30 13" xfId="654"/>
    <cellStyle name="표준 30 14" xfId="655"/>
    <cellStyle name="표준 30 15" xfId="656"/>
    <cellStyle name="표준 30 16" xfId="657"/>
    <cellStyle name="표준 30 17" xfId="658"/>
    <cellStyle name="표준 30 18" xfId="659"/>
    <cellStyle name="표준 30 19" xfId="660"/>
    <cellStyle name="표준 30 2" xfId="661"/>
    <cellStyle name="표준 30 20" xfId="662"/>
    <cellStyle name="표준 30 21" xfId="663"/>
    <cellStyle name="표준 30 22" xfId="664"/>
    <cellStyle name="표준 30 23" xfId="665"/>
    <cellStyle name="표준 30 24" xfId="666"/>
    <cellStyle name="표준 30 25" xfId="667"/>
    <cellStyle name="표준 30 26" xfId="668"/>
    <cellStyle name="표준 30 27" xfId="669"/>
    <cellStyle name="표준 30 28" xfId="670"/>
    <cellStyle name="표준 30 29" xfId="671"/>
    <cellStyle name="표준 30 3" xfId="672"/>
    <cellStyle name="표준 30 4" xfId="673"/>
    <cellStyle name="표준 30 5" xfId="674"/>
    <cellStyle name="표준 30 6" xfId="675"/>
    <cellStyle name="표준 30 7" xfId="676"/>
    <cellStyle name="표준 30 8" xfId="677"/>
    <cellStyle name="표준 30 9" xfId="678"/>
    <cellStyle name="표준 31" xfId="679"/>
    <cellStyle name="표준 31 10" xfId="680"/>
    <cellStyle name="표준 31 11" xfId="681"/>
    <cellStyle name="표준 31 12" xfId="682"/>
    <cellStyle name="표준 31 13" xfId="683"/>
    <cellStyle name="표준 31 14" xfId="684"/>
    <cellStyle name="표준 31 15" xfId="685"/>
    <cellStyle name="표준 31 16" xfId="686"/>
    <cellStyle name="표준 31 17" xfId="687"/>
    <cellStyle name="표준 31 18" xfId="688"/>
    <cellStyle name="표준 31 19" xfId="689"/>
    <cellStyle name="표준 31 2" xfId="690"/>
    <cellStyle name="표준 31 20" xfId="691"/>
    <cellStyle name="표준 31 21" xfId="692"/>
    <cellStyle name="표준 31 22" xfId="693"/>
    <cellStyle name="표준 31 23" xfId="694"/>
    <cellStyle name="표준 31 24" xfId="695"/>
    <cellStyle name="표준 31 25" xfId="696"/>
    <cellStyle name="표준 31 26" xfId="697"/>
    <cellStyle name="표준 31 27" xfId="698"/>
    <cellStyle name="표준 31 28" xfId="699"/>
    <cellStyle name="표준 31 29" xfId="700"/>
    <cellStyle name="표준 31 3" xfId="701"/>
    <cellStyle name="표준 31 4" xfId="702"/>
    <cellStyle name="표준 31 5" xfId="703"/>
    <cellStyle name="표준 31 6" xfId="704"/>
    <cellStyle name="표준 31 7" xfId="705"/>
    <cellStyle name="표준 31 8" xfId="706"/>
    <cellStyle name="표준 31 9" xfId="707"/>
    <cellStyle name="표준 32" xfId="708"/>
    <cellStyle name="표준 32 10" xfId="709"/>
    <cellStyle name="표준 32 11" xfId="710"/>
    <cellStyle name="표준 32 12" xfId="711"/>
    <cellStyle name="표준 32 13" xfId="712"/>
    <cellStyle name="표준 32 14" xfId="713"/>
    <cellStyle name="표준 32 15" xfId="714"/>
    <cellStyle name="표준 32 16" xfId="715"/>
    <cellStyle name="표준 32 17" xfId="716"/>
    <cellStyle name="표준 32 18" xfId="717"/>
    <cellStyle name="표준 32 19" xfId="718"/>
    <cellStyle name="표준 32 2" xfId="719"/>
    <cellStyle name="표준 32 20" xfId="720"/>
    <cellStyle name="표준 32 21" xfId="721"/>
    <cellStyle name="표준 32 22" xfId="722"/>
    <cellStyle name="표준 32 23" xfId="723"/>
    <cellStyle name="표준 32 24" xfId="724"/>
    <cellStyle name="표준 32 25" xfId="725"/>
    <cellStyle name="표준 32 26" xfId="726"/>
    <cellStyle name="표준 32 27" xfId="727"/>
    <cellStyle name="표준 32 28" xfId="728"/>
    <cellStyle name="표준 32 29" xfId="729"/>
    <cellStyle name="표준 32 3" xfId="730"/>
    <cellStyle name="표준 32 4" xfId="731"/>
    <cellStyle name="표준 32 5" xfId="732"/>
    <cellStyle name="표준 32 6" xfId="733"/>
    <cellStyle name="표준 32 7" xfId="734"/>
    <cellStyle name="표준 32 8" xfId="735"/>
    <cellStyle name="표준 32 9" xfId="736"/>
    <cellStyle name="표준 33" xfId="737"/>
    <cellStyle name="표준 33 10" xfId="738"/>
    <cellStyle name="표준 33 11" xfId="739"/>
    <cellStyle name="표준 33 12" xfId="740"/>
    <cellStyle name="표준 33 13" xfId="741"/>
    <cellStyle name="표준 33 14" xfId="742"/>
    <cellStyle name="표준 33 15" xfId="743"/>
    <cellStyle name="표준 33 16" xfId="744"/>
    <cellStyle name="표준 33 17" xfId="745"/>
    <cellStyle name="표준 33 18" xfId="746"/>
    <cellStyle name="표준 33 19" xfId="747"/>
    <cellStyle name="표준 33 2" xfId="748"/>
    <cellStyle name="표준 33 20" xfId="749"/>
    <cellStyle name="표준 33 3" xfId="750"/>
    <cellStyle name="표준 33 4" xfId="751"/>
    <cellStyle name="표준 33 5" xfId="752"/>
    <cellStyle name="표준 33 6" xfId="753"/>
    <cellStyle name="표준 33 7" xfId="754"/>
    <cellStyle name="표준 33 8" xfId="755"/>
    <cellStyle name="표준 33 9" xfId="756"/>
    <cellStyle name="표준 34" xfId="757"/>
    <cellStyle name="표준 34 10" xfId="758"/>
    <cellStyle name="표준 34 11" xfId="759"/>
    <cellStyle name="표준 34 12" xfId="760"/>
    <cellStyle name="표준 34 13" xfId="761"/>
    <cellStyle name="표준 34 14" xfId="762"/>
    <cellStyle name="표준 34 15" xfId="763"/>
    <cellStyle name="표준 34 16" xfId="764"/>
    <cellStyle name="표준 34 17" xfId="765"/>
    <cellStyle name="표준 34 18" xfId="766"/>
    <cellStyle name="표준 34 19" xfId="767"/>
    <cellStyle name="표준 34 2" xfId="768"/>
    <cellStyle name="표준 34 20" xfId="769"/>
    <cellStyle name="표준 34 3" xfId="770"/>
    <cellStyle name="표준 34 4" xfId="771"/>
    <cellStyle name="표준 34 5" xfId="772"/>
    <cellStyle name="표준 34 6" xfId="773"/>
    <cellStyle name="표준 34 7" xfId="774"/>
    <cellStyle name="표준 34 8" xfId="775"/>
    <cellStyle name="표준 34 9" xfId="776"/>
    <cellStyle name="표준 35" xfId="777"/>
    <cellStyle name="표준 35 10" xfId="778"/>
    <cellStyle name="표준 35 11" xfId="779"/>
    <cellStyle name="표준 35 12" xfId="780"/>
    <cellStyle name="표준 35 13" xfId="781"/>
    <cellStyle name="표준 35 14" xfId="782"/>
    <cellStyle name="표준 35 15" xfId="783"/>
    <cellStyle name="표준 35 16" xfId="784"/>
    <cellStyle name="표준 35 17" xfId="785"/>
    <cellStyle name="표준 35 18" xfId="786"/>
    <cellStyle name="표준 35 19" xfId="787"/>
    <cellStyle name="표준 35 2" xfId="788"/>
    <cellStyle name="표준 35 20" xfId="789"/>
    <cellStyle name="표준 35 3" xfId="790"/>
    <cellStyle name="표준 35 4" xfId="791"/>
    <cellStyle name="표준 35 5" xfId="792"/>
    <cellStyle name="표준 35 6" xfId="793"/>
    <cellStyle name="표준 35 7" xfId="794"/>
    <cellStyle name="표준 35 8" xfId="795"/>
    <cellStyle name="표준 35 9" xfId="796"/>
    <cellStyle name="표준 36 2" xfId="797"/>
    <cellStyle name="표준 37" xfId="798"/>
    <cellStyle name="표준 38" xfId="799"/>
    <cellStyle name="표준 39" xfId="800"/>
    <cellStyle name="표준 4" xfId="801"/>
    <cellStyle name="표준 4 10" xfId="802"/>
    <cellStyle name="표준 4 11" xfId="803"/>
    <cellStyle name="표준 4 12" xfId="804"/>
    <cellStyle name="표준 4 13" xfId="805"/>
    <cellStyle name="표준 4 14" xfId="806"/>
    <cellStyle name="표준 4 15" xfId="807"/>
    <cellStyle name="표준 4 16" xfId="808"/>
    <cellStyle name="표준 4 17" xfId="809"/>
    <cellStyle name="표준 4 18" xfId="810"/>
    <cellStyle name="표준 4 19" xfId="811"/>
    <cellStyle name="표준 4 2" xfId="812"/>
    <cellStyle name="표준 4 20" xfId="813"/>
    <cellStyle name="표준 4 21" xfId="814"/>
    <cellStyle name="표준 4 22" xfId="815"/>
    <cellStyle name="표준 4 23" xfId="816"/>
    <cellStyle name="표준 4 24" xfId="817"/>
    <cellStyle name="표준 4 25" xfId="818"/>
    <cellStyle name="표준 4 26" xfId="819"/>
    <cellStyle name="표준 4 27" xfId="820"/>
    <cellStyle name="표준 4 28" xfId="821"/>
    <cellStyle name="표준 4 29" xfId="822"/>
    <cellStyle name="표준 4 3" xfId="823"/>
    <cellStyle name="표준 4 30" xfId="824"/>
    <cellStyle name="표준 4 31" xfId="825"/>
    <cellStyle name="표준 4 32" xfId="826"/>
    <cellStyle name="표준 4 33" xfId="827"/>
    <cellStyle name="표준 4 34" xfId="828"/>
    <cellStyle name="표준 4 35" xfId="829"/>
    <cellStyle name="표준 4 36" xfId="830"/>
    <cellStyle name="표준 4 37" xfId="831"/>
    <cellStyle name="표준 4 38" xfId="832"/>
    <cellStyle name="표준 4 39" xfId="833"/>
    <cellStyle name="표준 4 4" xfId="834"/>
    <cellStyle name="표준 4 40" xfId="835"/>
    <cellStyle name="표준 4 41" xfId="836"/>
    <cellStyle name="표준 4 42" xfId="837"/>
    <cellStyle name="표준 4 43" xfId="838"/>
    <cellStyle name="표준 4 44" xfId="839"/>
    <cellStyle name="표준 4 45" xfId="840"/>
    <cellStyle name="표준 4 46" xfId="841"/>
    <cellStyle name="표준 4 47" xfId="842"/>
    <cellStyle name="표준 4 48" xfId="843"/>
    <cellStyle name="표준 4 49" xfId="844"/>
    <cellStyle name="표준 4 5" xfId="845"/>
    <cellStyle name="표준 4 50" xfId="846"/>
    <cellStyle name="표준 4 51" xfId="847"/>
    <cellStyle name="표준 4 52" xfId="848"/>
    <cellStyle name="표준 4 53" xfId="849"/>
    <cellStyle name="표준 4 6" xfId="850"/>
    <cellStyle name="표준 4 7" xfId="851"/>
    <cellStyle name="표준 4 8" xfId="852"/>
    <cellStyle name="표준 4 9" xfId="853"/>
    <cellStyle name="표준 40" xfId="854"/>
    <cellStyle name="표준 41" xfId="855"/>
    <cellStyle name="표준 42" xfId="856"/>
    <cellStyle name="표준 44" xfId="857"/>
    <cellStyle name="표준 45" xfId="858"/>
    <cellStyle name="표준 46" xfId="859"/>
    <cellStyle name="표준 47" xfId="860"/>
    <cellStyle name="표준 48" xfId="861"/>
    <cellStyle name="표준 49" xfId="862"/>
    <cellStyle name="표준 5" xfId="863"/>
    <cellStyle name="표준 5 10" xfId="864"/>
    <cellStyle name="표준 5 11" xfId="865"/>
    <cellStyle name="표준 5 12" xfId="866"/>
    <cellStyle name="표준 5 13" xfId="867"/>
    <cellStyle name="표준 5 14" xfId="868"/>
    <cellStyle name="표준 5 15" xfId="869"/>
    <cellStyle name="표준 5 16" xfId="870"/>
    <cellStyle name="표준 5 17" xfId="871"/>
    <cellStyle name="표준 5 18" xfId="872"/>
    <cellStyle name="표준 5 19" xfId="873"/>
    <cellStyle name="표준 5 2" xfId="874"/>
    <cellStyle name="표준 5 2 2 9" xfId="875"/>
    <cellStyle name="표준 5 20" xfId="876"/>
    <cellStyle name="표준 5 21" xfId="877"/>
    <cellStyle name="표준 5 22" xfId="878"/>
    <cellStyle name="표준 5 23" xfId="879"/>
    <cellStyle name="표준 5 24" xfId="880"/>
    <cellStyle name="표준 5 25" xfId="881"/>
    <cellStyle name="표준 5 26" xfId="882"/>
    <cellStyle name="표준 5 27" xfId="883"/>
    <cellStyle name="표준 5 28" xfId="884"/>
    <cellStyle name="표준 5 29" xfId="885"/>
    <cellStyle name="표준 5 3" xfId="886"/>
    <cellStyle name="표준 5 30" xfId="887"/>
    <cellStyle name="표준 5 31" xfId="888"/>
    <cellStyle name="표준 5 32" xfId="889"/>
    <cellStyle name="표준 5 33" xfId="890"/>
    <cellStyle name="표준 5 34" xfId="891"/>
    <cellStyle name="표준 5 35" xfId="892"/>
    <cellStyle name="표준 5 36" xfId="893"/>
    <cellStyle name="표준 5 37" xfId="894"/>
    <cellStyle name="표준 5 38" xfId="895"/>
    <cellStyle name="표준 5 39" xfId="896"/>
    <cellStyle name="표준 5 4" xfId="897"/>
    <cellStyle name="표준 5 40" xfId="898"/>
    <cellStyle name="표준 5 41" xfId="899"/>
    <cellStyle name="표준 5 42" xfId="900"/>
    <cellStyle name="표준 5 43" xfId="901"/>
    <cellStyle name="표준 5 44" xfId="902"/>
    <cellStyle name="표준 5 45" xfId="903"/>
    <cellStyle name="표준 5 46" xfId="904"/>
    <cellStyle name="표준 5 47" xfId="905"/>
    <cellStyle name="표준 5 48" xfId="906"/>
    <cellStyle name="표준 5 49" xfId="907"/>
    <cellStyle name="표준 5 5" xfId="908"/>
    <cellStyle name="표준 5 50" xfId="909"/>
    <cellStyle name="표준 5 51" xfId="910"/>
    <cellStyle name="표준 5 52" xfId="911"/>
    <cellStyle name="표준 5 53" xfId="912"/>
    <cellStyle name="표준 5 6" xfId="913"/>
    <cellStyle name="표준 5 7" xfId="914"/>
    <cellStyle name="표준 5 8" xfId="915"/>
    <cellStyle name="표준 5 9" xfId="916"/>
    <cellStyle name="표준 50" xfId="917"/>
    <cellStyle name="표준 50 2 5 2" xfId="918"/>
    <cellStyle name="표준 51" xfId="919"/>
    <cellStyle name="표준 52 10 5 2" xfId="920"/>
    <cellStyle name="표준 6" xfId="921"/>
    <cellStyle name="표준 6 10" xfId="922"/>
    <cellStyle name="표준 6 11" xfId="923"/>
    <cellStyle name="표준 6 12" xfId="924"/>
    <cellStyle name="표준 6 13" xfId="925"/>
    <cellStyle name="표준 6 14" xfId="926"/>
    <cellStyle name="표준 6 15" xfId="927"/>
    <cellStyle name="표준 6 16" xfId="928"/>
    <cellStyle name="표준 6 17" xfId="929"/>
    <cellStyle name="표준 6 18" xfId="930"/>
    <cellStyle name="표준 6 19" xfId="931"/>
    <cellStyle name="표준 6 2" xfId="932"/>
    <cellStyle name="표준 6 20" xfId="933"/>
    <cellStyle name="표준 6 21" xfId="934"/>
    <cellStyle name="표준 6 22" xfId="935"/>
    <cellStyle name="표준 6 23" xfId="936"/>
    <cellStyle name="표준 6 24" xfId="937"/>
    <cellStyle name="표준 6 25" xfId="938"/>
    <cellStyle name="표준 6 26" xfId="939"/>
    <cellStyle name="표준 6 27" xfId="940"/>
    <cellStyle name="표준 6 28" xfId="941"/>
    <cellStyle name="표준 6 29" xfId="942"/>
    <cellStyle name="표준 6 3" xfId="943"/>
    <cellStyle name="표준 6 30" xfId="944"/>
    <cellStyle name="표준 6 31" xfId="945"/>
    <cellStyle name="표준 6 32" xfId="946"/>
    <cellStyle name="표준 6 33" xfId="947"/>
    <cellStyle name="표준 6 34" xfId="948"/>
    <cellStyle name="표준 6 35" xfId="949"/>
    <cellStyle name="표준 6 36" xfId="950"/>
    <cellStyle name="표준 6 37" xfId="951"/>
    <cellStyle name="표준 6 38" xfId="952"/>
    <cellStyle name="표준 6 39" xfId="953"/>
    <cellStyle name="표준 6 4" xfId="954"/>
    <cellStyle name="표준 6 40" xfId="955"/>
    <cellStyle name="표준 6 41" xfId="956"/>
    <cellStyle name="표준 6 42" xfId="957"/>
    <cellStyle name="표준 6 43" xfId="958"/>
    <cellStyle name="표준 6 44" xfId="959"/>
    <cellStyle name="표준 6 45" xfId="960"/>
    <cellStyle name="표준 6 46" xfId="961"/>
    <cellStyle name="표준 6 47" xfId="962"/>
    <cellStyle name="표준 6 48" xfId="963"/>
    <cellStyle name="표준 6 49" xfId="964"/>
    <cellStyle name="표준 6 5" xfId="965"/>
    <cellStyle name="표준 6 50" xfId="966"/>
    <cellStyle name="표준 6 51" xfId="967"/>
    <cellStyle name="표준 6 52" xfId="968"/>
    <cellStyle name="표준 6 53" xfId="969"/>
    <cellStyle name="표준 6 6" xfId="970"/>
    <cellStyle name="표준 6 7" xfId="971"/>
    <cellStyle name="표준 6 8" xfId="972"/>
    <cellStyle name="표준 6 9" xfId="973"/>
    <cellStyle name="표준 7" xfId="974"/>
    <cellStyle name="표준 7 10" xfId="975"/>
    <cellStyle name="표준 7 11" xfId="976"/>
    <cellStyle name="표준 7 12" xfId="977"/>
    <cellStyle name="표준 7 13" xfId="978"/>
    <cellStyle name="표준 7 14" xfId="979"/>
    <cellStyle name="표준 7 15" xfId="980"/>
    <cellStyle name="표준 7 16" xfId="981"/>
    <cellStyle name="표준 7 17" xfId="982"/>
    <cellStyle name="표준 7 18" xfId="983"/>
    <cellStyle name="표준 7 19" xfId="984"/>
    <cellStyle name="표준 7 2" xfId="985"/>
    <cellStyle name="표준 7 20" xfId="986"/>
    <cellStyle name="표준 7 21" xfId="987"/>
    <cellStyle name="표준 7 22" xfId="988"/>
    <cellStyle name="표준 7 23" xfId="989"/>
    <cellStyle name="표준 7 24" xfId="990"/>
    <cellStyle name="표준 7 25" xfId="991"/>
    <cellStyle name="표준 7 26" xfId="992"/>
    <cellStyle name="표준 7 27" xfId="993"/>
    <cellStyle name="표준 7 28" xfId="994"/>
    <cellStyle name="표준 7 29" xfId="995"/>
    <cellStyle name="표준 7 3" xfId="996"/>
    <cellStyle name="표준 7 30" xfId="997"/>
    <cellStyle name="표준 7 31" xfId="998"/>
    <cellStyle name="표준 7 32" xfId="999"/>
    <cellStyle name="표준 7 33" xfId="1000"/>
    <cellStyle name="표준 7 34" xfId="1001"/>
    <cellStyle name="표준 7 35" xfId="1002"/>
    <cellStyle name="표준 7 36" xfId="1003"/>
    <cellStyle name="표준 7 37" xfId="1004"/>
    <cellStyle name="표준 7 38" xfId="1005"/>
    <cellStyle name="표준 7 39" xfId="1006"/>
    <cellStyle name="표준 7 4" xfId="1007"/>
    <cellStyle name="표준 7 40" xfId="1008"/>
    <cellStyle name="표준 7 41" xfId="1009"/>
    <cellStyle name="표준 7 42" xfId="1010"/>
    <cellStyle name="표준 7 43" xfId="1011"/>
    <cellStyle name="표준 7 44" xfId="1012"/>
    <cellStyle name="표준 7 45" xfId="1013"/>
    <cellStyle name="표준 7 46" xfId="1014"/>
    <cellStyle name="표준 7 47" xfId="1015"/>
    <cellStyle name="표준 7 48" xfId="1016"/>
    <cellStyle name="표준 7 49" xfId="1017"/>
    <cellStyle name="표준 7 5" xfId="1018"/>
    <cellStyle name="표준 7 50" xfId="1019"/>
    <cellStyle name="표준 7 51" xfId="1020"/>
    <cellStyle name="표준 7 52" xfId="1021"/>
    <cellStyle name="표준 7 53" xfId="1022"/>
    <cellStyle name="표준 7 6" xfId="1023"/>
    <cellStyle name="표준 7 7" xfId="1024"/>
    <cellStyle name="표준 7 8" xfId="1025"/>
    <cellStyle name="표준 7 9" xfId="1026"/>
    <cellStyle name="표준 8" xfId="1027"/>
    <cellStyle name="표준 8 10" xfId="1028"/>
    <cellStyle name="표준 8 11" xfId="1029"/>
    <cellStyle name="표준 8 12" xfId="1030"/>
    <cellStyle name="표준 8 13" xfId="1031"/>
    <cellStyle name="표준 8 14" xfId="1032"/>
    <cellStyle name="표준 8 15" xfId="1033"/>
    <cellStyle name="표준 8 16" xfId="1034"/>
    <cellStyle name="표준 8 17" xfId="1035"/>
    <cellStyle name="표준 8 18" xfId="1036"/>
    <cellStyle name="표준 8 19" xfId="1037"/>
    <cellStyle name="표준 8 2" xfId="1038"/>
    <cellStyle name="표준 8 20" xfId="1039"/>
    <cellStyle name="표준 8 21" xfId="1040"/>
    <cellStyle name="표준 8 22" xfId="1041"/>
    <cellStyle name="표준 8 23" xfId="1042"/>
    <cellStyle name="표준 8 24" xfId="1043"/>
    <cellStyle name="표준 8 25" xfId="1044"/>
    <cellStyle name="표준 8 26" xfId="1045"/>
    <cellStyle name="표준 8 27" xfId="1046"/>
    <cellStyle name="표준 8 28" xfId="1047"/>
    <cellStyle name="표준 8 29" xfId="1048"/>
    <cellStyle name="표준 8 3" xfId="1049"/>
    <cellStyle name="표준 8 30" xfId="1050"/>
    <cellStyle name="표준 8 31" xfId="1051"/>
    <cellStyle name="표준 8 32" xfId="1052"/>
    <cellStyle name="표준 8 33" xfId="1053"/>
    <cellStyle name="표준 8 34" xfId="1054"/>
    <cellStyle name="표준 8 35" xfId="1055"/>
    <cellStyle name="표준 8 36" xfId="1056"/>
    <cellStyle name="표준 8 37" xfId="1057"/>
    <cellStyle name="표준 8 38" xfId="1058"/>
    <cellStyle name="표준 8 39" xfId="1059"/>
    <cellStyle name="표준 8 4" xfId="1060"/>
    <cellStyle name="표준 8 40" xfId="1061"/>
    <cellStyle name="표준 8 41" xfId="1062"/>
    <cellStyle name="표준 8 42" xfId="1063"/>
    <cellStyle name="표준 8 43" xfId="1064"/>
    <cellStyle name="표준 8 44" xfId="1065"/>
    <cellStyle name="표준 8 45" xfId="1066"/>
    <cellStyle name="표준 8 46" xfId="1067"/>
    <cellStyle name="표준 8 47" xfId="1068"/>
    <cellStyle name="표준 8 48" xfId="1069"/>
    <cellStyle name="표준 8 49" xfId="1070"/>
    <cellStyle name="표준 8 5" xfId="1071"/>
    <cellStyle name="표준 8 50" xfId="1072"/>
    <cellStyle name="표준 8 51" xfId="1073"/>
    <cellStyle name="표준 8 52" xfId="1074"/>
    <cellStyle name="표준 8 53" xfId="1075"/>
    <cellStyle name="표준 8 6" xfId="1076"/>
    <cellStyle name="표준 8 7" xfId="1077"/>
    <cellStyle name="표준 8 8" xfId="1078"/>
    <cellStyle name="표준 8 9" xfId="1079"/>
    <cellStyle name="표준 9" xfId="1080"/>
    <cellStyle name="표준 9 10" xfId="1081"/>
    <cellStyle name="표준 9 11" xfId="1082"/>
    <cellStyle name="표준 9 12" xfId="1083"/>
    <cellStyle name="표준 9 13" xfId="1084"/>
    <cellStyle name="표준 9 15" xfId="1085"/>
    <cellStyle name="표준 9 2" xfId="1086"/>
    <cellStyle name="표준 9 3" xfId="1087"/>
    <cellStyle name="표준 9 4" xfId="1088"/>
    <cellStyle name="표준 9 5" xfId="1089"/>
    <cellStyle name="표준 9 6" xfId="1090"/>
    <cellStyle name="표준 9 7" xfId="1091"/>
    <cellStyle name="표준 9 8" xfId="1092"/>
    <cellStyle name="표준 9 9" xfId="109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80"/>
  <sheetViews>
    <sheetView tabSelected="1" zoomScale="85" zoomScaleNormal="85" workbookViewId="0">
      <pane ySplit="1" topLeftCell="A2" activePane="bottomLeft" state="frozen"/>
      <selection pane="bottomLeft" activeCell="AC23" sqref="AC23"/>
    </sheetView>
  </sheetViews>
  <sheetFormatPr defaultColWidth="13.625" defaultRowHeight="12" x14ac:dyDescent="0.3"/>
  <cols>
    <col min="1" max="1" width="13.625" style="24" customWidth="1"/>
    <col min="2" max="8" width="13.625" style="39" customWidth="1"/>
    <col min="9" max="28" width="13.625" style="39" hidden="1" customWidth="1"/>
    <col min="29" max="33" width="13.625" style="39" customWidth="1"/>
    <col min="34" max="34" width="25.625" style="3" customWidth="1"/>
    <col min="35" max="62" width="13.625" style="39" customWidth="1"/>
    <col min="63" max="68" width="13.625" style="39" hidden="1" customWidth="1"/>
    <col min="69" max="70" width="13.625" style="39" customWidth="1"/>
    <col min="71" max="71" width="13.625" style="22" customWidth="1"/>
    <col min="72" max="72" width="20.625" style="3" customWidth="1"/>
    <col min="73" max="73" width="13.625" style="39" customWidth="1"/>
    <col min="74" max="16384" width="13.625" style="40"/>
  </cols>
  <sheetData>
    <row r="1" spans="1:73" ht="15" customHeight="1" x14ac:dyDescent="0.3">
      <c r="A1" s="23" t="s">
        <v>0</v>
      </c>
      <c r="B1" s="7" t="s">
        <v>281</v>
      </c>
      <c r="C1" s="7" t="s">
        <v>288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694</v>
      </c>
      <c r="I1" s="7" t="s">
        <v>816</v>
      </c>
      <c r="J1" s="7" t="s">
        <v>311</v>
      </c>
      <c r="K1" s="7" t="s">
        <v>695</v>
      </c>
      <c r="L1" s="7" t="s">
        <v>22</v>
      </c>
      <c r="M1" s="7" t="s">
        <v>5</v>
      </c>
      <c r="N1" s="7" t="s">
        <v>696</v>
      </c>
      <c r="O1" s="7" t="s">
        <v>8</v>
      </c>
      <c r="P1" s="7" t="s">
        <v>697</v>
      </c>
      <c r="Q1" s="7" t="s">
        <v>6</v>
      </c>
      <c r="R1" s="7" t="s">
        <v>698</v>
      </c>
      <c r="S1" s="7" t="s">
        <v>7</v>
      </c>
      <c r="T1" s="7" t="s">
        <v>699</v>
      </c>
      <c r="U1" s="7" t="s">
        <v>9</v>
      </c>
      <c r="V1" s="7" t="s">
        <v>700</v>
      </c>
      <c r="W1" s="7" t="s">
        <v>118</v>
      </c>
      <c r="X1" s="7" t="s">
        <v>119</v>
      </c>
      <c r="Y1" s="7" t="s">
        <v>120</v>
      </c>
      <c r="Z1" s="7" t="s">
        <v>117</v>
      </c>
      <c r="AA1" s="7" t="s">
        <v>99</v>
      </c>
      <c r="AB1" s="7" t="s">
        <v>701</v>
      </c>
      <c r="AC1" s="7" t="s">
        <v>101</v>
      </c>
      <c r="AD1" s="7" t="s">
        <v>98</v>
      </c>
      <c r="AE1" s="7" t="s">
        <v>11</v>
      </c>
      <c r="AF1" s="7" t="s">
        <v>10</v>
      </c>
      <c r="AG1" s="7" t="s">
        <v>702</v>
      </c>
      <c r="AH1" s="7" t="s">
        <v>17</v>
      </c>
      <c r="AI1" s="7" t="s">
        <v>16</v>
      </c>
      <c r="AJ1" s="7" t="s">
        <v>109</v>
      </c>
      <c r="AK1" s="7" t="s">
        <v>12</v>
      </c>
      <c r="AL1" s="7" t="s">
        <v>13</v>
      </c>
      <c r="AM1" s="7" t="s">
        <v>14</v>
      </c>
      <c r="AN1" s="7" t="s">
        <v>15</v>
      </c>
      <c r="AO1" s="7" t="s">
        <v>18</v>
      </c>
      <c r="AP1" s="7" t="s">
        <v>704</v>
      </c>
      <c r="AQ1" s="7" t="s">
        <v>104</v>
      </c>
      <c r="AR1" s="7" t="s">
        <v>105</v>
      </c>
      <c r="AS1" s="7" t="s">
        <v>703</v>
      </c>
      <c r="AT1" s="7" t="s">
        <v>19</v>
      </c>
      <c r="AU1" s="7" t="s">
        <v>20</v>
      </c>
      <c r="AV1" s="7" t="s">
        <v>21</v>
      </c>
      <c r="AW1" s="7" t="s">
        <v>277</v>
      </c>
      <c r="AX1" s="7" t="s">
        <v>659</v>
      </c>
      <c r="AY1" s="7" t="s">
        <v>608</v>
      </c>
      <c r="AZ1" s="7" t="s">
        <v>182</v>
      </c>
      <c r="BA1" s="7" t="s">
        <v>183</v>
      </c>
      <c r="BB1" s="7" t="s">
        <v>184</v>
      </c>
      <c r="BC1" s="7" t="s">
        <v>155</v>
      </c>
      <c r="BD1" s="7" t="s">
        <v>151</v>
      </c>
      <c r="BE1" s="7" t="s">
        <v>152</v>
      </c>
      <c r="BF1" s="7" t="s">
        <v>179</v>
      </c>
      <c r="BG1" s="7" t="s">
        <v>185</v>
      </c>
      <c r="BH1" s="7" t="s">
        <v>612</v>
      </c>
      <c r="BI1" s="7" t="s">
        <v>153</v>
      </c>
      <c r="BJ1" s="7" t="s">
        <v>154</v>
      </c>
      <c r="BK1" s="7" t="s">
        <v>148</v>
      </c>
      <c r="BL1" s="7" t="s">
        <v>156</v>
      </c>
      <c r="BM1" s="7" t="s">
        <v>149</v>
      </c>
      <c r="BN1" s="7" t="s">
        <v>157</v>
      </c>
      <c r="BO1" s="7" t="s">
        <v>150</v>
      </c>
      <c r="BP1" s="7" t="s">
        <v>158</v>
      </c>
      <c r="BQ1" s="7" t="s">
        <v>146</v>
      </c>
      <c r="BR1" s="7" t="s">
        <v>147</v>
      </c>
      <c r="BS1" s="21" t="s">
        <v>180</v>
      </c>
      <c r="BT1" s="7" t="s">
        <v>164</v>
      </c>
      <c r="BU1" s="39" t="s">
        <v>278</v>
      </c>
    </row>
    <row r="2" spans="1:73" s="79" customFormat="1" ht="20.100000000000001" customHeight="1" x14ac:dyDescent="0.3">
      <c r="A2" s="41" t="s">
        <v>845</v>
      </c>
      <c r="B2" s="41">
        <v>0</v>
      </c>
      <c r="C2" s="41">
        <v>1</v>
      </c>
      <c r="D2" s="41">
        <v>24622490</v>
      </c>
      <c r="E2" s="41" t="s">
        <v>23</v>
      </c>
      <c r="F2" s="41" t="s">
        <v>108</v>
      </c>
      <c r="G2" s="83">
        <v>14931</v>
      </c>
      <c r="H2" s="91">
        <f>DATEDIF(G2,EXCLUSION!AD2,"Y")</f>
        <v>70</v>
      </c>
      <c r="I2" s="79">
        <v>0</v>
      </c>
      <c r="J2" s="41">
        <v>0</v>
      </c>
      <c r="K2" s="79">
        <v>0</v>
      </c>
      <c r="L2" s="79">
        <v>0</v>
      </c>
      <c r="M2" s="41">
        <v>3960</v>
      </c>
      <c r="N2" s="41">
        <v>0</v>
      </c>
      <c r="O2" s="41">
        <v>75</v>
      </c>
      <c r="P2" s="79">
        <v>1</v>
      </c>
      <c r="Q2" s="41">
        <v>10</v>
      </c>
      <c r="R2" s="79">
        <v>1</v>
      </c>
      <c r="S2" s="41">
        <v>64</v>
      </c>
      <c r="T2" s="79">
        <v>1</v>
      </c>
      <c r="U2" s="41">
        <v>3.2</v>
      </c>
      <c r="V2" s="79">
        <v>0</v>
      </c>
      <c r="W2" s="41">
        <v>0.32</v>
      </c>
      <c r="X2" s="41">
        <v>68</v>
      </c>
      <c r="Y2" s="41">
        <v>73</v>
      </c>
      <c r="Z2" s="41">
        <v>0.77</v>
      </c>
      <c r="AA2" s="41">
        <v>1049</v>
      </c>
      <c r="AB2" s="79">
        <v>1</v>
      </c>
      <c r="AC2" s="41" t="s">
        <v>102</v>
      </c>
      <c r="AD2" s="83">
        <v>40840</v>
      </c>
      <c r="AE2" s="41">
        <v>65</v>
      </c>
      <c r="AF2" s="41">
        <v>92</v>
      </c>
      <c r="AG2" s="41">
        <v>1</v>
      </c>
      <c r="AH2" s="84" t="s">
        <v>110</v>
      </c>
      <c r="AI2" s="41" t="s">
        <v>100</v>
      </c>
      <c r="AJ2" s="41" t="s">
        <v>100</v>
      </c>
      <c r="AK2" s="41">
        <v>0</v>
      </c>
      <c r="AL2" s="41">
        <v>0</v>
      </c>
      <c r="AM2" s="41">
        <v>0</v>
      </c>
      <c r="AN2" s="41">
        <v>0</v>
      </c>
      <c r="AO2" s="41" t="s">
        <v>100</v>
      </c>
      <c r="AP2" s="41">
        <v>1</v>
      </c>
      <c r="AQ2" s="41">
        <v>6.8959999999999999</v>
      </c>
      <c r="AR2" s="41">
        <v>3.1509999999999998</v>
      </c>
      <c r="AS2" s="41">
        <v>1</v>
      </c>
      <c r="AT2" s="41">
        <v>72</v>
      </c>
      <c r="AU2" s="41">
        <v>130</v>
      </c>
      <c r="AV2" s="41" t="s">
        <v>100</v>
      </c>
      <c r="AW2" s="83">
        <v>40844</v>
      </c>
      <c r="AX2" s="41" t="s">
        <v>656</v>
      </c>
      <c r="AY2" s="41" t="s">
        <v>609</v>
      </c>
      <c r="AZ2" s="41" t="s">
        <v>100</v>
      </c>
      <c r="BA2" s="41" t="s">
        <v>283</v>
      </c>
      <c r="BB2" s="41" t="s">
        <v>100</v>
      </c>
      <c r="BC2" s="41" t="s">
        <v>161</v>
      </c>
      <c r="BD2" s="41" t="s">
        <v>100</v>
      </c>
      <c r="BE2" s="41" t="s">
        <v>100</v>
      </c>
      <c r="BF2" s="41">
        <v>0</v>
      </c>
      <c r="BG2" s="41">
        <v>0</v>
      </c>
      <c r="BH2" s="41">
        <v>0</v>
      </c>
      <c r="BI2" s="41" t="s">
        <v>100</v>
      </c>
      <c r="BJ2" s="41" t="s">
        <v>100</v>
      </c>
      <c r="BK2" s="41">
        <v>0</v>
      </c>
      <c r="BL2" s="41" t="s">
        <v>100</v>
      </c>
      <c r="BM2" s="41">
        <v>0</v>
      </c>
      <c r="BN2" s="41" t="s">
        <v>100</v>
      </c>
      <c r="BO2" s="41">
        <v>0</v>
      </c>
      <c r="BP2" s="41" t="s">
        <v>100</v>
      </c>
      <c r="BQ2" s="41">
        <v>1</v>
      </c>
      <c r="BR2" s="83">
        <v>41200</v>
      </c>
      <c r="BS2" s="48">
        <f>(BR2-AD2)/30</f>
        <v>12</v>
      </c>
      <c r="BT2" s="84" t="s">
        <v>165</v>
      </c>
      <c r="BU2" s="41">
        <v>0</v>
      </c>
    </row>
    <row r="3" spans="1:73" s="79" customFormat="1" ht="20.100000000000001" customHeight="1" x14ac:dyDescent="0.3">
      <c r="A3" s="41" t="s">
        <v>846</v>
      </c>
      <c r="B3" s="41">
        <v>0</v>
      </c>
      <c r="C3" s="41">
        <v>0</v>
      </c>
      <c r="D3" s="41">
        <v>26257341</v>
      </c>
      <c r="E3" s="41" t="s">
        <v>24</v>
      </c>
      <c r="F3" s="41" t="s">
        <v>108</v>
      </c>
      <c r="G3" s="83">
        <v>14077</v>
      </c>
      <c r="H3" s="82">
        <f>DATEDIF(G3,AD3,"Y")</f>
        <v>74</v>
      </c>
      <c r="I3" s="82">
        <v>1</v>
      </c>
      <c r="J3" s="41">
        <v>0</v>
      </c>
      <c r="K3" s="41">
        <v>0</v>
      </c>
      <c r="L3" s="41">
        <v>0</v>
      </c>
      <c r="M3" s="41">
        <v>990</v>
      </c>
      <c r="N3" s="79">
        <v>0</v>
      </c>
      <c r="O3" s="41">
        <v>0</v>
      </c>
      <c r="P3" s="41">
        <v>0</v>
      </c>
      <c r="Q3" s="41">
        <v>10</v>
      </c>
      <c r="R3" s="41">
        <v>1</v>
      </c>
      <c r="S3" s="41">
        <v>20</v>
      </c>
      <c r="T3" s="79">
        <v>0</v>
      </c>
      <c r="U3" s="41">
        <v>3.6</v>
      </c>
      <c r="V3" s="79">
        <v>1</v>
      </c>
      <c r="W3" s="41">
        <v>0.66</v>
      </c>
      <c r="X3" s="41">
        <v>15</v>
      </c>
      <c r="Y3" s="41">
        <v>21</v>
      </c>
      <c r="Z3" s="41">
        <v>1.02</v>
      </c>
      <c r="AA3" s="41">
        <v>293</v>
      </c>
      <c r="AB3" s="41">
        <v>0</v>
      </c>
      <c r="AC3" s="41" t="s">
        <v>112</v>
      </c>
      <c r="AD3" s="83">
        <v>41313</v>
      </c>
      <c r="AE3" s="41">
        <v>25</v>
      </c>
      <c r="AF3" s="41">
        <v>65</v>
      </c>
      <c r="AG3" s="41">
        <v>1</v>
      </c>
      <c r="AH3" s="84" t="s">
        <v>110</v>
      </c>
      <c r="AI3" s="41" t="s">
        <v>100</v>
      </c>
      <c r="AJ3" s="41" t="s">
        <v>100</v>
      </c>
      <c r="AK3" s="41">
        <v>0</v>
      </c>
      <c r="AL3" s="41">
        <v>0</v>
      </c>
      <c r="AM3" s="41">
        <v>0</v>
      </c>
      <c r="AN3" s="41">
        <v>0</v>
      </c>
      <c r="AO3" s="41" t="s">
        <v>100</v>
      </c>
      <c r="AP3" s="41">
        <v>1</v>
      </c>
      <c r="AQ3" s="41">
        <v>5.8040000000000003</v>
      </c>
      <c r="AR3" s="41">
        <v>4.05</v>
      </c>
      <c r="AS3" s="79">
        <v>1</v>
      </c>
      <c r="AT3" s="41">
        <v>59</v>
      </c>
      <c r="AU3" s="41" t="s">
        <v>100</v>
      </c>
      <c r="AV3" s="41" t="s">
        <v>100</v>
      </c>
      <c r="AW3" s="83">
        <v>41332</v>
      </c>
      <c r="AX3" s="41" t="s">
        <v>806</v>
      </c>
      <c r="AY3" s="41" t="s">
        <v>609</v>
      </c>
      <c r="AZ3" s="83">
        <v>41485</v>
      </c>
      <c r="BA3" s="41" t="s">
        <v>117</v>
      </c>
      <c r="BB3" s="41">
        <v>4</v>
      </c>
      <c r="BC3" s="83">
        <v>41485</v>
      </c>
      <c r="BD3" s="41" t="s">
        <v>117</v>
      </c>
      <c r="BE3" s="41">
        <v>4</v>
      </c>
      <c r="BF3" s="41">
        <v>1</v>
      </c>
      <c r="BG3" s="41">
        <v>1</v>
      </c>
      <c r="BH3" s="79">
        <v>1</v>
      </c>
      <c r="BI3" s="41">
        <v>1</v>
      </c>
      <c r="BJ3" s="83">
        <v>41690</v>
      </c>
      <c r="BK3" s="41">
        <v>0</v>
      </c>
      <c r="BL3" s="41" t="s">
        <v>100</v>
      </c>
      <c r="BM3" s="41">
        <v>0</v>
      </c>
      <c r="BN3" s="41" t="s">
        <v>100</v>
      </c>
      <c r="BO3" s="41">
        <v>0</v>
      </c>
      <c r="BP3" s="41" t="s">
        <v>100</v>
      </c>
      <c r="BQ3" s="41">
        <v>1</v>
      </c>
      <c r="BR3" s="83">
        <v>41975</v>
      </c>
      <c r="BS3" s="85">
        <f>(BR3-AD3)/30</f>
        <v>22.066666666666666</v>
      </c>
      <c r="BT3" s="84"/>
      <c r="BU3" s="41">
        <v>0</v>
      </c>
    </row>
    <row r="4" spans="1:73" s="79" customFormat="1" ht="20.100000000000001" customHeight="1" x14ac:dyDescent="0.3">
      <c r="A4" s="41" t="s">
        <v>847</v>
      </c>
      <c r="B4" s="41">
        <v>0</v>
      </c>
      <c r="C4" s="41">
        <v>0</v>
      </c>
      <c r="D4" s="41">
        <v>26999401</v>
      </c>
      <c r="E4" s="41" t="s">
        <v>26</v>
      </c>
      <c r="F4" s="41" t="s">
        <v>97</v>
      </c>
      <c r="G4" s="83">
        <v>15780</v>
      </c>
      <c r="H4" s="82">
        <f>DATEDIF(G4,AD4,"Y")</f>
        <v>70</v>
      </c>
      <c r="I4" s="82">
        <v>0</v>
      </c>
      <c r="J4" s="41">
        <v>0</v>
      </c>
      <c r="K4" s="41">
        <v>0</v>
      </c>
      <c r="L4" s="41">
        <v>0</v>
      </c>
      <c r="M4" s="41">
        <v>69750</v>
      </c>
      <c r="N4" s="79">
        <v>1</v>
      </c>
      <c r="O4" s="41">
        <v>93</v>
      </c>
      <c r="P4" s="79">
        <v>1</v>
      </c>
      <c r="Q4" s="41">
        <v>10.199999999999999</v>
      </c>
      <c r="R4" s="41">
        <v>1</v>
      </c>
      <c r="S4" s="41">
        <v>35</v>
      </c>
      <c r="T4" s="79">
        <v>0</v>
      </c>
      <c r="U4" s="41">
        <v>3.7</v>
      </c>
      <c r="V4" s="79">
        <v>1</v>
      </c>
      <c r="W4" s="41">
        <v>0.44</v>
      </c>
      <c r="X4" s="41">
        <v>18</v>
      </c>
      <c r="Y4" s="41">
        <v>14</v>
      </c>
      <c r="Z4" s="41">
        <v>0.59</v>
      </c>
      <c r="AA4" s="41">
        <v>983</v>
      </c>
      <c r="AB4" s="79">
        <v>1</v>
      </c>
      <c r="AC4" s="41" t="s">
        <v>107</v>
      </c>
      <c r="AD4" s="83">
        <v>41549</v>
      </c>
      <c r="AE4" s="41">
        <v>100</v>
      </c>
      <c r="AF4" s="41">
        <v>94</v>
      </c>
      <c r="AG4" s="41">
        <v>1</v>
      </c>
      <c r="AH4" s="84" t="s">
        <v>141</v>
      </c>
      <c r="AI4" s="41" t="s">
        <v>100</v>
      </c>
      <c r="AJ4" s="41" t="s">
        <v>100</v>
      </c>
      <c r="AK4" s="41">
        <v>1</v>
      </c>
      <c r="AL4" s="41">
        <v>0</v>
      </c>
      <c r="AM4" s="41">
        <v>0</v>
      </c>
      <c r="AN4" s="41">
        <v>0</v>
      </c>
      <c r="AO4" s="41" t="s">
        <v>100</v>
      </c>
      <c r="AP4" s="41">
        <v>1</v>
      </c>
      <c r="AQ4" s="41">
        <v>2.6900000000000001E-3</v>
      </c>
      <c r="AR4" s="41">
        <v>2.698</v>
      </c>
      <c r="AS4" s="79">
        <v>1</v>
      </c>
      <c r="AT4" s="41">
        <v>60</v>
      </c>
      <c r="AU4" s="41">
        <v>85</v>
      </c>
      <c r="AV4" s="41">
        <v>74</v>
      </c>
      <c r="AW4" s="83">
        <v>41590</v>
      </c>
      <c r="AX4" s="41" t="s">
        <v>661</v>
      </c>
      <c r="AY4" s="41" t="s">
        <v>609</v>
      </c>
      <c r="AZ4" s="41" t="s">
        <v>100</v>
      </c>
      <c r="BA4" s="41" t="s">
        <v>161</v>
      </c>
      <c r="BB4" s="41" t="s">
        <v>100</v>
      </c>
      <c r="BC4" s="41" t="s">
        <v>100</v>
      </c>
      <c r="BD4" s="41" t="s">
        <v>161</v>
      </c>
      <c r="BE4" s="41" t="s">
        <v>100</v>
      </c>
      <c r="BF4" s="41">
        <v>0</v>
      </c>
      <c r="BG4" s="41">
        <v>0</v>
      </c>
      <c r="BH4" s="41">
        <v>0</v>
      </c>
      <c r="BI4" s="41" t="s">
        <v>100</v>
      </c>
      <c r="BJ4" s="41" t="s">
        <v>100</v>
      </c>
      <c r="BK4" s="41">
        <v>1</v>
      </c>
      <c r="BL4" s="41">
        <v>1</v>
      </c>
      <c r="BM4" s="41">
        <v>0</v>
      </c>
      <c r="BN4" s="41">
        <v>1</v>
      </c>
      <c r="BO4" s="41">
        <v>0</v>
      </c>
      <c r="BP4" s="41" t="s">
        <v>100</v>
      </c>
      <c r="BQ4" s="41">
        <v>1</v>
      </c>
      <c r="BR4" s="83">
        <v>41667</v>
      </c>
      <c r="BS4" s="85">
        <f>(BR4-AD4)/30</f>
        <v>3.9333333333333331</v>
      </c>
      <c r="BT4" s="84" t="s">
        <v>165</v>
      </c>
      <c r="BU4" s="41">
        <v>0</v>
      </c>
    </row>
    <row r="5" spans="1:73" s="79" customFormat="1" ht="20.100000000000001" customHeight="1" x14ac:dyDescent="0.3">
      <c r="A5" s="41" t="s">
        <v>848</v>
      </c>
      <c r="B5" s="41">
        <v>0</v>
      </c>
      <c r="C5" s="41">
        <v>0</v>
      </c>
      <c r="D5" s="41">
        <v>27145615</v>
      </c>
      <c r="E5" s="41" t="s">
        <v>27</v>
      </c>
      <c r="F5" s="41" t="s">
        <v>97</v>
      </c>
      <c r="G5" s="83">
        <v>15526</v>
      </c>
      <c r="H5" s="82">
        <f>DATEDIF(G5,AD5,"Y")</f>
        <v>71</v>
      </c>
      <c r="I5" s="82">
        <v>1</v>
      </c>
      <c r="J5" s="41">
        <v>0</v>
      </c>
      <c r="K5" s="41">
        <v>0</v>
      </c>
      <c r="L5" s="41">
        <v>0</v>
      </c>
      <c r="M5" s="41">
        <v>36050</v>
      </c>
      <c r="N5" s="79">
        <v>1</v>
      </c>
      <c r="O5" s="41">
        <v>88</v>
      </c>
      <c r="P5" s="79">
        <v>1</v>
      </c>
      <c r="Q5" s="41">
        <v>9.9</v>
      </c>
      <c r="R5" s="79">
        <v>1</v>
      </c>
      <c r="S5" s="41">
        <v>22</v>
      </c>
      <c r="T5" s="79">
        <v>0</v>
      </c>
      <c r="U5" s="41">
        <v>4</v>
      </c>
      <c r="V5" s="79">
        <v>1</v>
      </c>
      <c r="W5" s="41">
        <v>0.57999999999999996</v>
      </c>
      <c r="X5" s="41">
        <v>35</v>
      </c>
      <c r="Y5" s="41">
        <v>30</v>
      </c>
      <c r="Z5" s="41">
        <v>0.76</v>
      </c>
      <c r="AA5" s="41">
        <v>1381</v>
      </c>
      <c r="AB5" s="79">
        <v>1</v>
      </c>
      <c r="AC5" s="41" t="s">
        <v>112</v>
      </c>
      <c r="AD5" s="83">
        <v>41614</v>
      </c>
      <c r="AE5" s="41">
        <v>90</v>
      </c>
      <c r="AF5" s="41">
        <v>90</v>
      </c>
      <c r="AG5" s="79">
        <v>1</v>
      </c>
      <c r="AH5" s="84" t="s">
        <v>136</v>
      </c>
      <c r="AI5" s="41" t="s">
        <v>100</v>
      </c>
      <c r="AJ5" s="41" t="s">
        <v>100</v>
      </c>
      <c r="AK5" s="41">
        <v>0</v>
      </c>
      <c r="AL5" s="41">
        <v>1</v>
      </c>
      <c r="AM5" s="41">
        <v>0</v>
      </c>
      <c r="AN5" s="41">
        <v>0</v>
      </c>
      <c r="AO5" s="41" t="s">
        <v>100</v>
      </c>
      <c r="AP5" s="41">
        <v>1</v>
      </c>
      <c r="AQ5" s="41">
        <v>2.1399999999999999E-2</v>
      </c>
      <c r="AR5" s="41">
        <v>20.050999999999998</v>
      </c>
      <c r="AS5" s="79">
        <v>1</v>
      </c>
      <c r="AT5" s="41">
        <v>59</v>
      </c>
      <c r="AU5" s="41">
        <v>86</v>
      </c>
      <c r="AV5" s="41">
        <v>79</v>
      </c>
      <c r="AW5" s="83">
        <v>41631</v>
      </c>
      <c r="AX5" s="41" t="s">
        <v>660</v>
      </c>
      <c r="AY5" s="41" t="s">
        <v>609</v>
      </c>
      <c r="AZ5" s="83">
        <v>41737</v>
      </c>
      <c r="BA5" s="41" t="s">
        <v>160</v>
      </c>
      <c r="BB5" s="41">
        <v>4</v>
      </c>
      <c r="BC5" s="83">
        <v>41737</v>
      </c>
      <c r="BD5" s="41" t="s">
        <v>160</v>
      </c>
      <c r="BE5" s="41">
        <v>4</v>
      </c>
      <c r="BF5" s="41">
        <v>1</v>
      </c>
      <c r="BG5" s="41">
        <v>0</v>
      </c>
      <c r="BH5" s="79">
        <v>0</v>
      </c>
      <c r="BI5" s="41">
        <v>1</v>
      </c>
      <c r="BJ5" s="83">
        <v>41779</v>
      </c>
      <c r="BK5" s="41">
        <v>0</v>
      </c>
      <c r="BL5" s="41" t="s">
        <v>100</v>
      </c>
      <c r="BM5" s="41">
        <v>0</v>
      </c>
      <c r="BN5" s="41" t="s">
        <v>100</v>
      </c>
      <c r="BO5" s="41">
        <v>0</v>
      </c>
      <c r="BP5" s="41" t="s">
        <v>100</v>
      </c>
      <c r="BQ5" s="41">
        <v>1</v>
      </c>
      <c r="BR5" s="83">
        <v>42034</v>
      </c>
      <c r="BS5" s="85">
        <f>(BR5-AD5)/30</f>
        <v>14</v>
      </c>
      <c r="BT5" s="84"/>
      <c r="BU5" s="41">
        <v>0</v>
      </c>
    </row>
    <row r="6" spans="1:73" s="41" customFormat="1" ht="20.100000000000001" customHeight="1" x14ac:dyDescent="0.3">
      <c r="A6" s="41" t="s">
        <v>849</v>
      </c>
      <c r="B6" s="41">
        <v>0</v>
      </c>
      <c r="C6" s="41">
        <v>0</v>
      </c>
      <c r="D6" s="41">
        <v>23530411</v>
      </c>
      <c r="E6" s="41" t="s">
        <v>28</v>
      </c>
      <c r="F6" s="41" t="s">
        <v>108</v>
      </c>
      <c r="G6" s="83">
        <v>15762</v>
      </c>
      <c r="H6" s="82">
        <f>DATEDIF(G6,AD6,"Y")</f>
        <v>70</v>
      </c>
      <c r="I6" s="82">
        <v>0</v>
      </c>
      <c r="J6" s="41">
        <v>1</v>
      </c>
      <c r="K6" s="79">
        <v>1</v>
      </c>
      <c r="L6" s="41">
        <v>0</v>
      </c>
      <c r="M6" s="41">
        <v>4750</v>
      </c>
      <c r="N6" s="79">
        <v>0</v>
      </c>
      <c r="O6" s="41">
        <v>0</v>
      </c>
      <c r="P6" s="79">
        <v>0</v>
      </c>
      <c r="Q6" s="41">
        <v>8.1</v>
      </c>
      <c r="R6" s="41">
        <v>1</v>
      </c>
      <c r="S6" s="41">
        <v>23</v>
      </c>
      <c r="T6" s="79">
        <v>0</v>
      </c>
      <c r="U6" s="41">
        <v>3.5</v>
      </c>
      <c r="V6" s="41">
        <v>1</v>
      </c>
      <c r="W6" s="41">
        <v>1.03</v>
      </c>
      <c r="X6" s="41">
        <v>50</v>
      </c>
      <c r="Y6" s="41">
        <v>44</v>
      </c>
      <c r="Z6" s="41">
        <v>0.85</v>
      </c>
      <c r="AA6" s="41">
        <v>851</v>
      </c>
      <c r="AB6" s="79">
        <v>1</v>
      </c>
      <c r="AC6" s="41" t="s">
        <v>114</v>
      </c>
      <c r="AD6" s="83">
        <v>41659</v>
      </c>
      <c r="AE6" s="41">
        <v>80</v>
      </c>
      <c r="AF6" s="41">
        <v>42</v>
      </c>
      <c r="AG6" s="41">
        <v>1</v>
      </c>
      <c r="AH6" s="84" t="s">
        <v>135</v>
      </c>
      <c r="AI6" s="41">
        <v>1</v>
      </c>
      <c r="AJ6" s="41" t="s">
        <v>100</v>
      </c>
      <c r="AK6" s="41">
        <v>0</v>
      </c>
      <c r="AL6" s="41">
        <v>0</v>
      </c>
      <c r="AM6" s="41">
        <v>0</v>
      </c>
      <c r="AN6" s="41">
        <v>0</v>
      </c>
      <c r="AO6" s="41" t="s">
        <v>100</v>
      </c>
      <c r="AP6" s="41">
        <v>1</v>
      </c>
      <c r="AQ6" s="41">
        <v>0.80900000000000005</v>
      </c>
      <c r="AR6" s="41">
        <v>1.0699999999999999E-2</v>
      </c>
      <c r="AS6" s="79">
        <v>0</v>
      </c>
      <c r="AT6" s="41">
        <v>61</v>
      </c>
      <c r="AU6" s="41">
        <v>58</v>
      </c>
      <c r="AV6" s="41" t="s">
        <v>181</v>
      </c>
      <c r="AW6" s="83">
        <v>41683</v>
      </c>
      <c r="AX6" s="41" t="s">
        <v>662</v>
      </c>
      <c r="AY6" s="41" t="s">
        <v>609</v>
      </c>
      <c r="AZ6" s="41" t="s">
        <v>100</v>
      </c>
      <c r="BA6" s="41" t="s">
        <v>161</v>
      </c>
      <c r="BB6" s="41" t="s">
        <v>100</v>
      </c>
      <c r="BC6" s="41" t="s">
        <v>161</v>
      </c>
      <c r="BD6" s="41" t="s">
        <v>100</v>
      </c>
      <c r="BE6" s="41" t="s">
        <v>100</v>
      </c>
      <c r="BF6" s="41">
        <v>0</v>
      </c>
      <c r="BG6" s="41">
        <v>0</v>
      </c>
      <c r="BH6" s="41">
        <v>0</v>
      </c>
      <c r="BI6" s="41" t="s">
        <v>100</v>
      </c>
      <c r="BJ6" s="41" t="s">
        <v>100</v>
      </c>
      <c r="BK6" s="41">
        <v>0</v>
      </c>
      <c r="BL6" s="41" t="s">
        <v>100</v>
      </c>
      <c r="BM6" s="41">
        <v>0</v>
      </c>
      <c r="BN6" s="41" t="s">
        <v>100</v>
      </c>
      <c r="BO6" s="41">
        <v>0</v>
      </c>
      <c r="BP6" s="41" t="s">
        <v>100</v>
      </c>
      <c r="BQ6" s="41">
        <v>1</v>
      </c>
      <c r="BR6" s="83">
        <v>42213</v>
      </c>
      <c r="BS6" s="85">
        <f>(BR6-AD6)/30</f>
        <v>18.466666666666665</v>
      </c>
      <c r="BT6" s="84"/>
      <c r="BU6" s="41">
        <v>0</v>
      </c>
    </row>
    <row r="7" spans="1:73" s="79" customFormat="1" ht="20.100000000000001" customHeight="1" x14ac:dyDescent="0.3">
      <c r="A7" s="41" t="s">
        <v>850</v>
      </c>
      <c r="B7" s="41">
        <v>0</v>
      </c>
      <c r="C7" s="41">
        <v>0</v>
      </c>
      <c r="D7" s="41">
        <v>4490948</v>
      </c>
      <c r="E7" s="41" t="s">
        <v>29</v>
      </c>
      <c r="F7" s="41" t="s">
        <v>108</v>
      </c>
      <c r="G7" s="83">
        <v>14835</v>
      </c>
      <c r="H7" s="82">
        <f>DATEDIF(G7,AD7,"Y")</f>
        <v>73</v>
      </c>
      <c r="I7" s="79">
        <v>1</v>
      </c>
      <c r="J7" s="41">
        <v>1</v>
      </c>
      <c r="K7" s="79">
        <v>1</v>
      </c>
      <c r="L7" s="41">
        <v>0</v>
      </c>
      <c r="M7" s="41">
        <v>11020</v>
      </c>
      <c r="N7" s="79">
        <v>1</v>
      </c>
      <c r="O7" s="41">
        <v>13</v>
      </c>
      <c r="P7" s="79">
        <v>0</v>
      </c>
      <c r="Q7" s="41">
        <v>7</v>
      </c>
      <c r="R7" s="79">
        <v>0</v>
      </c>
      <c r="S7" s="41">
        <v>49</v>
      </c>
      <c r="T7" s="79">
        <v>0</v>
      </c>
      <c r="U7" s="41">
        <v>4.2</v>
      </c>
      <c r="V7" s="41">
        <v>1</v>
      </c>
      <c r="W7" s="41">
        <v>1.1100000000000001</v>
      </c>
      <c r="X7" s="41">
        <v>49</v>
      </c>
      <c r="Y7" s="41">
        <v>27</v>
      </c>
      <c r="Z7" s="41">
        <v>1.17</v>
      </c>
      <c r="AA7" s="41">
        <v>1531</v>
      </c>
      <c r="AB7" s="79">
        <v>1</v>
      </c>
      <c r="AC7" s="41" t="s">
        <v>114</v>
      </c>
      <c r="AD7" s="83">
        <v>41662</v>
      </c>
      <c r="AE7" s="41">
        <v>100</v>
      </c>
      <c r="AF7" s="41">
        <v>67</v>
      </c>
      <c r="AG7" s="79">
        <v>1</v>
      </c>
      <c r="AH7" s="84" t="s">
        <v>134</v>
      </c>
      <c r="AI7" s="41">
        <v>0</v>
      </c>
      <c r="AJ7" s="41" t="s">
        <v>100</v>
      </c>
      <c r="AK7" s="41">
        <v>0</v>
      </c>
      <c r="AL7" s="41">
        <v>0</v>
      </c>
      <c r="AM7" s="41">
        <v>0</v>
      </c>
      <c r="AN7" s="41">
        <v>0</v>
      </c>
      <c r="AO7" s="41" t="s">
        <v>100</v>
      </c>
      <c r="AP7" s="41">
        <v>1</v>
      </c>
      <c r="AQ7" s="41">
        <v>7.9399999999999998E-2</v>
      </c>
      <c r="AR7" s="41">
        <v>6.8599999999999994E-2</v>
      </c>
      <c r="AS7" s="79">
        <v>0</v>
      </c>
      <c r="AT7" s="41">
        <v>61</v>
      </c>
      <c r="AU7" s="41">
        <v>96</v>
      </c>
      <c r="AV7" s="41">
        <v>61</v>
      </c>
      <c r="AW7" s="80">
        <v>41668</v>
      </c>
      <c r="AX7" s="79" t="s">
        <v>663</v>
      </c>
      <c r="AY7" s="41" t="s">
        <v>609</v>
      </c>
      <c r="AZ7" s="79" t="s">
        <v>100</v>
      </c>
      <c r="BA7" s="79" t="s">
        <v>161</v>
      </c>
      <c r="BB7" s="79" t="s">
        <v>100</v>
      </c>
      <c r="BC7" s="79" t="s">
        <v>161</v>
      </c>
      <c r="BD7" s="79" t="s">
        <v>100</v>
      </c>
      <c r="BE7" s="79" t="s">
        <v>100</v>
      </c>
      <c r="BF7" s="79">
        <v>0</v>
      </c>
      <c r="BG7" s="79">
        <v>0</v>
      </c>
      <c r="BH7" s="41">
        <v>0</v>
      </c>
      <c r="BI7" s="79" t="s">
        <v>100</v>
      </c>
      <c r="BJ7" s="79" t="s">
        <v>100</v>
      </c>
      <c r="BK7" s="79">
        <v>0</v>
      </c>
      <c r="BL7" s="79" t="s">
        <v>100</v>
      </c>
      <c r="BM7" s="79">
        <v>0</v>
      </c>
      <c r="BN7" s="79" t="s">
        <v>100</v>
      </c>
      <c r="BO7" s="79">
        <v>0</v>
      </c>
      <c r="BP7" s="79" t="s">
        <v>100</v>
      </c>
      <c r="BQ7" s="79">
        <v>1</v>
      </c>
      <c r="BR7" s="80">
        <v>41741</v>
      </c>
      <c r="BS7" s="48">
        <f>(BR7-AD7)/30</f>
        <v>2.6333333333333333</v>
      </c>
      <c r="BT7" s="81"/>
      <c r="BU7" s="79">
        <v>0</v>
      </c>
    </row>
    <row r="8" spans="1:73" s="79" customFormat="1" ht="20.100000000000001" customHeight="1" x14ac:dyDescent="0.3">
      <c r="A8" s="41" t="s">
        <v>851</v>
      </c>
      <c r="B8" s="41">
        <v>0</v>
      </c>
      <c r="C8" s="41">
        <v>0</v>
      </c>
      <c r="D8" s="41">
        <v>26850292</v>
      </c>
      <c r="E8" s="41" t="s">
        <v>30</v>
      </c>
      <c r="F8" s="41" t="s">
        <v>97</v>
      </c>
      <c r="G8" s="83">
        <v>16638</v>
      </c>
      <c r="H8" s="82">
        <f>DATEDIF(G8,AD8,"Y")</f>
        <v>68</v>
      </c>
      <c r="I8" s="82">
        <v>0</v>
      </c>
      <c r="J8" s="41">
        <v>0</v>
      </c>
      <c r="K8" s="41">
        <v>0</v>
      </c>
      <c r="L8" s="41">
        <v>0</v>
      </c>
      <c r="M8" s="41">
        <v>97910</v>
      </c>
      <c r="N8" s="79">
        <v>1</v>
      </c>
      <c r="O8" s="41">
        <v>90</v>
      </c>
      <c r="P8" s="79">
        <v>1</v>
      </c>
      <c r="Q8" s="41">
        <v>9.8000000000000007</v>
      </c>
      <c r="R8" s="41">
        <v>1</v>
      </c>
      <c r="S8" s="41">
        <v>64</v>
      </c>
      <c r="T8" s="79">
        <v>1</v>
      </c>
      <c r="U8" s="41">
        <v>4.0999999999999996</v>
      </c>
      <c r="V8" s="79">
        <v>1</v>
      </c>
      <c r="W8" s="41">
        <v>0.45</v>
      </c>
      <c r="X8" s="41">
        <v>39</v>
      </c>
      <c r="Y8" s="41">
        <v>22</v>
      </c>
      <c r="Z8" s="41">
        <v>1.06</v>
      </c>
      <c r="AA8" s="41">
        <v>1370</v>
      </c>
      <c r="AB8" s="79">
        <v>1</v>
      </c>
      <c r="AC8" s="41" t="s">
        <v>107</v>
      </c>
      <c r="AD8" s="83">
        <v>41816</v>
      </c>
      <c r="AE8" s="41">
        <v>100</v>
      </c>
      <c r="AF8" s="41">
        <v>90</v>
      </c>
      <c r="AG8" s="79">
        <v>1</v>
      </c>
      <c r="AH8" s="84" t="s">
        <v>106</v>
      </c>
      <c r="AI8" s="41">
        <v>0</v>
      </c>
      <c r="AJ8" s="41" t="s">
        <v>100</v>
      </c>
      <c r="AK8" s="41">
        <v>1</v>
      </c>
      <c r="AL8" s="41" t="s">
        <v>100</v>
      </c>
      <c r="AM8" s="41">
        <v>1</v>
      </c>
      <c r="AN8" s="41">
        <v>1</v>
      </c>
      <c r="AO8" s="41" t="s">
        <v>100</v>
      </c>
      <c r="AP8" s="41">
        <v>0</v>
      </c>
      <c r="AQ8" s="41">
        <v>0.55100000000000005</v>
      </c>
      <c r="AR8" s="41">
        <v>0.51700000000000002</v>
      </c>
      <c r="AS8" s="79">
        <v>1</v>
      </c>
      <c r="AT8" s="41">
        <v>67</v>
      </c>
      <c r="AU8" s="41" t="s">
        <v>100</v>
      </c>
      <c r="AV8" s="41" t="s">
        <v>100</v>
      </c>
      <c r="AW8" s="80">
        <v>41827</v>
      </c>
      <c r="AX8" s="79" t="s">
        <v>664</v>
      </c>
      <c r="AY8" s="41" t="s">
        <v>609</v>
      </c>
      <c r="AZ8" s="79" t="s">
        <v>100</v>
      </c>
      <c r="BA8" s="79" t="s">
        <v>161</v>
      </c>
      <c r="BB8" s="79" t="s">
        <v>100</v>
      </c>
      <c r="BC8" s="79" t="s">
        <v>161</v>
      </c>
      <c r="BD8" s="79" t="s">
        <v>100</v>
      </c>
      <c r="BE8" s="79" t="s">
        <v>100</v>
      </c>
      <c r="BF8" s="79">
        <v>0</v>
      </c>
      <c r="BG8" s="79">
        <v>0</v>
      </c>
      <c r="BH8" s="41">
        <v>0</v>
      </c>
      <c r="BI8" s="79" t="s">
        <v>100</v>
      </c>
      <c r="BJ8" s="79" t="s">
        <v>100</v>
      </c>
      <c r="BK8" s="79">
        <v>0</v>
      </c>
      <c r="BL8" s="79" t="s">
        <v>100</v>
      </c>
      <c r="BM8" s="79">
        <v>0</v>
      </c>
      <c r="BN8" s="79" t="s">
        <v>100</v>
      </c>
      <c r="BO8" s="79">
        <v>0</v>
      </c>
      <c r="BP8" s="79" t="s">
        <v>100</v>
      </c>
      <c r="BQ8" s="79">
        <v>1</v>
      </c>
      <c r="BR8" s="80">
        <v>41877</v>
      </c>
      <c r="BS8" s="48">
        <f>(BR8-AD8)/30</f>
        <v>2.0333333333333332</v>
      </c>
      <c r="BT8" s="81"/>
      <c r="BU8" s="79">
        <v>0</v>
      </c>
    </row>
    <row r="9" spans="1:73" s="79" customFormat="1" ht="20.100000000000001" customHeight="1" x14ac:dyDescent="0.3">
      <c r="A9" s="92" t="s">
        <v>852</v>
      </c>
      <c r="B9" s="79">
        <v>0</v>
      </c>
      <c r="C9" s="79">
        <v>2</v>
      </c>
      <c r="D9" s="79">
        <v>11021118</v>
      </c>
      <c r="E9" s="79" t="s">
        <v>31</v>
      </c>
      <c r="F9" s="79" t="s">
        <v>97</v>
      </c>
      <c r="G9" s="80">
        <v>13145</v>
      </c>
      <c r="H9" s="82">
        <f>DATEDIF(G9,AD9,"Y")</f>
        <v>78</v>
      </c>
      <c r="I9" s="82">
        <v>1</v>
      </c>
      <c r="J9" s="79">
        <v>0</v>
      </c>
      <c r="K9" s="79">
        <v>0</v>
      </c>
      <c r="L9" s="79">
        <v>0</v>
      </c>
      <c r="M9" s="79">
        <v>5210</v>
      </c>
      <c r="N9" s="79">
        <v>0</v>
      </c>
      <c r="O9" s="79" t="s">
        <v>282</v>
      </c>
      <c r="P9" s="79" t="s">
        <v>282</v>
      </c>
      <c r="Q9" s="79">
        <v>6.2</v>
      </c>
      <c r="R9" s="79">
        <v>0</v>
      </c>
      <c r="S9" s="79">
        <v>27</v>
      </c>
      <c r="T9" s="79">
        <v>0</v>
      </c>
      <c r="U9" s="79">
        <v>3.9</v>
      </c>
      <c r="V9" s="41">
        <v>1</v>
      </c>
      <c r="W9" s="79">
        <v>0.36</v>
      </c>
      <c r="X9" s="79">
        <v>25</v>
      </c>
      <c r="Y9" s="79">
        <v>14</v>
      </c>
      <c r="Z9" s="79">
        <v>0.75</v>
      </c>
      <c r="AA9" s="79">
        <v>759</v>
      </c>
      <c r="AB9" s="79">
        <v>1</v>
      </c>
      <c r="AC9" s="79" t="s">
        <v>102</v>
      </c>
      <c r="AD9" s="80">
        <v>41848</v>
      </c>
      <c r="AE9" s="79">
        <v>60</v>
      </c>
      <c r="AF9" s="79">
        <v>30</v>
      </c>
      <c r="AG9" s="79">
        <v>1</v>
      </c>
      <c r="AH9" s="81" t="s">
        <v>106</v>
      </c>
      <c r="AI9" s="79" t="s">
        <v>100</v>
      </c>
      <c r="AJ9" s="79" t="s">
        <v>100</v>
      </c>
      <c r="AK9" s="79" t="s">
        <v>100</v>
      </c>
      <c r="AL9" s="79" t="s">
        <v>100</v>
      </c>
      <c r="AM9" s="79" t="s">
        <v>100</v>
      </c>
      <c r="AN9" s="79" t="s">
        <v>100</v>
      </c>
      <c r="AO9" s="79" t="s">
        <v>100</v>
      </c>
      <c r="AP9" s="79">
        <v>1</v>
      </c>
      <c r="AQ9" s="79" t="s">
        <v>100</v>
      </c>
      <c r="AR9" s="79" t="s">
        <v>100</v>
      </c>
      <c r="AS9" s="79" t="s">
        <v>100</v>
      </c>
      <c r="AT9" s="79" t="s">
        <v>100</v>
      </c>
      <c r="AU9" s="79" t="s">
        <v>100</v>
      </c>
      <c r="AV9" s="79" t="s">
        <v>100</v>
      </c>
      <c r="AW9" s="80">
        <v>42030</v>
      </c>
      <c r="AX9" s="79" t="s">
        <v>807</v>
      </c>
      <c r="AY9" s="79" t="s">
        <v>802</v>
      </c>
      <c r="AZ9" s="80">
        <v>42114</v>
      </c>
      <c r="BA9" s="79" t="s">
        <v>160</v>
      </c>
      <c r="BB9" s="79">
        <v>3</v>
      </c>
      <c r="BC9" s="80">
        <v>42114</v>
      </c>
      <c r="BD9" s="79" t="s">
        <v>160</v>
      </c>
      <c r="BE9" s="79">
        <v>3</v>
      </c>
      <c r="BF9" s="79">
        <v>1</v>
      </c>
      <c r="BG9" s="79">
        <v>0</v>
      </c>
      <c r="BH9" s="79">
        <v>0</v>
      </c>
      <c r="BI9" s="79">
        <v>1</v>
      </c>
      <c r="BJ9" s="80">
        <v>42471</v>
      </c>
      <c r="BK9" s="79">
        <v>1</v>
      </c>
      <c r="BL9" s="79">
        <v>1</v>
      </c>
      <c r="BM9" s="79">
        <v>0</v>
      </c>
      <c r="BN9" s="79" t="s">
        <v>100</v>
      </c>
      <c r="BO9" s="79">
        <v>0</v>
      </c>
      <c r="BP9" s="79" t="s">
        <v>100</v>
      </c>
      <c r="BQ9" s="79">
        <v>1</v>
      </c>
      <c r="BR9" s="80">
        <v>42750</v>
      </c>
      <c r="BS9" s="48">
        <f>(BR9-AD9)/30</f>
        <v>30.066666666666666</v>
      </c>
      <c r="BT9" s="81"/>
      <c r="BU9" s="79">
        <v>0</v>
      </c>
    </row>
    <row r="10" spans="1:73" s="79" customFormat="1" ht="20.100000000000001" customHeight="1" x14ac:dyDescent="0.3">
      <c r="A10" s="41" t="s">
        <v>853</v>
      </c>
      <c r="B10" s="79">
        <v>0</v>
      </c>
      <c r="C10" s="79">
        <v>2</v>
      </c>
      <c r="D10" s="79">
        <v>28065241</v>
      </c>
      <c r="E10" s="79" t="s">
        <v>32</v>
      </c>
      <c r="F10" s="79" t="s">
        <v>108</v>
      </c>
      <c r="G10" s="80">
        <v>15816</v>
      </c>
      <c r="H10" s="82">
        <f>DATEDIF(G10,AD10,"Y")</f>
        <v>71</v>
      </c>
      <c r="I10" s="79">
        <v>1</v>
      </c>
      <c r="J10" s="79">
        <v>0</v>
      </c>
      <c r="K10" s="79">
        <v>0</v>
      </c>
      <c r="L10" s="41">
        <v>0</v>
      </c>
      <c r="M10" s="79">
        <v>1120</v>
      </c>
      <c r="N10" s="79">
        <v>0</v>
      </c>
      <c r="O10" s="79">
        <v>0</v>
      </c>
      <c r="P10" s="79">
        <v>0</v>
      </c>
      <c r="Q10" s="79">
        <v>8.8000000000000007</v>
      </c>
      <c r="R10" s="79">
        <v>1</v>
      </c>
      <c r="S10" s="79">
        <v>32</v>
      </c>
      <c r="T10" s="79">
        <v>0</v>
      </c>
      <c r="U10" s="79">
        <v>3.6</v>
      </c>
      <c r="V10" s="41">
        <v>1</v>
      </c>
      <c r="W10" s="79">
        <v>0.88</v>
      </c>
      <c r="X10" s="79">
        <v>13</v>
      </c>
      <c r="Y10" s="79">
        <v>10</v>
      </c>
      <c r="Z10" s="79">
        <v>0.72</v>
      </c>
      <c r="AA10" s="79">
        <v>381</v>
      </c>
      <c r="AB10" s="79">
        <v>0</v>
      </c>
      <c r="AC10" s="79" t="s">
        <v>107</v>
      </c>
      <c r="AD10" s="80">
        <v>41904</v>
      </c>
      <c r="AE10" s="79">
        <v>10</v>
      </c>
      <c r="AF10" s="79">
        <v>72</v>
      </c>
      <c r="AG10" s="79">
        <v>1</v>
      </c>
      <c r="AH10" s="81" t="s">
        <v>178</v>
      </c>
      <c r="AI10" s="79">
        <v>0</v>
      </c>
      <c r="AJ10" s="79" t="s">
        <v>100</v>
      </c>
      <c r="AK10" s="79">
        <v>0</v>
      </c>
      <c r="AL10" s="79" t="s">
        <v>100</v>
      </c>
      <c r="AM10" s="79">
        <v>0</v>
      </c>
      <c r="AN10" s="79">
        <v>0</v>
      </c>
      <c r="AO10" s="79" t="s">
        <v>100</v>
      </c>
      <c r="AP10" s="79">
        <v>2</v>
      </c>
      <c r="AQ10" s="79">
        <v>2.8759999999999999</v>
      </c>
      <c r="AR10" s="79">
        <v>1.0500000000000001E-2</v>
      </c>
      <c r="AS10" s="79">
        <v>0</v>
      </c>
      <c r="AT10" s="79">
        <v>66.3</v>
      </c>
      <c r="AU10" s="79">
        <v>87</v>
      </c>
      <c r="AV10" s="5">
        <v>75</v>
      </c>
      <c r="AW10" s="80">
        <v>41920</v>
      </c>
      <c r="AX10" s="79" t="s">
        <v>665</v>
      </c>
      <c r="AY10" s="41" t="s">
        <v>609</v>
      </c>
      <c r="AZ10" s="80">
        <v>42016</v>
      </c>
      <c r="BA10" s="79" t="s">
        <v>160</v>
      </c>
      <c r="BB10" s="79">
        <v>3</v>
      </c>
      <c r="BC10" s="80">
        <v>42121</v>
      </c>
      <c r="BD10" s="79" t="s">
        <v>159</v>
      </c>
      <c r="BE10" s="79">
        <v>6</v>
      </c>
      <c r="BF10" s="79">
        <v>1</v>
      </c>
      <c r="BG10" s="79">
        <v>1</v>
      </c>
      <c r="BH10" s="79">
        <v>0</v>
      </c>
      <c r="BI10" s="79">
        <v>1</v>
      </c>
      <c r="BJ10" s="80">
        <v>42338</v>
      </c>
      <c r="BK10" s="79">
        <v>1</v>
      </c>
      <c r="BL10" s="79">
        <v>2</v>
      </c>
      <c r="BM10" s="79">
        <v>1</v>
      </c>
      <c r="BN10" s="79">
        <v>2</v>
      </c>
      <c r="BO10" s="79">
        <v>0</v>
      </c>
      <c r="BP10" s="79" t="s">
        <v>100</v>
      </c>
      <c r="BQ10" s="79">
        <v>1</v>
      </c>
      <c r="BR10" s="80">
        <v>42507</v>
      </c>
      <c r="BS10" s="48">
        <f>(BR10-AD10)/30</f>
        <v>20.100000000000001</v>
      </c>
      <c r="BT10" s="81"/>
      <c r="BU10" s="79">
        <v>0</v>
      </c>
    </row>
    <row r="11" spans="1:73" s="79" customFormat="1" ht="20.100000000000001" customHeight="1" x14ac:dyDescent="0.3">
      <c r="A11" s="41" t="s">
        <v>854</v>
      </c>
      <c r="B11" s="79">
        <v>0</v>
      </c>
      <c r="C11" s="79">
        <v>0</v>
      </c>
      <c r="D11" s="79">
        <v>28112726</v>
      </c>
      <c r="E11" s="79" t="s">
        <v>33</v>
      </c>
      <c r="F11" s="79" t="s">
        <v>108</v>
      </c>
      <c r="G11" s="80">
        <v>16147</v>
      </c>
      <c r="H11" s="82">
        <f>DATEDIF(G11,AD11,"Y")</f>
        <v>70</v>
      </c>
      <c r="I11" s="82">
        <v>0</v>
      </c>
      <c r="J11" s="79">
        <v>0</v>
      </c>
      <c r="K11" s="79">
        <v>0</v>
      </c>
      <c r="L11" s="79">
        <v>0</v>
      </c>
      <c r="M11" s="79">
        <v>9860</v>
      </c>
      <c r="N11" s="79">
        <v>0</v>
      </c>
      <c r="O11" s="79">
        <v>30</v>
      </c>
      <c r="P11" s="79">
        <v>1</v>
      </c>
      <c r="Q11" s="79">
        <v>9.5</v>
      </c>
      <c r="R11" s="79">
        <v>1</v>
      </c>
      <c r="S11" s="79">
        <v>169</v>
      </c>
      <c r="T11" s="79">
        <v>1</v>
      </c>
      <c r="U11" s="79">
        <v>3.1</v>
      </c>
      <c r="V11" s="41">
        <v>0</v>
      </c>
      <c r="W11" s="79">
        <v>0.33</v>
      </c>
      <c r="X11" s="79">
        <v>19</v>
      </c>
      <c r="Y11" s="79">
        <v>11</v>
      </c>
      <c r="Z11" s="79">
        <v>1.06</v>
      </c>
      <c r="AA11" s="79">
        <v>466</v>
      </c>
      <c r="AB11" s="79">
        <v>1</v>
      </c>
      <c r="AC11" s="79" t="s">
        <v>107</v>
      </c>
      <c r="AD11" s="80">
        <v>41920</v>
      </c>
      <c r="AE11" s="79">
        <v>70</v>
      </c>
      <c r="AF11" s="79">
        <v>66</v>
      </c>
      <c r="AG11" s="79">
        <v>1</v>
      </c>
      <c r="AH11" s="81" t="s">
        <v>110</v>
      </c>
      <c r="AI11" s="79">
        <v>0</v>
      </c>
      <c r="AJ11" s="79" t="s">
        <v>100</v>
      </c>
      <c r="AK11" s="79">
        <v>1</v>
      </c>
      <c r="AL11" s="79" t="s">
        <v>100</v>
      </c>
      <c r="AM11" s="79">
        <v>0</v>
      </c>
      <c r="AN11" s="79">
        <v>0</v>
      </c>
      <c r="AO11" s="79" t="s">
        <v>100</v>
      </c>
      <c r="AP11" s="79">
        <v>0</v>
      </c>
      <c r="AQ11" s="79">
        <v>0.45700000000000002</v>
      </c>
      <c r="AR11" s="79">
        <v>1.4239999999999999</v>
      </c>
      <c r="AS11" s="79">
        <v>1</v>
      </c>
      <c r="AT11" s="79">
        <v>66.8</v>
      </c>
      <c r="AU11" s="79">
        <v>91</v>
      </c>
      <c r="AV11" s="79">
        <v>93</v>
      </c>
      <c r="AW11" s="80">
        <v>41936</v>
      </c>
      <c r="AX11" s="79" t="s">
        <v>661</v>
      </c>
      <c r="AY11" s="41" t="s">
        <v>609</v>
      </c>
      <c r="AZ11" s="79" t="s">
        <v>100</v>
      </c>
      <c r="BA11" s="79" t="s">
        <v>161</v>
      </c>
      <c r="BB11" s="79" t="s">
        <v>100</v>
      </c>
      <c r="BC11" s="79" t="s">
        <v>100</v>
      </c>
      <c r="BD11" s="79" t="s">
        <v>161</v>
      </c>
      <c r="BE11" s="79" t="s">
        <v>100</v>
      </c>
      <c r="BF11" s="79">
        <v>0</v>
      </c>
      <c r="BG11" s="79">
        <v>0</v>
      </c>
      <c r="BH11" s="79">
        <v>0</v>
      </c>
      <c r="BI11" s="79" t="s">
        <v>100</v>
      </c>
      <c r="BJ11" s="79" t="s">
        <v>100</v>
      </c>
      <c r="BK11" s="79">
        <v>0</v>
      </c>
      <c r="BL11" s="79" t="s">
        <v>100</v>
      </c>
      <c r="BM11" s="79">
        <v>0</v>
      </c>
      <c r="BN11" s="79" t="s">
        <v>100</v>
      </c>
      <c r="BO11" s="79">
        <v>0</v>
      </c>
      <c r="BP11" s="79" t="s">
        <v>100</v>
      </c>
      <c r="BQ11" s="79">
        <v>1</v>
      </c>
      <c r="BR11" s="80">
        <v>41942</v>
      </c>
      <c r="BS11" s="48">
        <f>(BR11-AD11)/30</f>
        <v>0.73333333333333328</v>
      </c>
      <c r="BT11" s="81" t="s">
        <v>165</v>
      </c>
      <c r="BU11" s="79">
        <v>0</v>
      </c>
    </row>
    <row r="12" spans="1:73" s="79" customFormat="1" ht="20.100000000000001" customHeight="1" x14ac:dyDescent="0.3">
      <c r="A12" s="41" t="s">
        <v>855</v>
      </c>
      <c r="B12" s="79">
        <v>0</v>
      </c>
      <c r="C12" s="79">
        <v>0</v>
      </c>
      <c r="D12" s="79">
        <v>28107124</v>
      </c>
      <c r="E12" s="79" t="s">
        <v>34</v>
      </c>
      <c r="F12" s="79" t="s">
        <v>97</v>
      </c>
      <c r="G12" s="80">
        <v>15292</v>
      </c>
      <c r="H12" s="82">
        <f>DATEDIF(G12,AD12,"Y")</f>
        <v>72</v>
      </c>
      <c r="I12" s="82">
        <v>1</v>
      </c>
      <c r="J12" s="79">
        <v>0</v>
      </c>
      <c r="K12" s="79">
        <v>0</v>
      </c>
      <c r="L12" s="79">
        <v>0</v>
      </c>
      <c r="M12" s="79">
        <v>108660</v>
      </c>
      <c r="N12" s="79">
        <v>1</v>
      </c>
      <c r="O12" s="79">
        <v>68</v>
      </c>
      <c r="P12" s="79">
        <v>1</v>
      </c>
      <c r="Q12" s="79">
        <v>8.1999999999999993</v>
      </c>
      <c r="R12" s="41">
        <v>1</v>
      </c>
      <c r="S12" s="79">
        <v>99</v>
      </c>
      <c r="T12" s="79">
        <v>1</v>
      </c>
      <c r="U12" s="79">
        <v>2.6</v>
      </c>
      <c r="V12" s="79">
        <v>0</v>
      </c>
      <c r="W12" s="79">
        <v>0.35</v>
      </c>
      <c r="X12" s="79">
        <v>32</v>
      </c>
      <c r="Y12" s="79">
        <v>21</v>
      </c>
      <c r="Z12" s="79">
        <v>0.68</v>
      </c>
      <c r="AA12" s="79">
        <v>1763</v>
      </c>
      <c r="AB12" s="79">
        <v>1</v>
      </c>
      <c r="AC12" s="79" t="s">
        <v>112</v>
      </c>
      <c r="AD12" s="80">
        <v>41920</v>
      </c>
      <c r="AE12" s="79">
        <v>90</v>
      </c>
      <c r="AF12" s="79">
        <v>93</v>
      </c>
      <c r="AG12" s="79">
        <v>1</v>
      </c>
      <c r="AH12" s="81" t="s">
        <v>106</v>
      </c>
      <c r="AI12" s="79">
        <v>0</v>
      </c>
      <c r="AJ12" s="79" t="s">
        <v>100</v>
      </c>
      <c r="AK12" s="79">
        <v>1</v>
      </c>
      <c r="AL12" s="79" t="s">
        <v>181</v>
      </c>
      <c r="AM12" s="79">
        <v>0</v>
      </c>
      <c r="AN12" s="79">
        <v>0</v>
      </c>
      <c r="AO12" s="79" t="s">
        <v>100</v>
      </c>
      <c r="AP12" s="79">
        <v>0</v>
      </c>
      <c r="AQ12" s="79">
        <v>9.4399999999999998E-2</v>
      </c>
      <c r="AR12" s="79">
        <v>1.2669999999999999</v>
      </c>
      <c r="AS12" s="79">
        <v>1</v>
      </c>
      <c r="AT12" s="79">
        <v>59.2</v>
      </c>
      <c r="AU12" s="41">
        <v>53</v>
      </c>
      <c r="AV12" s="41">
        <v>48</v>
      </c>
      <c r="AW12" s="80">
        <v>41926</v>
      </c>
      <c r="AX12" s="79" t="s">
        <v>666</v>
      </c>
      <c r="AY12" s="41" t="s">
        <v>609</v>
      </c>
      <c r="AZ12" s="80">
        <v>42034</v>
      </c>
      <c r="BA12" s="79" t="s">
        <v>160</v>
      </c>
      <c r="BB12" s="79">
        <v>3</v>
      </c>
      <c r="BC12" s="80">
        <v>42034</v>
      </c>
      <c r="BD12" s="79" t="s">
        <v>160</v>
      </c>
      <c r="BE12" s="79">
        <v>3</v>
      </c>
      <c r="BF12" s="79">
        <v>1</v>
      </c>
      <c r="BG12" s="79">
        <v>0</v>
      </c>
      <c r="BH12" s="79">
        <v>0</v>
      </c>
      <c r="BI12" s="79">
        <v>1</v>
      </c>
      <c r="BJ12" s="80">
        <v>42065</v>
      </c>
      <c r="BK12" s="79">
        <v>1</v>
      </c>
      <c r="BL12" s="79">
        <v>5</v>
      </c>
      <c r="BM12" s="79">
        <v>1</v>
      </c>
      <c r="BN12" s="79">
        <v>5</v>
      </c>
      <c r="BO12" s="79">
        <v>0</v>
      </c>
      <c r="BP12" s="79" t="s">
        <v>100</v>
      </c>
      <c r="BQ12" s="79">
        <v>1</v>
      </c>
      <c r="BR12" s="80">
        <v>42306</v>
      </c>
      <c r="BS12" s="48">
        <f>(BR12-AD12)/30</f>
        <v>12.866666666666667</v>
      </c>
      <c r="BT12" s="81"/>
      <c r="BU12" s="79">
        <v>0</v>
      </c>
    </row>
    <row r="13" spans="1:73" s="79" customFormat="1" ht="20.100000000000001" customHeight="1" x14ac:dyDescent="0.3">
      <c r="A13" s="92" t="s">
        <v>856</v>
      </c>
      <c r="B13" s="79">
        <v>0</v>
      </c>
      <c r="C13" s="79">
        <v>1</v>
      </c>
      <c r="D13" s="79">
        <v>28478840</v>
      </c>
      <c r="E13" s="79" t="s">
        <v>36</v>
      </c>
      <c r="F13" s="79" t="s">
        <v>108</v>
      </c>
      <c r="G13" s="80">
        <v>18146</v>
      </c>
      <c r="H13" s="82">
        <f>DATEDIF(G13,AD13,"Y")</f>
        <v>65</v>
      </c>
      <c r="I13" s="82">
        <v>0</v>
      </c>
      <c r="J13" s="79">
        <v>1</v>
      </c>
      <c r="K13" s="79">
        <v>1</v>
      </c>
      <c r="L13" s="79">
        <v>0</v>
      </c>
      <c r="M13" s="79">
        <v>3590</v>
      </c>
      <c r="N13" s="79">
        <v>0</v>
      </c>
      <c r="O13" s="79">
        <v>11</v>
      </c>
      <c r="P13" s="79">
        <v>0</v>
      </c>
      <c r="Q13" s="79">
        <v>10.4</v>
      </c>
      <c r="R13" s="41">
        <v>1</v>
      </c>
      <c r="S13" s="79">
        <v>78</v>
      </c>
      <c r="T13" s="79">
        <v>1</v>
      </c>
      <c r="U13" s="79" t="s">
        <v>282</v>
      </c>
      <c r="V13" s="79" t="s">
        <v>282</v>
      </c>
      <c r="W13" s="79" t="s">
        <v>282</v>
      </c>
      <c r="X13" s="79" t="s">
        <v>282</v>
      </c>
      <c r="Y13" s="79" t="s">
        <v>282</v>
      </c>
      <c r="Z13" s="79" t="s">
        <v>282</v>
      </c>
      <c r="AA13" s="79" t="s">
        <v>282</v>
      </c>
      <c r="AB13" s="79" t="s">
        <v>282</v>
      </c>
      <c r="AC13" s="79" t="s">
        <v>114</v>
      </c>
      <c r="AD13" s="80">
        <v>41982</v>
      </c>
      <c r="AE13" s="79" t="s">
        <v>100</v>
      </c>
      <c r="AF13" s="79">
        <v>70</v>
      </c>
      <c r="AG13" s="41">
        <v>1</v>
      </c>
      <c r="AH13" s="81" t="s">
        <v>100</v>
      </c>
      <c r="AI13" s="79">
        <v>0</v>
      </c>
      <c r="AJ13" s="79" t="s">
        <v>100</v>
      </c>
      <c r="AK13" s="79">
        <v>1</v>
      </c>
      <c r="AL13" s="79">
        <v>0</v>
      </c>
      <c r="AM13" s="79">
        <v>0</v>
      </c>
      <c r="AN13" s="79" t="s">
        <v>100</v>
      </c>
      <c r="AO13" s="79" t="s">
        <v>100</v>
      </c>
      <c r="AP13" s="79">
        <v>0</v>
      </c>
      <c r="AQ13" s="79" t="s">
        <v>100</v>
      </c>
      <c r="AR13" s="79" t="s">
        <v>100</v>
      </c>
      <c r="AS13" s="79" t="s">
        <v>100</v>
      </c>
      <c r="AT13" s="79">
        <v>65</v>
      </c>
      <c r="AU13" s="79">
        <v>89</v>
      </c>
      <c r="AV13" s="41">
        <v>52</v>
      </c>
      <c r="AW13" s="80">
        <v>41983</v>
      </c>
      <c r="AX13" s="79" t="s">
        <v>808</v>
      </c>
      <c r="AY13" s="41" t="s">
        <v>609</v>
      </c>
      <c r="AZ13" s="79" t="s">
        <v>100</v>
      </c>
      <c r="BA13" s="79" t="s">
        <v>161</v>
      </c>
      <c r="BB13" s="79" t="s">
        <v>100</v>
      </c>
      <c r="BC13" s="79" t="s">
        <v>100</v>
      </c>
      <c r="BD13" s="79" t="s">
        <v>161</v>
      </c>
      <c r="BE13" s="79" t="s">
        <v>100</v>
      </c>
      <c r="BF13" s="79">
        <v>0</v>
      </c>
      <c r="BG13" s="79">
        <v>0</v>
      </c>
      <c r="BH13" s="79">
        <v>0</v>
      </c>
      <c r="BI13" s="79" t="s">
        <v>100</v>
      </c>
      <c r="BJ13" s="79" t="s">
        <v>100</v>
      </c>
      <c r="BK13" s="79">
        <v>0</v>
      </c>
      <c r="BL13" s="79" t="s">
        <v>100</v>
      </c>
      <c r="BM13" s="79">
        <v>0</v>
      </c>
      <c r="BN13" s="79" t="s">
        <v>100</v>
      </c>
      <c r="BO13" s="79">
        <v>0</v>
      </c>
      <c r="BP13" s="79" t="s">
        <v>100</v>
      </c>
      <c r="BQ13" s="79">
        <v>1</v>
      </c>
      <c r="BR13" s="80">
        <v>42541</v>
      </c>
      <c r="BS13" s="48">
        <f>(BR13-AD13)/30</f>
        <v>18.633333333333333</v>
      </c>
      <c r="BT13" s="90" t="s">
        <v>684</v>
      </c>
      <c r="BU13" s="41">
        <v>1</v>
      </c>
    </row>
    <row r="14" spans="1:73" s="79" customFormat="1" ht="20.100000000000001" customHeight="1" x14ac:dyDescent="0.3">
      <c r="A14" s="41" t="s">
        <v>857</v>
      </c>
      <c r="B14" s="79">
        <v>0</v>
      </c>
      <c r="C14" s="79">
        <v>0</v>
      </c>
      <c r="D14" s="79">
        <v>28490824</v>
      </c>
      <c r="E14" s="79" t="s">
        <v>96</v>
      </c>
      <c r="F14" s="79" t="s">
        <v>97</v>
      </c>
      <c r="G14" s="80">
        <v>18292</v>
      </c>
      <c r="H14" s="82">
        <f>DATEDIF(G14,AD14,"Y")</f>
        <v>65</v>
      </c>
      <c r="I14" s="82">
        <v>0</v>
      </c>
      <c r="J14" s="79">
        <v>0</v>
      </c>
      <c r="K14" s="79">
        <v>0</v>
      </c>
      <c r="L14" s="79">
        <v>0</v>
      </c>
      <c r="M14" s="79">
        <v>11320</v>
      </c>
      <c r="N14" s="79">
        <v>1</v>
      </c>
      <c r="O14" s="79">
        <v>70</v>
      </c>
      <c r="P14" s="79">
        <v>1</v>
      </c>
      <c r="Q14" s="79">
        <v>8.3000000000000007</v>
      </c>
      <c r="R14" s="79">
        <v>1</v>
      </c>
      <c r="S14" s="79">
        <v>161</v>
      </c>
      <c r="T14" s="79">
        <v>1</v>
      </c>
      <c r="U14" s="79">
        <v>3.8</v>
      </c>
      <c r="V14" s="79">
        <v>1</v>
      </c>
      <c r="W14" s="79">
        <v>0.39</v>
      </c>
      <c r="X14" s="79">
        <v>20</v>
      </c>
      <c r="Y14" s="79">
        <v>10</v>
      </c>
      <c r="Z14" s="79">
        <v>0.93</v>
      </c>
      <c r="AA14" s="79">
        <v>956</v>
      </c>
      <c r="AB14" s="79">
        <v>1</v>
      </c>
      <c r="AC14" s="79" t="s">
        <v>107</v>
      </c>
      <c r="AD14" s="80">
        <v>42041</v>
      </c>
      <c r="AE14" s="79">
        <v>80</v>
      </c>
      <c r="AF14" s="79">
        <v>86</v>
      </c>
      <c r="AG14" s="79">
        <v>1</v>
      </c>
      <c r="AH14" s="81" t="s">
        <v>103</v>
      </c>
      <c r="AI14" s="79">
        <v>0</v>
      </c>
      <c r="AJ14" s="79" t="s">
        <v>100</v>
      </c>
      <c r="AK14" s="79">
        <v>1</v>
      </c>
      <c r="AL14" s="79" t="s">
        <v>100</v>
      </c>
      <c r="AM14" s="79">
        <v>0</v>
      </c>
      <c r="AN14" s="79">
        <v>0</v>
      </c>
      <c r="AO14" s="79" t="s">
        <v>100</v>
      </c>
      <c r="AP14" s="79">
        <v>0</v>
      </c>
      <c r="AQ14" s="79">
        <v>0.107</v>
      </c>
      <c r="AR14" s="79">
        <v>0.91100000000000003</v>
      </c>
      <c r="AS14" s="79">
        <v>1</v>
      </c>
      <c r="AT14" s="79">
        <v>67</v>
      </c>
      <c r="AU14" s="79">
        <v>101</v>
      </c>
      <c r="AV14" s="41">
        <v>50</v>
      </c>
      <c r="AW14" s="80">
        <v>42136</v>
      </c>
      <c r="AX14" s="79" t="s">
        <v>667</v>
      </c>
      <c r="AY14" s="41" t="s">
        <v>609</v>
      </c>
      <c r="AZ14" s="80">
        <v>42165</v>
      </c>
      <c r="BA14" s="79" t="s">
        <v>117</v>
      </c>
      <c r="BB14" s="79">
        <v>4</v>
      </c>
      <c r="BC14" s="80">
        <v>42165</v>
      </c>
      <c r="BD14" s="79" t="s">
        <v>117</v>
      </c>
      <c r="BE14" s="79">
        <v>4</v>
      </c>
      <c r="BF14" s="79">
        <v>1</v>
      </c>
      <c r="BG14" s="79">
        <v>1</v>
      </c>
      <c r="BH14" s="79">
        <v>1</v>
      </c>
      <c r="BI14" s="79">
        <v>1</v>
      </c>
      <c r="BJ14" s="80">
        <v>42498</v>
      </c>
      <c r="BK14" s="79">
        <v>0</v>
      </c>
      <c r="BL14" s="79" t="s">
        <v>100</v>
      </c>
      <c r="BM14" s="79">
        <v>0</v>
      </c>
      <c r="BN14" s="79" t="s">
        <v>100</v>
      </c>
      <c r="BO14" s="79">
        <v>0</v>
      </c>
      <c r="BP14" s="79" t="s">
        <v>100</v>
      </c>
      <c r="BQ14" s="79">
        <v>1</v>
      </c>
      <c r="BR14" s="80">
        <v>42704</v>
      </c>
      <c r="BS14" s="48">
        <f>(BR14-AD14)/30</f>
        <v>22.1</v>
      </c>
      <c r="BT14" s="81"/>
      <c r="BU14" s="79">
        <v>0</v>
      </c>
    </row>
    <row r="15" spans="1:73" s="79" customFormat="1" ht="20.100000000000001" customHeight="1" x14ac:dyDescent="0.3">
      <c r="A15" s="41" t="s">
        <v>858</v>
      </c>
      <c r="B15" s="41">
        <v>0</v>
      </c>
      <c r="C15" s="41">
        <v>0</v>
      </c>
      <c r="D15" s="41">
        <v>21889094</v>
      </c>
      <c r="E15" s="41" t="s">
        <v>312</v>
      </c>
      <c r="F15" s="41" t="s">
        <v>97</v>
      </c>
      <c r="G15" s="83">
        <v>17816</v>
      </c>
      <c r="H15" s="82">
        <f>DATEDIF(G15,AD15,"Y")</f>
        <v>66</v>
      </c>
      <c r="I15" s="82">
        <v>0</v>
      </c>
      <c r="J15" s="41">
        <v>0</v>
      </c>
      <c r="K15" s="41">
        <v>0</v>
      </c>
      <c r="L15" s="41">
        <v>0</v>
      </c>
      <c r="M15" s="41">
        <v>272960</v>
      </c>
      <c r="N15" s="79">
        <v>1</v>
      </c>
      <c r="O15" s="41">
        <v>94</v>
      </c>
      <c r="P15" s="79">
        <v>1</v>
      </c>
      <c r="Q15" s="41">
        <v>10.3</v>
      </c>
      <c r="R15" s="79">
        <v>1</v>
      </c>
      <c r="S15" s="41">
        <v>17</v>
      </c>
      <c r="T15" s="79">
        <v>0</v>
      </c>
      <c r="U15" s="41">
        <v>3.6</v>
      </c>
      <c r="V15" s="41">
        <v>1</v>
      </c>
      <c r="W15" s="41">
        <v>0.81</v>
      </c>
      <c r="X15" s="41">
        <v>47</v>
      </c>
      <c r="Y15" s="41">
        <v>24</v>
      </c>
      <c r="Z15" s="41">
        <v>1.22</v>
      </c>
      <c r="AA15" s="41">
        <v>2958</v>
      </c>
      <c r="AB15" s="79">
        <v>1</v>
      </c>
      <c r="AC15" s="41" t="s">
        <v>107</v>
      </c>
      <c r="AD15" s="83">
        <v>42051</v>
      </c>
      <c r="AE15" s="41">
        <v>70</v>
      </c>
      <c r="AF15" s="41">
        <v>88</v>
      </c>
      <c r="AG15" s="79">
        <v>1</v>
      </c>
      <c r="AH15" s="84" t="s">
        <v>106</v>
      </c>
      <c r="AI15" s="41">
        <v>1</v>
      </c>
      <c r="AJ15" s="41" t="s">
        <v>100</v>
      </c>
      <c r="AK15" s="41">
        <v>0</v>
      </c>
      <c r="AL15" s="41" t="s">
        <v>100</v>
      </c>
      <c r="AM15" s="41">
        <v>0</v>
      </c>
      <c r="AN15" s="41">
        <v>0</v>
      </c>
      <c r="AO15" s="41" t="s">
        <v>100</v>
      </c>
      <c r="AP15" s="41">
        <v>0</v>
      </c>
      <c r="AQ15" s="41">
        <v>0.36799999999999999</v>
      </c>
      <c r="AR15" s="41">
        <v>0.51</v>
      </c>
      <c r="AS15" s="79">
        <v>1</v>
      </c>
      <c r="AT15" s="41">
        <v>60</v>
      </c>
      <c r="AU15" s="41">
        <v>112</v>
      </c>
      <c r="AV15" s="41">
        <v>76</v>
      </c>
      <c r="AW15" s="83">
        <v>42058</v>
      </c>
      <c r="AX15" s="41" t="s">
        <v>727</v>
      </c>
      <c r="AY15" s="41" t="s">
        <v>609</v>
      </c>
      <c r="AZ15" s="83">
        <v>42172</v>
      </c>
      <c r="BA15" s="41" t="s">
        <v>117</v>
      </c>
      <c r="BB15" s="41">
        <v>4</v>
      </c>
      <c r="BC15" s="83">
        <v>42172</v>
      </c>
      <c r="BD15" s="41" t="s">
        <v>117</v>
      </c>
      <c r="BE15" s="41">
        <v>4</v>
      </c>
      <c r="BF15" s="41">
        <v>1</v>
      </c>
      <c r="BG15" s="41">
        <v>1</v>
      </c>
      <c r="BH15" s="79">
        <v>1</v>
      </c>
      <c r="BI15" s="41">
        <v>1</v>
      </c>
      <c r="BJ15" s="83">
        <v>42415</v>
      </c>
      <c r="BK15" s="41">
        <v>1</v>
      </c>
      <c r="BL15" s="41">
        <v>1</v>
      </c>
      <c r="BM15" s="41">
        <v>1</v>
      </c>
      <c r="BN15" s="41">
        <v>1</v>
      </c>
      <c r="BO15" s="41">
        <v>0</v>
      </c>
      <c r="BP15" s="41" t="s">
        <v>100</v>
      </c>
      <c r="BQ15" s="41">
        <v>1</v>
      </c>
      <c r="BR15" s="83">
        <v>42763</v>
      </c>
      <c r="BS15" s="85">
        <f>(BR15-AD15)/30</f>
        <v>23.733333333333334</v>
      </c>
      <c r="BT15" s="84"/>
      <c r="BU15" s="41">
        <v>0</v>
      </c>
    </row>
    <row r="16" spans="1:73" s="41" customFormat="1" ht="20.100000000000001" customHeight="1" x14ac:dyDescent="0.3">
      <c r="A16" s="41" t="s">
        <v>859</v>
      </c>
      <c r="B16" s="79">
        <v>0</v>
      </c>
      <c r="C16" s="79">
        <v>0</v>
      </c>
      <c r="D16" s="79">
        <v>28554993</v>
      </c>
      <c r="E16" s="79" t="s">
        <v>37</v>
      </c>
      <c r="F16" s="79" t="s">
        <v>108</v>
      </c>
      <c r="G16" s="80">
        <v>12981</v>
      </c>
      <c r="H16" s="82">
        <f>DATEDIF(G16,AD16,"Y")</f>
        <v>79</v>
      </c>
      <c r="I16" s="79">
        <v>1</v>
      </c>
      <c r="J16" s="79">
        <v>0</v>
      </c>
      <c r="K16" s="79">
        <v>0</v>
      </c>
      <c r="L16" s="79">
        <v>0</v>
      </c>
      <c r="M16" s="79">
        <v>75600</v>
      </c>
      <c r="N16" s="79">
        <v>1</v>
      </c>
      <c r="O16" s="79">
        <v>74</v>
      </c>
      <c r="P16" s="79">
        <v>1</v>
      </c>
      <c r="Q16" s="79">
        <v>10.5</v>
      </c>
      <c r="R16" s="41">
        <v>1</v>
      </c>
      <c r="S16" s="79">
        <v>95</v>
      </c>
      <c r="T16" s="79">
        <v>1</v>
      </c>
      <c r="U16" s="79">
        <v>3.7</v>
      </c>
      <c r="V16" s="41">
        <v>1</v>
      </c>
      <c r="W16" s="79">
        <v>0.3</v>
      </c>
      <c r="X16" s="79">
        <v>20</v>
      </c>
      <c r="Y16" s="79">
        <v>11</v>
      </c>
      <c r="Z16" s="79">
        <v>0.78</v>
      </c>
      <c r="AA16" s="79">
        <v>778</v>
      </c>
      <c r="AB16" s="79">
        <v>1</v>
      </c>
      <c r="AC16" s="79" t="s">
        <v>107</v>
      </c>
      <c r="AD16" s="80">
        <v>42065</v>
      </c>
      <c r="AE16" s="79">
        <v>100</v>
      </c>
      <c r="AF16" s="79">
        <v>93</v>
      </c>
      <c r="AG16" s="79">
        <v>1</v>
      </c>
      <c r="AH16" s="81" t="s">
        <v>685</v>
      </c>
      <c r="AI16" s="79">
        <v>0</v>
      </c>
      <c r="AJ16" s="79" t="s">
        <v>100</v>
      </c>
      <c r="AK16" s="79">
        <v>0</v>
      </c>
      <c r="AL16" s="79" t="s">
        <v>100</v>
      </c>
      <c r="AM16" s="79">
        <v>0</v>
      </c>
      <c r="AN16" s="79">
        <v>0</v>
      </c>
      <c r="AO16" s="79" t="s">
        <v>100</v>
      </c>
      <c r="AP16" s="79">
        <v>1</v>
      </c>
      <c r="AQ16" s="79">
        <v>1.69</v>
      </c>
      <c r="AR16" s="79">
        <v>0.20599999999999999</v>
      </c>
      <c r="AS16" s="79">
        <v>0</v>
      </c>
      <c r="AT16" s="79">
        <v>65</v>
      </c>
      <c r="AU16" s="41">
        <v>80</v>
      </c>
      <c r="AV16" s="41">
        <v>57</v>
      </c>
      <c r="AW16" s="80">
        <v>42082</v>
      </c>
      <c r="AX16" s="79" t="s">
        <v>728</v>
      </c>
      <c r="AY16" s="41" t="s">
        <v>609</v>
      </c>
      <c r="AZ16" s="79" t="s">
        <v>100</v>
      </c>
      <c r="BA16" s="79" t="s">
        <v>161</v>
      </c>
      <c r="BB16" s="79" t="s">
        <v>100</v>
      </c>
      <c r="BC16" s="79" t="s">
        <v>161</v>
      </c>
      <c r="BD16" s="79" t="s">
        <v>100</v>
      </c>
      <c r="BE16" s="79" t="s">
        <v>100</v>
      </c>
      <c r="BF16" s="79">
        <v>0</v>
      </c>
      <c r="BG16" s="79">
        <v>0</v>
      </c>
      <c r="BH16" s="79">
        <v>0</v>
      </c>
      <c r="BI16" s="79" t="s">
        <v>100</v>
      </c>
      <c r="BJ16" s="79" t="s">
        <v>100</v>
      </c>
      <c r="BK16" s="79">
        <v>1</v>
      </c>
      <c r="BL16" s="79">
        <v>4</v>
      </c>
      <c r="BM16" s="79">
        <v>1</v>
      </c>
      <c r="BN16" s="79">
        <v>4</v>
      </c>
      <c r="BO16" s="79">
        <v>0</v>
      </c>
      <c r="BP16" s="79" t="s">
        <v>100</v>
      </c>
      <c r="BQ16" s="79">
        <v>1</v>
      </c>
      <c r="BR16" s="80">
        <v>42248</v>
      </c>
      <c r="BS16" s="48">
        <f>(BR16-AD16)/30</f>
        <v>6.1</v>
      </c>
      <c r="BT16" s="81"/>
      <c r="BU16" s="79">
        <v>0</v>
      </c>
    </row>
    <row r="17" spans="1:73" s="79" customFormat="1" ht="20.100000000000001" customHeight="1" x14ac:dyDescent="0.3">
      <c r="A17" s="41" t="s">
        <v>860</v>
      </c>
      <c r="B17" s="79">
        <v>0</v>
      </c>
      <c r="C17" s="79">
        <v>0</v>
      </c>
      <c r="D17" s="79">
        <v>28572860</v>
      </c>
      <c r="E17" s="79" t="s">
        <v>38</v>
      </c>
      <c r="F17" s="79" t="s">
        <v>108</v>
      </c>
      <c r="G17" s="80">
        <v>14899</v>
      </c>
      <c r="H17" s="82">
        <f>DATEDIF(G17,AD17,"Y")</f>
        <v>74</v>
      </c>
      <c r="I17" s="82">
        <v>1</v>
      </c>
      <c r="J17" s="79">
        <v>1</v>
      </c>
      <c r="K17" s="79">
        <v>1</v>
      </c>
      <c r="L17" s="79">
        <v>0</v>
      </c>
      <c r="M17" s="79">
        <v>10050</v>
      </c>
      <c r="N17" s="79">
        <v>1</v>
      </c>
      <c r="O17" s="79">
        <v>15</v>
      </c>
      <c r="P17" s="79">
        <v>0</v>
      </c>
      <c r="Q17" s="79">
        <v>7.9</v>
      </c>
      <c r="R17" s="79">
        <v>1</v>
      </c>
      <c r="S17" s="79">
        <v>83</v>
      </c>
      <c r="T17" s="79">
        <v>1</v>
      </c>
      <c r="U17" s="79">
        <v>4.2</v>
      </c>
      <c r="V17" s="41">
        <v>1</v>
      </c>
      <c r="W17" s="79">
        <v>0.79</v>
      </c>
      <c r="X17" s="79">
        <v>16</v>
      </c>
      <c r="Y17" s="79">
        <v>8</v>
      </c>
      <c r="Z17" s="79">
        <v>1.56</v>
      </c>
      <c r="AA17" s="79">
        <v>704</v>
      </c>
      <c r="AB17" s="79">
        <v>1</v>
      </c>
      <c r="AC17" s="79" t="s">
        <v>114</v>
      </c>
      <c r="AD17" s="80">
        <v>42066</v>
      </c>
      <c r="AE17" s="79">
        <v>30</v>
      </c>
      <c r="AF17" s="79">
        <v>21</v>
      </c>
      <c r="AG17" s="79">
        <v>0</v>
      </c>
      <c r="AH17" s="81" t="s">
        <v>145</v>
      </c>
      <c r="AI17" s="79">
        <v>0</v>
      </c>
      <c r="AJ17" s="79" t="s">
        <v>100</v>
      </c>
      <c r="AK17" s="79">
        <v>0</v>
      </c>
      <c r="AL17" s="79">
        <v>0</v>
      </c>
      <c r="AM17" s="79">
        <v>0</v>
      </c>
      <c r="AN17" s="79">
        <v>0</v>
      </c>
      <c r="AO17" s="79" t="s">
        <v>100</v>
      </c>
      <c r="AP17" s="79">
        <v>1</v>
      </c>
      <c r="AQ17" s="79" t="s">
        <v>100</v>
      </c>
      <c r="AR17" s="79">
        <v>0.58399999999999996</v>
      </c>
      <c r="AS17" s="79">
        <v>1</v>
      </c>
      <c r="AT17" s="79">
        <v>61</v>
      </c>
      <c r="AU17" s="79">
        <v>81</v>
      </c>
      <c r="AV17" s="5">
        <v>72</v>
      </c>
      <c r="AW17" s="80">
        <v>42114</v>
      </c>
      <c r="AX17" s="79" t="s">
        <v>803</v>
      </c>
      <c r="AY17" s="79" t="s">
        <v>802</v>
      </c>
      <c r="AZ17" s="79" t="s">
        <v>100</v>
      </c>
      <c r="BA17" s="79" t="s">
        <v>161</v>
      </c>
      <c r="BB17" s="79" t="s">
        <v>100</v>
      </c>
      <c r="BC17" s="79" t="s">
        <v>100</v>
      </c>
      <c r="BD17" s="79" t="s">
        <v>161</v>
      </c>
      <c r="BE17" s="79" t="s">
        <v>100</v>
      </c>
      <c r="BF17" s="79">
        <v>0</v>
      </c>
      <c r="BG17" s="79">
        <v>0</v>
      </c>
      <c r="BH17" s="41">
        <v>0</v>
      </c>
      <c r="BI17" s="79" t="s">
        <v>100</v>
      </c>
      <c r="BJ17" s="79" t="s">
        <v>100</v>
      </c>
      <c r="BK17" s="79">
        <v>0</v>
      </c>
      <c r="BL17" s="79" t="s">
        <v>100</v>
      </c>
      <c r="BM17" s="79">
        <v>0</v>
      </c>
      <c r="BN17" s="79" t="s">
        <v>100</v>
      </c>
      <c r="BO17" s="79">
        <v>0</v>
      </c>
      <c r="BP17" s="79" t="s">
        <v>100</v>
      </c>
      <c r="BQ17" s="79">
        <v>1</v>
      </c>
      <c r="BR17" s="80">
        <v>42368</v>
      </c>
      <c r="BS17" s="48">
        <f>(BR17-AD17)/30</f>
        <v>10.066666666666666</v>
      </c>
      <c r="BT17" s="81" t="s">
        <v>165</v>
      </c>
      <c r="BU17" s="79">
        <v>0</v>
      </c>
    </row>
    <row r="18" spans="1:73" s="79" customFormat="1" ht="20.100000000000001" customHeight="1" x14ac:dyDescent="0.3">
      <c r="A18" s="92" t="s">
        <v>861</v>
      </c>
      <c r="B18" s="79">
        <v>0</v>
      </c>
      <c r="C18" s="79">
        <v>2</v>
      </c>
      <c r="D18" s="79">
        <v>6441110</v>
      </c>
      <c r="E18" s="79" t="s">
        <v>35</v>
      </c>
      <c r="F18" s="79" t="s">
        <v>97</v>
      </c>
      <c r="G18" s="80">
        <v>16920</v>
      </c>
      <c r="H18" s="82">
        <f>DATEDIF(G18,AD18,"Y")</f>
        <v>68</v>
      </c>
      <c r="I18" s="82">
        <v>0</v>
      </c>
      <c r="J18" s="79">
        <v>0</v>
      </c>
      <c r="K18" s="79">
        <v>0</v>
      </c>
      <c r="L18" s="79">
        <v>0</v>
      </c>
      <c r="M18" s="79" t="s">
        <v>100</v>
      </c>
      <c r="N18" s="79" t="s">
        <v>282</v>
      </c>
      <c r="O18" s="79" t="s">
        <v>282</v>
      </c>
      <c r="P18" s="79" t="s">
        <v>282</v>
      </c>
      <c r="Q18" s="79" t="s">
        <v>100</v>
      </c>
      <c r="R18" s="79" t="s">
        <v>282</v>
      </c>
      <c r="S18" s="79" t="s">
        <v>100</v>
      </c>
      <c r="T18" s="79" t="s">
        <v>100</v>
      </c>
      <c r="U18" s="79" t="s">
        <v>100</v>
      </c>
      <c r="V18" s="79" t="s">
        <v>100</v>
      </c>
      <c r="W18" s="79" t="s">
        <v>100</v>
      </c>
      <c r="X18" s="79" t="s">
        <v>100</v>
      </c>
      <c r="Y18" s="79" t="s">
        <v>100</v>
      </c>
      <c r="Z18" s="79" t="s">
        <v>100</v>
      </c>
      <c r="AA18" s="79" t="s">
        <v>100</v>
      </c>
      <c r="AB18" s="79" t="s">
        <v>100</v>
      </c>
      <c r="AC18" s="79" t="s">
        <v>100</v>
      </c>
      <c r="AD18" s="80">
        <v>42078</v>
      </c>
      <c r="AE18" s="79" t="s">
        <v>100</v>
      </c>
      <c r="AF18" s="79" t="s">
        <v>100</v>
      </c>
      <c r="AG18" s="79" t="s">
        <v>100</v>
      </c>
      <c r="AH18" s="81" t="s">
        <v>100</v>
      </c>
      <c r="AI18" s="79" t="s">
        <v>100</v>
      </c>
      <c r="AJ18" s="79" t="s">
        <v>100</v>
      </c>
      <c r="AK18" s="79" t="s">
        <v>100</v>
      </c>
      <c r="AL18" s="79" t="s">
        <v>100</v>
      </c>
      <c r="AM18" s="79" t="s">
        <v>100</v>
      </c>
      <c r="AN18" s="79" t="s">
        <v>100</v>
      </c>
      <c r="AO18" s="79" t="s">
        <v>100</v>
      </c>
      <c r="AP18" s="79">
        <v>1</v>
      </c>
      <c r="AQ18" s="79" t="s">
        <v>100</v>
      </c>
      <c r="AR18" s="79" t="s">
        <v>100</v>
      </c>
      <c r="AS18" s="79" t="s">
        <v>100</v>
      </c>
      <c r="AT18" s="79" t="s">
        <v>100</v>
      </c>
      <c r="AU18" s="79" t="s">
        <v>100</v>
      </c>
      <c r="AV18" s="79" t="s">
        <v>100</v>
      </c>
      <c r="AW18" s="80">
        <v>41990</v>
      </c>
      <c r="AX18" s="79" t="s">
        <v>810</v>
      </c>
      <c r="AY18" s="79" t="s">
        <v>802</v>
      </c>
      <c r="AZ18" s="80">
        <v>42078</v>
      </c>
      <c r="BA18" s="79" t="s">
        <v>159</v>
      </c>
      <c r="BB18" s="79">
        <v>3</v>
      </c>
      <c r="BC18" s="80">
        <v>42078</v>
      </c>
      <c r="BD18" s="79" t="s">
        <v>159</v>
      </c>
      <c r="BE18" s="79">
        <v>3</v>
      </c>
      <c r="BF18" s="79">
        <v>1</v>
      </c>
      <c r="BG18" s="79">
        <v>1</v>
      </c>
      <c r="BH18" s="79">
        <v>0</v>
      </c>
      <c r="BI18" s="79">
        <v>1</v>
      </c>
      <c r="BJ18" s="80">
        <v>42384</v>
      </c>
      <c r="BK18" s="79">
        <v>1</v>
      </c>
      <c r="BL18" s="79">
        <v>13</v>
      </c>
      <c r="BM18" s="79">
        <v>1</v>
      </c>
      <c r="BN18" s="79">
        <v>13</v>
      </c>
      <c r="BO18" s="79">
        <v>0</v>
      </c>
      <c r="BP18" s="79" t="s">
        <v>100</v>
      </c>
      <c r="BQ18" s="79">
        <v>1</v>
      </c>
      <c r="BR18" s="80">
        <v>42692</v>
      </c>
      <c r="BS18" s="48">
        <f>(BR18-AD18)/30</f>
        <v>20.466666666666665</v>
      </c>
      <c r="BT18" s="81"/>
      <c r="BU18" s="79">
        <v>0</v>
      </c>
    </row>
    <row r="19" spans="1:73" s="41" customFormat="1" ht="20.100000000000001" customHeight="1" x14ac:dyDescent="0.3">
      <c r="A19" s="41" t="s">
        <v>862</v>
      </c>
      <c r="B19" s="79">
        <v>0</v>
      </c>
      <c r="C19" s="79">
        <v>0</v>
      </c>
      <c r="D19" s="79">
        <v>28661803</v>
      </c>
      <c r="E19" s="79" t="s">
        <v>39</v>
      </c>
      <c r="F19" s="79" t="s">
        <v>108</v>
      </c>
      <c r="G19" s="80">
        <v>13918</v>
      </c>
      <c r="H19" s="82">
        <f>DATEDIF(G19,AD19,"Y")</f>
        <v>77</v>
      </c>
      <c r="I19" s="82">
        <v>1</v>
      </c>
      <c r="J19" s="79">
        <v>1</v>
      </c>
      <c r="K19" s="79">
        <v>1</v>
      </c>
      <c r="L19" s="79">
        <v>0</v>
      </c>
      <c r="M19" s="79">
        <v>1010</v>
      </c>
      <c r="N19" s="79">
        <v>0</v>
      </c>
      <c r="O19" s="79">
        <v>12</v>
      </c>
      <c r="P19" s="79">
        <v>0</v>
      </c>
      <c r="Q19" s="79">
        <v>6.2</v>
      </c>
      <c r="R19" s="79">
        <v>0</v>
      </c>
      <c r="S19" s="79">
        <v>30</v>
      </c>
      <c r="T19" s="79">
        <v>0</v>
      </c>
      <c r="U19" s="79">
        <v>3.4</v>
      </c>
      <c r="V19" s="41">
        <v>0</v>
      </c>
      <c r="W19" s="79">
        <v>0.63</v>
      </c>
      <c r="X19" s="79">
        <v>12</v>
      </c>
      <c r="Y19" s="79">
        <v>12</v>
      </c>
      <c r="Z19" s="79">
        <v>0.71</v>
      </c>
      <c r="AA19" s="79">
        <v>352</v>
      </c>
      <c r="AB19" s="79">
        <v>0</v>
      </c>
      <c r="AC19" s="79" t="s">
        <v>114</v>
      </c>
      <c r="AD19" s="80">
        <v>42083</v>
      </c>
      <c r="AE19" s="79">
        <v>20</v>
      </c>
      <c r="AF19" s="79">
        <v>60</v>
      </c>
      <c r="AG19" s="79">
        <v>1</v>
      </c>
      <c r="AH19" s="81" t="s">
        <v>110</v>
      </c>
      <c r="AI19" s="79">
        <v>0</v>
      </c>
      <c r="AJ19" s="79" t="s">
        <v>100</v>
      </c>
      <c r="AK19" s="79">
        <v>0</v>
      </c>
      <c r="AL19" s="79" t="s">
        <v>100</v>
      </c>
      <c r="AM19" s="79">
        <v>0</v>
      </c>
      <c r="AN19" s="79">
        <v>0</v>
      </c>
      <c r="AO19" s="79" t="s">
        <v>100</v>
      </c>
      <c r="AP19" s="79">
        <v>1</v>
      </c>
      <c r="AQ19" s="79">
        <v>4.21</v>
      </c>
      <c r="AR19" s="79">
        <v>0.92800000000000005</v>
      </c>
      <c r="AS19" s="79">
        <v>1</v>
      </c>
      <c r="AT19" s="79">
        <v>64</v>
      </c>
      <c r="AU19" s="79">
        <v>82</v>
      </c>
      <c r="AV19" s="79">
        <v>94</v>
      </c>
      <c r="AW19" s="80">
        <v>42098</v>
      </c>
      <c r="AX19" s="79" t="s">
        <v>728</v>
      </c>
      <c r="AY19" s="41" t="s">
        <v>609</v>
      </c>
      <c r="AZ19" s="79" t="s">
        <v>100</v>
      </c>
      <c r="BA19" s="79" t="s">
        <v>161</v>
      </c>
      <c r="BB19" s="79" t="s">
        <v>100</v>
      </c>
      <c r="BC19" s="79" t="s">
        <v>100</v>
      </c>
      <c r="BD19" s="79" t="s">
        <v>161</v>
      </c>
      <c r="BE19" s="79" t="s">
        <v>100</v>
      </c>
      <c r="BF19" s="79">
        <v>0</v>
      </c>
      <c r="BG19" s="79">
        <v>0</v>
      </c>
      <c r="BH19" s="79">
        <v>0</v>
      </c>
      <c r="BI19" s="79" t="s">
        <v>100</v>
      </c>
      <c r="BJ19" s="79" t="s">
        <v>100</v>
      </c>
      <c r="BK19" s="79">
        <v>1</v>
      </c>
      <c r="BL19" s="79" t="s">
        <v>171</v>
      </c>
      <c r="BM19" s="79">
        <v>1</v>
      </c>
      <c r="BN19" s="79" t="s">
        <v>171</v>
      </c>
      <c r="BO19" s="79">
        <v>0</v>
      </c>
      <c r="BP19" s="79" t="s">
        <v>100</v>
      </c>
      <c r="BQ19" s="79">
        <v>1</v>
      </c>
      <c r="BR19" s="80">
        <v>42223</v>
      </c>
      <c r="BS19" s="48">
        <f>(BR19-AD19)/30</f>
        <v>4.666666666666667</v>
      </c>
      <c r="BT19" s="81"/>
      <c r="BU19" s="79">
        <v>0</v>
      </c>
    </row>
    <row r="20" spans="1:73" s="79" customFormat="1" ht="20.100000000000001" customHeight="1" x14ac:dyDescent="0.3">
      <c r="A20" s="92" t="s">
        <v>863</v>
      </c>
      <c r="B20" s="79">
        <v>0</v>
      </c>
      <c r="C20" s="79">
        <v>1</v>
      </c>
      <c r="D20" s="79">
        <v>28717126</v>
      </c>
      <c r="E20" s="79" t="s">
        <v>40</v>
      </c>
      <c r="F20" s="79" t="s">
        <v>108</v>
      </c>
      <c r="G20" s="80">
        <v>18030</v>
      </c>
      <c r="H20" s="82">
        <f>DATEDIF(G20,AD20,"Y")</f>
        <v>65</v>
      </c>
      <c r="I20" s="82">
        <v>0</v>
      </c>
      <c r="J20" s="79">
        <v>0</v>
      </c>
      <c r="K20" s="79">
        <v>0</v>
      </c>
      <c r="L20" s="79">
        <v>0</v>
      </c>
      <c r="M20" s="79">
        <v>153700</v>
      </c>
      <c r="N20" s="79">
        <v>1</v>
      </c>
      <c r="O20" s="79" t="s">
        <v>181</v>
      </c>
      <c r="P20" s="79">
        <v>1</v>
      </c>
      <c r="Q20" s="79">
        <v>9.9</v>
      </c>
      <c r="R20" s="79">
        <v>1</v>
      </c>
      <c r="S20" s="79">
        <v>75</v>
      </c>
      <c r="T20" s="79">
        <v>1</v>
      </c>
      <c r="U20" s="79">
        <v>3.8</v>
      </c>
      <c r="V20" s="79">
        <v>1</v>
      </c>
      <c r="W20" s="79">
        <v>0.6</v>
      </c>
      <c r="X20" s="4">
        <v>45</v>
      </c>
      <c r="Y20" s="4">
        <v>60</v>
      </c>
      <c r="Z20" s="4">
        <v>2.6</v>
      </c>
      <c r="AA20" s="41">
        <v>656</v>
      </c>
      <c r="AB20" s="79">
        <v>1</v>
      </c>
      <c r="AC20" s="79" t="s">
        <v>112</v>
      </c>
      <c r="AD20" s="80">
        <v>42103</v>
      </c>
      <c r="AE20" s="79">
        <v>90</v>
      </c>
      <c r="AF20" s="79" t="s">
        <v>100</v>
      </c>
      <c r="AG20" s="79">
        <v>1</v>
      </c>
      <c r="AH20" s="81" t="s">
        <v>100</v>
      </c>
      <c r="AI20" s="79" t="s">
        <v>100</v>
      </c>
      <c r="AJ20" s="79" t="s">
        <v>100</v>
      </c>
      <c r="AK20" s="79" t="s">
        <v>100</v>
      </c>
      <c r="AL20" s="79" t="s">
        <v>100</v>
      </c>
      <c r="AM20" s="79" t="s">
        <v>100</v>
      </c>
      <c r="AN20" s="79" t="s">
        <v>100</v>
      </c>
      <c r="AO20" s="79" t="s">
        <v>100</v>
      </c>
      <c r="AP20" s="79">
        <v>1</v>
      </c>
      <c r="AQ20" s="79" t="s">
        <v>100</v>
      </c>
      <c r="AR20" s="79" t="s">
        <v>100</v>
      </c>
      <c r="AS20" s="79" t="s">
        <v>100</v>
      </c>
      <c r="AT20" s="79">
        <v>70.41</v>
      </c>
      <c r="AU20" s="79" t="s">
        <v>100</v>
      </c>
      <c r="AV20" s="79" t="s">
        <v>100</v>
      </c>
      <c r="AW20" s="80">
        <v>42108</v>
      </c>
      <c r="AX20" s="79" t="s">
        <v>733</v>
      </c>
      <c r="AY20" s="79" t="s">
        <v>609</v>
      </c>
      <c r="AZ20" s="80">
        <v>42115</v>
      </c>
      <c r="BA20" s="79" t="s">
        <v>162</v>
      </c>
      <c r="BB20" s="79">
        <v>1</v>
      </c>
      <c r="BC20" s="80">
        <v>42129</v>
      </c>
      <c r="BD20" s="79" t="s">
        <v>117</v>
      </c>
      <c r="BE20" s="79">
        <v>1</v>
      </c>
      <c r="BF20" s="79">
        <v>1</v>
      </c>
      <c r="BG20" s="79">
        <v>1</v>
      </c>
      <c r="BH20" s="79">
        <v>1</v>
      </c>
      <c r="BI20" s="79">
        <v>1</v>
      </c>
      <c r="BJ20" s="80">
        <v>42641</v>
      </c>
      <c r="BK20" s="79">
        <v>1</v>
      </c>
      <c r="BL20" s="79">
        <v>1</v>
      </c>
      <c r="BM20" s="79">
        <v>13</v>
      </c>
      <c r="BN20" s="79">
        <v>0</v>
      </c>
      <c r="BO20" s="79">
        <v>0</v>
      </c>
      <c r="BP20" s="79" t="s">
        <v>100</v>
      </c>
      <c r="BQ20" s="79">
        <v>1</v>
      </c>
      <c r="BR20" s="80">
        <v>42669</v>
      </c>
      <c r="BS20" s="48">
        <f>(BR20-AD20)/30</f>
        <v>18.866666666666667</v>
      </c>
      <c r="BT20" s="81"/>
      <c r="BU20" s="79">
        <v>0</v>
      </c>
    </row>
    <row r="21" spans="1:73" s="79" customFormat="1" ht="20.100000000000001" customHeight="1" x14ac:dyDescent="0.3">
      <c r="A21" s="92" t="s">
        <v>864</v>
      </c>
      <c r="B21" s="79">
        <v>0</v>
      </c>
      <c r="C21" s="79">
        <v>0</v>
      </c>
      <c r="D21" s="79">
        <v>28702553</v>
      </c>
      <c r="E21" s="79" t="s">
        <v>41</v>
      </c>
      <c r="F21" s="79" t="s">
        <v>108</v>
      </c>
      <c r="G21" s="80">
        <v>15194</v>
      </c>
      <c r="H21" s="82">
        <f>DATEDIF(G21,AD21,"Y")</f>
        <v>73</v>
      </c>
      <c r="I21" s="79">
        <v>1</v>
      </c>
      <c r="J21" s="79">
        <v>0</v>
      </c>
      <c r="K21" s="79">
        <v>0</v>
      </c>
      <c r="L21" s="79">
        <v>0</v>
      </c>
      <c r="M21" s="79">
        <v>3470</v>
      </c>
      <c r="N21" s="79">
        <v>0</v>
      </c>
      <c r="O21" s="79">
        <v>0</v>
      </c>
      <c r="P21" s="79">
        <v>0</v>
      </c>
      <c r="Q21" s="79">
        <v>6.6</v>
      </c>
      <c r="R21" s="79">
        <v>0</v>
      </c>
      <c r="S21" s="79">
        <v>199</v>
      </c>
      <c r="T21" s="79">
        <v>1</v>
      </c>
      <c r="U21" s="79">
        <v>3.8</v>
      </c>
      <c r="V21" s="41">
        <v>1</v>
      </c>
      <c r="W21" s="79">
        <v>0.6</v>
      </c>
      <c r="X21" s="41">
        <v>12</v>
      </c>
      <c r="Y21" s="41">
        <v>11</v>
      </c>
      <c r="Z21" s="4">
        <v>1.4</v>
      </c>
      <c r="AA21" s="79">
        <v>194</v>
      </c>
      <c r="AB21" s="79">
        <v>0</v>
      </c>
      <c r="AC21" s="79" t="s">
        <v>102</v>
      </c>
      <c r="AD21" s="80">
        <v>42103</v>
      </c>
      <c r="AE21" s="79">
        <v>60</v>
      </c>
      <c r="AF21" s="79">
        <v>69</v>
      </c>
      <c r="AG21" s="41">
        <v>1</v>
      </c>
      <c r="AH21" s="81" t="s">
        <v>100</v>
      </c>
      <c r="AI21" s="79" t="s">
        <v>100</v>
      </c>
      <c r="AJ21" s="79" t="s">
        <v>100</v>
      </c>
      <c r="AK21" s="79" t="s">
        <v>100</v>
      </c>
      <c r="AL21" s="79" t="s">
        <v>100</v>
      </c>
      <c r="AM21" s="79" t="s">
        <v>100</v>
      </c>
      <c r="AN21" s="79" t="s">
        <v>100</v>
      </c>
      <c r="AO21" s="79" t="s">
        <v>100</v>
      </c>
      <c r="AP21" s="79">
        <v>1</v>
      </c>
      <c r="AQ21" s="79" t="s">
        <v>100</v>
      </c>
      <c r="AR21" s="79" t="s">
        <v>100</v>
      </c>
      <c r="AS21" s="79" t="s">
        <v>100</v>
      </c>
      <c r="AT21" s="79" t="s">
        <v>282</v>
      </c>
      <c r="AU21" s="79" t="s">
        <v>100</v>
      </c>
      <c r="AV21" s="79" t="s">
        <v>100</v>
      </c>
      <c r="AW21" s="80">
        <v>42110</v>
      </c>
      <c r="AX21" s="79" t="s">
        <v>680</v>
      </c>
      <c r="AY21" s="79" t="s">
        <v>609</v>
      </c>
      <c r="AZ21" s="79" t="s">
        <v>100</v>
      </c>
      <c r="BA21" s="79" t="s">
        <v>161</v>
      </c>
      <c r="BB21" s="79" t="s">
        <v>100</v>
      </c>
      <c r="BC21" s="79" t="s">
        <v>100</v>
      </c>
      <c r="BD21" s="79" t="s">
        <v>161</v>
      </c>
      <c r="BE21" s="79" t="s">
        <v>100</v>
      </c>
      <c r="BF21" s="79">
        <v>0</v>
      </c>
      <c r="BG21" s="79">
        <v>0</v>
      </c>
      <c r="BH21" s="79">
        <v>0</v>
      </c>
      <c r="BI21" s="79" t="s">
        <v>100</v>
      </c>
      <c r="BJ21" s="79" t="s">
        <v>100</v>
      </c>
      <c r="BK21" s="79">
        <v>1</v>
      </c>
      <c r="BL21" s="79">
        <v>2</v>
      </c>
      <c r="BM21" s="79">
        <v>1</v>
      </c>
      <c r="BN21" s="79">
        <v>2</v>
      </c>
      <c r="BO21" s="79">
        <v>0</v>
      </c>
      <c r="BP21" s="79" t="s">
        <v>100</v>
      </c>
      <c r="BQ21" s="79">
        <v>1</v>
      </c>
      <c r="BR21" s="80">
        <v>42300</v>
      </c>
      <c r="BS21" s="48">
        <f>(BR21-AD21)/30</f>
        <v>6.5666666666666664</v>
      </c>
      <c r="BT21" s="81"/>
      <c r="BU21" s="79">
        <v>0</v>
      </c>
    </row>
    <row r="22" spans="1:73" s="79" customFormat="1" ht="20.100000000000001" customHeight="1" x14ac:dyDescent="0.3">
      <c r="A22" s="92" t="s">
        <v>865</v>
      </c>
      <c r="B22" s="79">
        <v>0</v>
      </c>
      <c r="C22" s="79">
        <v>2</v>
      </c>
      <c r="D22" s="79">
        <v>6906922</v>
      </c>
      <c r="E22" s="79" t="s">
        <v>140</v>
      </c>
      <c r="F22" s="79" t="s">
        <v>97</v>
      </c>
      <c r="G22" s="80">
        <v>14074</v>
      </c>
      <c r="H22" s="82">
        <f>DATEDIF(G22,AD22,"Y")</f>
        <v>76</v>
      </c>
      <c r="I22" s="82">
        <v>1</v>
      </c>
      <c r="J22" s="79">
        <v>0</v>
      </c>
      <c r="K22" s="79">
        <v>0</v>
      </c>
      <c r="L22" s="79">
        <v>0</v>
      </c>
      <c r="M22" s="79">
        <v>27810</v>
      </c>
      <c r="N22" s="79">
        <v>1</v>
      </c>
      <c r="O22" s="79">
        <v>10</v>
      </c>
      <c r="P22" s="79">
        <v>0</v>
      </c>
      <c r="Q22" s="79">
        <v>7.2</v>
      </c>
      <c r="R22" s="79">
        <v>0</v>
      </c>
      <c r="S22" s="79">
        <v>82</v>
      </c>
      <c r="T22" s="79">
        <v>1</v>
      </c>
      <c r="U22" s="79">
        <v>3.3</v>
      </c>
      <c r="V22" s="41">
        <v>0</v>
      </c>
      <c r="W22" s="79">
        <v>0.79</v>
      </c>
      <c r="X22" s="79">
        <v>24</v>
      </c>
      <c r="Y22" s="79">
        <v>11</v>
      </c>
      <c r="Z22" s="4">
        <v>3.56</v>
      </c>
      <c r="AA22" s="79">
        <v>463</v>
      </c>
      <c r="AB22" s="79">
        <v>1</v>
      </c>
      <c r="AC22" s="79" t="s">
        <v>102</v>
      </c>
      <c r="AD22" s="80">
        <v>42115</v>
      </c>
      <c r="AE22" s="79">
        <v>90</v>
      </c>
      <c r="AF22" s="79">
        <v>74</v>
      </c>
      <c r="AG22" s="79">
        <v>1</v>
      </c>
      <c r="AH22" s="81" t="s">
        <v>106</v>
      </c>
      <c r="AI22" s="79" t="s">
        <v>100</v>
      </c>
      <c r="AJ22" s="79" t="s">
        <v>100</v>
      </c>
      <c r="AK22" s="79" t="s">
        <v>100</v>
      </c>
      <c r="AL22" s="79" t="s">
        <v>100</v>
      </c>
      <c r="AM22" s="79" t="s">
        <v>100</v>
      </c>
      <c r="AN22" s="79" t="s">
        <v>100</v>
      </c>
      <c r="AO22" s="79" t="s">
        <v>100</v>
      </c>
      <c r="AP22" s="79">
        <v>1</v>
      </c>
      <c r="AQ22" s="79" t="s">
        <v>100</v>
      </c>
      <c r="AR22" s="79" t="s">
        <v>100</v>
      </c>
      <c r="AS22" s="79" t="s">
        <v>100</v>
      </c>
      <c r="AT22" s="79" t="s">
        <v>100</v>
      </c>
      <c r="AU22" s="79" t="s">
        <v>100</v>
      </c>
      <c r="AV22" s="79" t="s">
        <v>100</v>
      </c>
      <c r="AW22" s="80">
        <v>42132</v>
      </c>
      <c r="AX22" s="79" t="s">
        <v>810</v>
      </c>
      <c r="AY22" s="79" t="s">
        <v>802</v>
      </c>
      <c r="AZ22" s="80">
        <v>42496</v>
      </c>
      <c r="BA22" s="79" t="s">
        <v>117</v>
      </c>
      <c r="BB22" s="79">
        <v>11</v>
      </c>
      <c r="BC22" s="80">
        <v>42496</v>
      </c>
      <c r="BD22" s="79" t="s">
        <v>117</v>
      </c>
      <c r="BE22" s="79">
        <v>11</v>
      </c>
      <c r="BF22" s="79">
        <v>1</v>
      </c>
      <c r="BG22" s="79">
        <v>1</v>
      </c>
      <c r="BH22" s="79">
        <v>1</v>
      </c>
      <c r="BI22" s="79">
        <v>1</v>
      </c>
      <c r="BJ22" s="80">
        <v>42590</v>
      </c>
      <c r="BK22" s="79">
        <v>0</v>
      </c>
      <c r="BL22" s="79" t="s">
        <v>100</v>
      </c>
      <c r="BM22" s="79">
        <v>0</v>
      </c>
      <c r="BN22" s="79" t="s">
        <v>100</v>
      </c>
      <c r="BO22" s="79">
        <v>0</v>
      </c>
      <c r="BP22" s="79" t="s">
        <v>100</v>
      </c>
      <c r="BQ22" s="79">
        <v>1</v>
      </c>
      <c r="BR22" s="80">
        <v>42683</v>
      </c>
      <c r="BS22" s="48">
        <f>(BR22-AD22)/30</f>
        <v>18.933333333333334</v>
      </c>
      <c r="BT22" s="81"/>
      <c r="BU22" s="79">
        <v>0</v>
      </c>
    </row>
    <row r="23" spans="1:73" s="79" customFormat="1" ht="20.100000000000001" customHeight="1" x14ac:dyDescent="0.3">
      <c r="A23" s="41" t="s">
        <v>866</v>
      </c>
      <c r="B23" s="79">
        <v>0</v>
      </c>
      <c r="C23" s="79">
        <v>0</v>
      </c>
      <c r="D23" s="79">
        <v>20522866</v>
      </c>
      <c r="E23" s="79" t="s">
        <v>42</v>
      </c>
      <c r="F23" s="79" t="s">
        <v>97</v>
      </c>
      <c r="G23" s="80">
        <v>15377</v>
      </c>
      <c r="H23" s="82">
        <f>DATEDIF(G23,AD23,"Y")</f>
        <v>73</v>
      </c>
      <c r="I23" s="82">
        <v>1</v>
      </c>
      <c r="J23" s="79">
        <v>2</v>
      </c>
      <c r="K23" s="79">
        <v>1</v>
      </c>
      <c r="L23" s="79">
        <v>0</v>
      </c>
      <c r="M23" s="79">
        <v>1420</v>
      </c>
      <c r="N23" s="79">
        <v>0</v>
      </c>
      <c r="O23" s="79">
        <v>2</v>
      </c>
      <c r="P23" s="79">
        <v>0</v>
      </c>
      <c r="Q23" s="79">
        <v>6.4</v>
      </c>
      <c r="R23" s="41">
        <v>0</v>
      </c>
      <c r="S23" s="79">
        <v>9</v>
      </c>
      <c r="T23" s="79">
        <v>0</v>
      </c>
      <c r="U23" s="79">
        <v>3.3</v>
      </c>
      <c r="V23" s="79">
        <v>0</v>
      </c>
      <c r="W23" s="79">
        <v>0.22</v>
      </c>
      <c r="X23" s="79">
        <v>15</v>
      </c>
      <c r="Y23" s="79">
        <v>11</v>
      </c>
      <c r="Z23" s="79">
        <v>0.91</v>
      </c>
      <c r="AA23" s="79">
        <v>360</v>
      </c>
      <c r="AB23" s="79">
        <v>0</v>
      </c>
      <c r="AC23" s="79" t="s">
        <v>112</v>
      </c>
      <c r="AD23" s="80">
        <v>42121</v>
      </c>
      <c r="AE23" s="79">
        <v>40</v>
      </c>
      <c r="AF23" s="79">
        <v>46</v>
      </c>
      <c r="AG23" s="79">
        <v>1</v>
      </c>
      <c r="AH23" s="81" t="s">
        <v>686</v>
      </c>
      <c r="AI23" s="79">
        <v>0</v>
      </c>
      <c r="AJ23" s="79" t="s">
        <v>100</v>
      </c>
      <c r="AK23" s="79">
        <v>0</v>
      </c>
      <c r="AL23" s="79">
        <v>0</v>
      </c>
      <c r="AM23" s="79">
        <v>0</v>
      </c>
      <c r="AN23" s="79">
        <v>0</v>
      </c>
      <c r="AO23" s="79" t="s">
        <v>100</v>
      </c>
      <c r="AP23" s="79">
        <v>2</v>
      </c>
      <c r="AQ23" s="79">
        <v>3.79</v>
      </c>
      <c r="AR23" s="79">
        <v>0.158</v>
      </c>
      <c r="AS23" s="79">
        <v>0</v>
      </c>
      <c r="AT23" s="79">
        <v>60</v>
      </c>
      <c r="AU23" s="79">
        <v>104</v>
      </c>
      <c r="AV23" s="79">
        <v>99</v>
      </c>
      <c r="AW23" s="80">
        <v>42136</v>
      </c>
      <c r="AX23" s="79" t="s">
        <v>656</v>
      </c>
      <c r="AY23" s="41" t="s">
        <v>609</v>
      </c>
      <c r="AZ23" s="79" t="s">
        <v>100</v>
      </c>
      <c r="BA23" s="79" t="s">
        <v>161</v>
      </c>
      <c r="BB23" s="79" t="s">
        <v>100</v>
      </c>
      <c r="BC23" s="79" t="s">
        <v>161</v>
      </c>
      <c r="BD23" s="79" t="s">
        <v>100</v>
      </c>
      <c r="BE23" s="79" t="s">
        <v>100</v>
      </c>
      <c r="BF23" s="79">
        <v>0</v>
      </c>
      <c r="BG23" s="79">
        <v>0</v>
      </c>
      <c r="BH23" s="79">
        <v>0</v>
      </c>
      <c r="BI23" s="79" t="s">
        <v>100</v>
      </c>
      <c r="BJ23" s="79" t="s">
        <v>100</v>
      </c>
      <c r="BK23" s="79">
        <v>0</v>
      </c>
      <c r="BL23" s="79" t="s">
        <v>100</v>
      </c>
      <c r="BM23" s="79">
        <v>0</v>
      </c>
      <c r="BN23" s="79" t="s">
        <v>100</v>
      </c>
      <c r="BO23" s="79">
        <v>0</v>
      </c>
      <c r="BP23" s="79" t="s">
        <v>100</v>
      </c>
      <c r="BQ23" s="79">
        <v>1</v>
      </c>
      <c r="BR23" s="80">
        <v>42299</v>
      </c>
      <c r="BS23" s="48">
        <f>(BR23-AD23)/30</f>
        <v>5.9333333333333336</v>
      </c>
      <c r="BT23" s="81"/>
      <c r="BU23" s="79">
        <v>0</v>
      </c>
    </row>
    <row r="24" spans="1:73" s="79" customFormat="1" ht="20.100000000000001" customHeight="1" x14ac:dyDescent="0.3">
      <c r="A24" s="41" t="s">
        <v>867</v>
      </c>
      <c r="B24" s="79">
        <v>0</v>
      </c>
      <c r="C24" s="79">
        <v>0</v>
      </c>
      <c r="D24" s="79">
        <v>28791751</v>
      </c>
      <c r="E24" s="79" t="s">
        <v>43</v>
      </c>
      <c r="F24" s="79" t="s">
        <v>108</v>
      </c>
      <c r="G24" s="80">
        <v>14552</v>
      </c>
      <c r="H24" s="82">
        <f>DATEDIF(G24,AD24,"Y")</f>
        <v>75</v>
      </c>
      <c r="I24" s="82">
        <v>1</v>
      </c>
      <c r="J24" s="79">
        <v>0</v>
      </c>
      <c r="K24" s="79">
        <v>0</v>
      </c>
      <c r="L24" s="79">
        <v>0</v>
      </c>
      <c r="M24" s="79">
        <v>2200</v>
      </c>
      <c r="N24" s="79">
        <v>0</v>
      </c>
      <c r="O24" s="79">
        <v>19</v>
      </c>
      <c r="P24" s="41">
        <v>0</v>
      </c>
      <c r="Q24" s="79">
        <v>10.6</v>
      </c>
      <c r="R24" s="79">
        <v>1</v>
      </c>
      <c r="S24" s="79">
        <v>121</v>
      </c>
      <c r="T24" s="79">
        <v>1</v>
      </c>
      <c r="U24" s="79">
        <v>4.2</v>
      </c>
      <c r="V24" s="79">
        <v>1</v>
      </c>
      <c r="W24" s="79">
        <v>0.39</v>
      </c>
      <c r="X24" s="79">
        <v>28</v>
      </c>
      <c r="Y24" s="79">
        <v>29</v>
      </c>
      <c r="Z24" s="79">
        <v>1.21</v>
      </c>
      <c r="AA24" s="79">
        <v>424</v>
      </c>
      <c r="AB24" s="79">
        <v>0</v>
      </c>
      <c r="AC24" s="79" t="s">
        <v>112</v>
      </c>
      <c r="AD24" s="80">
        <v>42121</v>
      </c>
      <c r="AE24" s="79">
        <v>15</v>
      </c>
      <c r="AF24" s="79">
        <v>86</v>
      </c>
      <c r="AG24" s="79">
        <v>1</v>
      </c>
      <c r="AH24" s="81" t="s">
        <v>139</v>
      </c>
      <c r="AI24" s="79">
        <v>0</v>
      </c>
      <c r="AJ24" s="79" t="s">
        <v>100</v>
      </c>
      <c r="AK24" s="79">
        <v>0</v>
      </c>
      <c r="AL24" s="79" t="s">
        <v>100</v>
      </c>
      <c r="AM24" s="79">
        <v>0</v>
      </c>
      <c r="AN24" s="79">
        <v>0</v>
      </c>
      <c r="AO24" s="79" t="s">
        <v>100</v>
      </c>
      <c r="AP24" s="79">
        <v>1</v>
      </c>
      <c r="AQ24" s="79">
        <v>0.88200000000000001</v>
      </c>
      <c r="AR24" s="79">
        <v>0.126</v>
      </c>
      <c r="AS24" s="79">
        <v>0</v>
      </c>
      <c r="AT24" s="79">
        <v>70</v>
      </c>
      <c r="AU24" s="41">
        <v>32</v>
      </c>
      <c r="AV24" s="41">
        <v>40</v>
      </c>
      <c r="AW24" s="80">
        <v>42178</v>
      </c>
      <c r="AX24" s="79" t="s">
        <v>680</v>
      </c>
      <c r="AY24" s="41" t="s">
        <v>609</v>
      </c>
      <c r="AZ24" s="80" t="s">
        <v>181</v>
      </c>
      <c r="BA24" s="79" t="s">
        <v>161</v>
      </c>
      <c r="BB24" s="79" t="s">
        <v>181</v>
      </c>
      <c r="BC24" s="80" t="s">
        <v>186</v>
      </c>
      <c r="BD24" s="79" t="s">
        <v>100</v>
      </c>
      <c r="BE24" s="79" t="s">
        <v>181</v>
      </c>
      <c r="BF24" s="79">
        <v>0</v>
      </c>
      <c r="BG24" s="79">
        <v>0</v>
      </c>
      <c r="BH24" s="79">
        <v>0</v>
      </c>
      <c r="BI24" s="79" t="s">
        <v>181</v>
      </c>
      <c r="BJ24" s="80" t="s">
        <v>181</v>
      </c>
      <c r="BK24" s="79">
        <v>1</v>
      </c>
      <c r="BL24" s="79" t="s">
        <v>170</v>
      </c>
      <c r="BM24" s="79">
        <v>1</v>
      </c>
      <c r="BN24" s="79" t="s">
        <v>170</v>
      </c>
      <c r="BO24" s="79">
        <v>0</v>
      </c>
      <c r="BP24" s="79" t="s">
        <v>100</v>
      </c>
      <c r="BQ24" s="79">
        <v>1</v>
      </c>
      <c r="BR24" s="80">
        <v>42337</v>
      </c>
      <c r="BS24" s="48">
        <f>(BR24-AD24)/30</f>
        <v>7.2</v>
      </c>
      <c r="BT24" s="81"/>
      <c r="BU24" s="79">
        <v>0</v>
      </c>
    </row>
    <row r="25" spans="1:73" s="79" customFormat="1" ht="20.100000000000001" customHeight="1" x14ac:dyDescent="0.3">
      <c r="A25" s="41" t="s">
        <v>868</v>
      </c>
      <c r="B25" s="41">
        <v>0</v>
      </c>
      <c r="C25" s="41">
        <v>0</v>
      </c>
      <c r="D25" s="41">
        <v>28790850</v>
      </c>
      <c r="E25" s="41" t="s">
        <v>44</v>
      </c>
      <c r="F25" s="41" t="s">
        <v>97</v>
      </c>
      <c r="G25" s="83">
        <v>16365</v>
      </c>
      <c r="H25" s="82">
        <f>DATEDIF(G25,AD25,"Y")</f>
        <v>70</v>
      </c>
      <c r="I25" s="82">
        <v>0</v>
      </c>
      <c r="J25" s="41">
        <v>0</v>
      </c>
      <c r="K25" s="41">
        <v>0</v>
      </c>
      <c r="L25" s="41">
        <v>0</v>
      </c>
      <c r="M25" s="41">
        <v>2610</v>
      </c>
      <c r="N25" s="79">
        <v>0</v>
      </c>
      <c r="O25" s="41">
        <v>31</v>
      </c>
      <c r="P25" s="79">
        <v>1</v>
      </c>
      <c r="Q25" s="41">
        <v>9.9</v>
      </c>
      <c r="R25" s="79">
        <v>1</v>
      </c>
      <c r="S25" s="41">
        <v>22</v>
      </c>
      <c r="T25" s="79">
        <v>0</v>
      </c>
      <c r="U25" s="41">
        <v>4</v>
      </c>
      <c r="V25" s="41">
        <v>1</v>
      </c>
      <c r="W25" s="41">
        <v>0.97</v>
      </c>
      <c r="X25" s="41">
        <v>23</v>
      </c>
      <c r="Y25" s="41">
        <v>17</v>
      </c>
      <c r="Z25" s="41">
        <v>1.01</v>
      </c>
      <c r="AA25" s="41">
        <v>826</v>
      </c>
      <c r="AB25" s="79">
        <v>1</v>
      </c>
      <c r="AC25" s="41" t="s">
        <v>102</v>
      </c>
      <c r="AD25" s="83">
        <v>42135</v>
      </c>
      <c r="AE25" s="41">
        <v>100</v>
      </c>
      <c r="AF25" s="41">
        <v>39</v>
      </c>
      <c r="AG25" s="79">
        <v>1</v>
      </c>
      <c r="AH25" s="84" t="s">
        <v>106</v>
      </c>
      <c r="AI25" s="41">
        <v>1</v>
      </c>
      <c r="AJ25" s="41" t="s">
        <v>100</v>
      </c>
      <c r="AK25" s="41">
        <v>0</v>
      </c>
      <c r="AL25" s="41" t="s">
        <v>100</v>
      </c>
      <c r="AM25" s="41">
        <v>0</v>
      </c>
      <c r="AN25" s="41">
        <v>0</v>
      </c>
      <c r="AO25" s="41" t="s">
        <v>100</v>
      </c>
      <c r="AP25" s="41">
        <v>0</v>
      </c>
      <c r="AQ25" s="41">
        <v>2.8130000000000002</v>
      </c>
      <c r="AR25" s="41">
        <v>3.32E-2</v>
      </c>
      <c r="AS25" s="79">
        <v>0</v>
      </c>
      <c r="AT25" s="41">
        <v>65</v>
      </c>
      <c r="AU25" s="41">
        <v>75</v>
      </c>
      <c r="AV25" s="41">
        <v>87</v>
      </c>
      <c r="AW25" s="83">
        <v>42138</v>
      </c>
      <c r="AX25" s="41" t="s">
        <v>732</v>
      </c>
      <c r="AY25" s="41" t="s">
        <v>609</v>
      </c>
      <c r="AZ25" s="83">
        <v>42237</v>
      </c>
      <c r="BA25" s="83" t="s">
        <v>160</v>
      </c>
      <c r="BB25" s="41">
        <v>4</v>
      </c>
      <c r="BC25" s="83">
        <v>42237</v>
      </c>
      <c r="BD25" s="41" t="s">
        <v>160</v>
      </c>
      <c r="BE25" s="41">
        <v>4</v>
      </c>
      <c r="BF25" s="41">
        <v>1</v>
      </c>
      <c r="BG25" s="41">
        <v>0</v>
      </c>
      <c r="BH25" s="41">
        <v>0</v>
      </c>
      <c r="BI25" s="41">
        <v>1</v>
      </c>
      <c r="BJ25" s="83">
        <v>42352</v>
      </c>
      <c r="BK25" s="41">
        <v>0</v>
      </c>
      <c r="BL25" s="41" t="s">
        <v>100</v>
      </c>
      <c r="BM25" s="41">
        <v>0</v>
      </c>
      <c r="BN25" s="41" t="s">
        <v>100</v>
      </c>
      <c r="BO25" s="41">
        <v>0</v>
      </c>
      <c r="BP25" s="41" t="s">
        <v>100</v>
      </c>
      <c r="BQ25" s="41">
        <v>1</v>
      </c>
      <c r="BR25" s="83">
        <v>42496</v>
      </c>
      <c r="BS25" s="85">
        <f>(BR25-AD25)/30</f>
        <v>12.033333333333333</v>
      </c>
      <c r="BT25" s="84"/>
      <c r="BU25" s="41">
        <v>0</v>
      </c>
    </row>
    <row r="26" spans="1:73" s="41" customFormat="1" ht="20.100000000000001" customHeight="1" x14ac:dyDescent="0.3">
      <c r="A26" s="92" t="s">
        <v>869</v>
      </c>
      <c r="B26" s="79">
        <v>0</v>
      </c>
      <c r="C26" s="79">
        <v>2</v>
      </c>
      <c r="D26" s="79">
        <v>3008684</v>
      </c>
      <c r="E26" s="79" t="s">
        <v>176</v>
      </c>
      <c r="F26" s="79" t="s">
        <v>97</v>
      </c>
      <c r="G26" s="80">
        <v>16426</v>
      </c>
      <c r="H26" s="82">
        <f>DATEDIF(G26,AD26,"Y")</f>
        <v>70</v>
      </c>
      <c r="I26" s="82">
        <v>0</v>
      </c>
      <c r="J26" s="79">
        <v>0</v>
      </c>
      <c r="K26" s="79">
        <v>0</v>
      </c>
      <c r="L26" s="79">
        <v>0</v>
      </c>
      <c r="M26" s="79">
        <v>21070</v>
      </c>
      <c r="N26" s="79">
        <v>1</v>
      </c>
      <c r="O26" s="79">
        <v>71</v>
      </c>
      <c r="P26" s="79">
        <v>1</v>
      </c>
      <c r="Q26" s="79">
        <v>5.3</v>
      </c>
      <c r="R26" s="79">
        <v>0</v>
      </c>
      <c r="S26" s="79">
        <v>42</v>
      </c>
      <c r="T26" s="79">
        <v>0</v>
      </c>
      <c r="U26" s="79">
        <v>4.4000000000000004</v>
      </c>
      <c r="V26" s="41">
        <v>1</v>
      </c>
      <c r="W26" s="4">
        <v>1.36</v>
      </c>
      <c r="X26" s="79">
        <v>20</v>
      </c>
      <c r="Y26" s="79">
        <v>9</v>
      </c>
      <c r="Z26" s="79">
        <v>1</v>
      </c>
      <c r="AA26" s="79">
        <v>605</v>
      </c>
      <c r="AB26" s="79">
        <v>1</v>
      </c>
      <c r="AC26" s="79" t="s">
        <v>107</v>
      </c>
      <c r="AD26" s="80">
        <v>42193</v>
      </c>
      <c r="AE26" s="79">
        <v>80</v>
      </c>
      <c r="AF26" s="79">
        <v>74</v>
      </c>
      <c r="AG26" s="41">
        <v>1</v>
      </c>
      <c r="AH26" s="81" t="s">
        <v>177</v>
      </c>
      <c r="AI26" s="79" t="s">
        <v>100</v>
      </c>
      <c r="AJ26" s="79" t="s">
        <v>100</v>
      </c>
      <c r="AK26" s="79" t="s">
        <v>100</v>
      </c>
      <c r="AL26" s="79" t="s">
        <v>100</v>
      </c>
      <c r="AM26" s="79" t="s">
        <v>100</v>
      </c>
      <c r="AN26" s="79" t="s">
        <v>100</v>
      </c>
      <c r="AO26" s="79" t="s">
        <v>100</v>
      </c>
      <c r="AP26" s="79">
        <v>2</v>
      </c>
      <c r="AQ26" s="79" t="s">
        <v>100</v>
      </c>
      <c r="AR26" s="79" t="s">
        <v>100</v>
      </c>
      <c r="AS26" s="79" t="s">
        <v>100</v>
      </c>
      <c r="AT26" s="79" t="s">
        <v>100</v>
      </c>
      <c r="AU26" s="79" t="s">
        <v>100</v>
      </c>
      <c r="AV26" s="79" t="s">
        <v>100</v>
      </c>
      <c r="AW26" s="80">
        <v>42201</v>
      </c>
      <c r="AX26" s="79" t="s">
        <v>809</v>
      </c>
      <c r="AY26" s="79" t="s">
        <v>802</v>
      </c>
      <c r="AZ26" s="79" t="s">
        <v>100</v>
      </c>
      <c r="BA26" s="79" t="s">
        <v>161</v>
      </c>
      <c r="BB26" s="79" t="s">
        <v>100</v>
      </c>
      <c r="BC26" s="79" t="s">
        <v>100</v>
      </c>
      <c r="BD26" s="79" t="s">
        <v>161</v>
      </c>
      <c r="BE26" s="79" t="s">
        <v>100</v>
      </c>
      <c r="BF26" s="79">
        <v>0</v>
      </c>
      <c r="BG26" s="79">
        <v>0</v>
      </c>
      <c r="BH26" s="41">
        <v>0</v>
      </c>
      <c r="BI26" s="79" t="s">
        <v>100</v>
      </c>
      <c r="BJ26" s="79" t="s">
        <v>100</v>
      </c>
      <c r="BK26" s="79">
        <v>1</v>
      </c>
      <c r="BL26" s="79">
        <v>7</v>
      </c>
      <c r="BM26" s="79">
        <v>1</v>
      </c>
      <c r="BN26" s="79">
        <v>7</v>
      </c>
      <c r="BO26" s="79">
        <v>0</v>
      </c>
      <c r="BP26" s="79" t="s">
        <v>100</v>
      </c>
      <c r="BQ26" s="79">
        <v>1</v>
      </c>
      <c r="BR26" s="80">
        <v>42499</v>
      </c>
      <c r="BS26" s="48">
        <f>(BR26-AD26)/30</f>
        <v>10.199999999999999</v>
      </c>
      <c r="BT26" s="81" t="s">
        <v>165</v>
      </c>
      <c r="BU26" s="79">
        <v>0</v>
      </c>
    </row>
    <row r="27" spans="1:73" s="41" customFormat="1" ht="20.100000000000001" customHeight="1" x14ac:dyDescent="0.3">
      <c r="A27" s="41" t="s">
        <v>870</v>
      </c>
      <c r="B27" s="79">
        <v>0</v>
      </c>
      <c r="C27" s="79">
        <v>0</v>
      </c>
      <c r="D27" s="79">
        <v>28944590</v>
      </c>
      <c r="E27" s="79" t="s">
        <v>45</v>
      </c>
      <c r="F27" s="79" t="s">
        <v>108</v>
      </c>
      <c r="G27" s="80">
        <v>12474</v>
      </c>
      <c r="H27" s="82">
        <f>DATEDIF(G27,AD27,"Y")</f>
        <v>81</v>
      </c>
      <c r="I27" s="79">
        <v>1</v>
      </c>
      <c r="J27" s="79">
        <v>2</v>
      </c>
      <c r="K27" s="79">
        <v>1</v>
      </c>
      <c r="L27" s="79">
        <v>0</v>
      </c>
      <c r="M27" s="79">
        <v>1160</v>
      </c>
      <c r="N27" s="79">
        <v>0</v>
      </c>
      <c r="O27" s="79">
        <v>0</v>
      </c>
      <c r="P27" s="79">
        <v>0</v>
      </c>
      <c r="Q27" s="79">
        <v>7.9</v>
      </c>
      <c r="R27" s="79">
        <v>0</v>
      </c>
      <c r="S27" s="79">
        <v>52</v>
      </c>
      <c r="T27" s="79">
        <v>1</v>
      </c>
      <c r="U27" s="79">
        <v>3.8</v>
      </c>
      <c r="V27" s="41">
        <v>1</v>
      </c>
      <c r="W27" s="79">
        <v>0.34</v>
      </c>
      <c r="X27" s="79">
        <v>12</v>
      </c>
      <c r="Y27" s="79">
        <v>10</v>
      </c>
      <c r="Z27" s="79">
        <v>0.93</v>
      </c>
      <c r="AA27" s="79">
        <v>253</v>
      </c>
      <c r="AB27" s="79">
        <v>0</v>
      </c>
      <c r="AC27" s="79" t="s">
        <v>114</v>
      </c>
      <c r="AD27" s="80">
        <v>42198</v>
      </c>
      <c r="AE27" s="79">
        <v>30</v>
      </c>
      <c r="AF27" s="79">
        <v>38</v>
      </c>
      <c r="AG27" s="41">
        <v>1</v>
      </c>
      <c r="AH27" s="81" t="s">
        <v>124</v>
      </c>
      <c r="AI27" s="79">
        <v>0</v>
      </c>
      <c r="AJ27" s="79" t="s">
        <v>100</v>
      </c>
      <c r="AK27" s="79">
        <v>0</v>
      </c>
      <c r="AL27" s="79" t="s">
        <v>100</v>
      </c>
      <c r="AM27" s="79">
        <v>0</v>
      </c>
      <c r="AN27" s="79">
        <v>0</v>
      </c>
      <c r="AO27" s="79" t="s">
        <v>100</v>
      </c>
      <c r="AP27" s="79">
        <v>1</v>
      </c>
      <c r="AQ27" s="79">
        <v>0.309</v>
      </c>
      <c r="AR27" s="79">
        <v>0.17699999999999999</v>
      </c>
      <c r="AS27" s="79">
        <v>0</v>
      </c>
      <c r="AT27" s="79">
        <v>61</v>
      </c>
      <c r="AU27" s="41">
        <v>63</v>
      </c>
      <c r="AV27" s="79">
        <v>82</v>
      </c>
      <c r="AW27" s="80">
        <v>42220</v>
      </c>
      <c r="AX27" s="79" t="s">
        <v>728</v>
      </c>
      <c r="AY27" s="41" t="s">
        <v>609</v>
      </c>
      <c r="AZ27" s="79" t="s">
        <v>100</v>
      </c>
      <c r="BA27" s="79" t="s">
        <v>161</v>
      </c>
      <c r="BB27" s="79" t="s">
        <v>100</v>
      </c>
      <c r="BC27" s="79" t="s">
        <v>161</v>
      </c>
      <c r="BD27" s="79" t="s">
        <v>100</v>
      </c>
      <c r="BE27" s="79" t="s">
        <v>100</v>
      </c>
      <c r="BF27" s="79">
        <v>0</v>
      </c>
      <c r="BG27" s="79">
        <v>0</v>
      </c>
      <c r="BH27" s="79">
        <v>0</v>
      </c>
      <c r="BI27" s="79" t="s">
        <v>100</v>
      </c>
      <c r="BJ27" s="79" t="s">
        <v>100</v>
      </c>
      <c r="BK27" s="79">
        <v>1</v>
      </c>
      <c r="BL27" s="79">
        <v>3</v>
      </c>
      <c r="BM27" s="79">
        <v>1</v>
      </c>
      <c r="BN27" s="79">
        <v>3</v>
      </c>
      <c r="BO27" s="79">
        <v>0</v>
      </c>
      <c r="BP27" s="79" t="s">
        <v>100</v>
      </c>
      <c r="BQ27" s="79">
        <v>1</v>
      </c>
      <c r="BR27" s="80">
        <v>42401</v>
      </c>
      <c r="BS27" s="48">
        <f>(BR27-AD27)/30</f>
        <v>6.7666666666666666</v>
      </c>
      <c r="BT27" s="81"/>
      <c r="BU27" s="79">
        <v>0</v>
      </c>
    </row>
    <row r="28" spans="1:73" s="41" customFormat="1" ht="20.100000000000001" customHeight="1" x14ac:dyDescent="0.3">
      <c r="A28" s="92" t="s">
        <v>871</v>
      </c>
      <c r="B28" s="41">
        <v>0</v>
      </c>
      <c r="C28" s="41">
        <v>0</v>
      </c>
      <c r="D28" s="41">
        <v>21712531</v>
      </c>
      <c r="E28" s="41" t="s">
        <v>46</v>
      </c>
      <c r="F28" s="41" t="s">
        <v>97</v>
      </c>
      <c r="G28" s="83">
        <v>14563</v>
      </c>
      <c r="H28" s="82">
        <f>DATEDIF(G28,AD28,"Y")</f>
        <v>75</v>
      </c>
      <c r="I28" s="82">
        <v>1</v>
      </c>
      <c r="J28" s="41">
        <v>0</v>
      </c>
      <c r="K28" s="41">
        <v>0</v>
      </c>
      <c r="L28" s="41">
        <v>0</v>
      </c>
      <c r="M28" s="41">
        <v>121510</v>
      </c>
      <c r="N28" s="79">
        <v>1</v>
      </c>
      <c r="O28" s="41">
        <v>91</v>
      </c>
      <c r="P28" s="79">
        <v>1</v>
      </c>
      <c r="Q28" s="41">
        <v>9.1999999999999993</v>
      </c>
      <c r="R28" s="79">
        <v>1</v>
      </c>
      <c r="S28" s="41">
        <v>120</v>
      </c>
      <c r="T28" s="79">
        <v>1</v>
      </c>
      <c r="U28" s="41">
        <v>2.9</v>
      </c>
      <c r="V28" s="79">
        <v>0</v>
      </c>
      <c r="W28" s="41">
        <v>0.38</v>
      </c>
      <c r="X28" s="41">
        <v>71</v>
      </c>
      <c r="Y28" s="41">
        <v>75</v>
      </c>
      <c r="Z28" s="41">
        <v>0.61</v>
      </c>
      <c r="AA28" s="41">
        <v>1828</v>
      </c>
      <c r="AB28" s="79">
        <v>1</v>
      </c>
      <c r="AC28" s="41" t="s">
        <v>107</v>
      </c>
      <c r="AD28" s="83">
        <v>42206</v>
      </c>
      <c r="AE28" s="41">
        <v>50</v>
      </c>
      <c r="AF28" s="41">
        <v>89.6</v>
      </c>
      <c r="AG28" s="79">
        <v>1</v>
      </c>
      <c r="AH28" s="84" t="s">
        <v>100</v>
      </c>
      <c r="AI28" s="41" t="s">
        <v>100</v>
      </c>
      <c r="AJ28" s="41" t="s">
        <v>100</v>
      </c>
      <c r="AK28" s="41" t="s">
        <v>100</v>
      </c>
      <c r="AL28" s="41" t="s">
        <v>100</v>
      </c>
      <c r="AM28" s="41">
        <v>1</v>
      </c>
      <c r="AN28" s="41" t="s">
        <v>100</v>
      </c>
      <c r="AO28" s="41" t="s">
        <v>100</v>
      </c>
      <c r="AP28" s="41">
        <v>2</v>
      </c>
      <c r="AQ28" s="41" t="s">
        <v>100</v>
      </c>
      <c r="AR28" s="41" t="s">
        <v>100</v>
      </c>
      <c r="AS28" s="41" t="s">
        <v>100</v>
      </c>
      <c r="AT28" s="41">
        <v>68.2</v>
      </c>
      <c r="AU28" s="41">
        <v>70</v>
      </c>
      <c r="AV28" s="41">
        <v>92</v>
      </c>
      <c r="AW28" s="83">
        <v>42213</v>
      </c>
      <c r="AX28" s="41" t="s">
        <v>663</v>
      </c>
      <c r="AY28" s="41" t="s">
        <v>609</v>
      </c>
      <c r="AZ28" s="41" t="s">
        <v>100</v>
      </c>
      <c r="BA28" s="41" t="s">
        <v>161</v>
      </c>
      <c r="BB28" s="41" t="s">
        <v>100</v>
      </c>
      <c r="BC28" s="41" t="s">
        <v>161</v>
      </c>
      <c r="BD28" s="41" t="s">
        <v>100</v>
      </c>
      <c r="BE28" s="41" t="s">
        <v>100</v>
      </c>
      <c r="BF28" s="41">
        <v>0</v>
      </c>
      <c r="BG28" s="41">
        <v>0</v>
      </c>
      <c r="BH28" s="79">
        <v>0</v>
      </c>
      <c r="BI28" s="41" t="s">
        <v>100</v>
      </c>
      <c r="BJ28" s="41" t="s">
        <v>100</v>
      </c>
      <c r="BK28" s="41">
        <v>1</v>
      </c>
      <c r="BL28" s="41" t="s">
        <v>171</v>
      </c>
      <c r="BM28" s="41">
        <v>1</v>
      </c>
      <c r="BN28" s="41">
        <v>1</v>
      </c>
      <c r="BO28" s="41">
        <v>0</v>
      </c>
      <c r="BP28" s="41" t="s">
        <v>100</v>
      </c>
      <c r="BQ28" s="41">
        <v>1</v>
      </c>
      <c r="BR28" s="83">
        <v>42337</v>
      </c>
      <c r="BS28" s="85">
        <f>(BR28-AD28)/30</f>
        <v>4.3666666666666663</v>
      </c>
      <c r="BT28" s="84"/>
      <c r="BU28" s="41">
        <v>0</v>
      </c>
    </row>
    <row r="29" spans="1:73" s="79" customFormat="1" ht="20.100000000000001" customHeight="1" x14ac:dyDescent="0.3">
      <c r="A29" s="92" t="s">
        <v>872</v>
      </c>
      <c r="B29" s="41">
        <v>0</v>
      </c>
      <c r="C29" s="41">
        <v>0</v>
      </c>
      <c r="D29" s="41">
        <v>29007544</v>
      </c>
      <c r="E29" s="41" t="s">
        <v>47</v>
      </c>
      <c r="F29" s="41" t="s">
        <v>97</v>
      </c>
      <c r="G29" s="83">
        <v>15433</v>
      </c>
      <c r="H29" s="82">
        <f>DATEDIF(G29,AD29,"Y")</f>
        <v>73</v>
      </c>
      <c r="I29" s="82">
        <v>1</v>
      </c>
      <c r="J29" s="41">
        <v>0</v>
      </c>
      <c r="K29" s="41">
        <v>0</v>
      </c>
      <c r="L29" s="41">
        <v>0</v>
      </c>
      <c r="M29" s="41">
        <v>23860</v>
      </c>
      <c r="N29" s="79">
        <v>1</v>
      </c>
      <c r="O29" s="41">
        <v>90</v>
      </c>
      <c r="P29" s="79">
        <v>1</v>
      </c>
      <c r="Q29" s="41">
        <v>6.7</v>
      </c>
      <c r="R29" s="79">
        <v>0</v>
      </c>
      <c r="S29" s="41">
        <v>26</v>
      </c>
      <c r="T29" s="79">
        <v>0</v>
      </c>
      <c r="U29" s="41">
        <v>3.4</v>
      </c>
      <c r="V29" s="79">
        <v>0</v>
      </c>
      <c r="W29" s="41">
        <v>0.34</v>
      </c>
      <c r="X29" s="41">
        <v>14</v>
      </c>
      <c r="Y29" s="41">
        <v>8</v>
      </c>
      <c r="Z29" s="41">
        <v>0.76</v>
      </c>
      <c r="AA29" s="41">
        <v>771</v>
      </c>
      <c r="AB29" s="79">
        <v>1</v>
      </c>
      <c r="AC29" s="41" t="s">
        <v>107</v>
      </c>
      <c r="AD29" s="83">
        <v>42219</v>
      </c>
      <c r="AE29" s="41">
        <v>100</v>
      </c>
      <c r="AF29" s="41">
        <v>90</v>
      </c>
      <c r="AG29" s="79">
        <v>1</v>
      </c>
      <c r="AH29" s="84" t="s">
        <v>106</v>
      </c>
      <c r="AI29" s="41" t="s">
        <v>100</v>
      </c>
      <c r="AJ29" s="41" t="s">
        <v>100</v>
      </c>
      <c r="AK29" s="41" t="s">
        <v>100</v>
      </c>
      <c r="AL29" s="41" t="s">
        <v>100</v>
      </c>
      <c r="AM29" s="41" t="s">
        <v>100</v>
      </c>
      <c r="AN29" s="41" t="s">
        <v>100</v>
      </c>
      <c r="AO29" s="41" t="s">
        <v>100</v>
      </c>
      <c r="AP29" s="41">
        <v>1</v>
      </c>
      <c r="AQ29" s="41" t="s">
        <v>100</v>
      </c>
      <c r="AR29" s="41" t="s">
        <v>100</v>
      </c>
      <c r="AS29" s="41" t="s">
        <v>100</v>
      </c>
      <c r="AT29" s="41">
        <v>68</v>
      </c>
      <c r="AU29" s="41">
        <v>67</v>
      </c>
      <c r="AV29" s="41">
        <v>65</v>
      </c>
      <c r="AW29" s="80">
        <v>42226</v>
      </c>
      <c r="AX29" s="79" t="s">
        <v>661</v>
      </c>
      <c r="AY29" s="41" t="s">
        <v>609</v>
      </c>
      <c r="AZ29" s="79" t="s">
        <v>100</v>
      </c>
      <c r="BA29" s="79" t="s">
        <v>161</v>
      </c>
      <c r="BB29" s="79" t="s">
        <v>100</v>
      </c>
      <c r="BC29" s="79" t="s">
        <v>100</v>
      </c>
      <c r="BD29" s="79" t="s">
        <v>161</v>
      </c>
      <c r="BE29" s="79" t="s">
        <v>100</v>
      </c>
      <c r="BF29" s="79">
        <v>0</v>
      </c>
      <c r="BG29" s="79">
        <v>0</v>
      </c>
      <c r="BH29" s="79">
        <v>0</v>
      </c>
      <c r="BI29" s="79" t="s">
        <v>100</v>
      </c>
      <c r="BJ29" s="79" t="s">
        <v>100</v>
      </c>
      <c r="BK29" s="79">
        <v>1</v>
      </c>
      <c r="BL29" s="79">
        <v>1</v>
      </c>
      <c r="BM29" s="79">
        <v>1</v>
      </c>
      <c r="BN29" s="79">
        <v>1</v>
      </c>
      <c r="BO29" s="79">
        <v>0</v>
      </c>
      <c r="BP29" s="79" t="s">
        <v>100</v>
      </c>
      <c r="BQ29" s="79">
        <v>1</v>
      </c>
      <c r="BR29" s="80">
        <v>42235</v>
      </c>
      <c r="BS29" s="48">
        <f>(BR29-AD29)/30</f>
        <v>0.53333333333333333</v>
      </c>
      <c r="BT29" s="81"/>
      <c r="BU29" s="79">
        <v>0</v>
      </c>
    </row>
    <row r="30" spans="1:73" s="79" customFormat="1" ht="20.100000000000001" customHeight="1" x14ac:dyDescent="0.3">
      <c r="A30" s="41" t="s">
        <v>873</v>
      </c>
      <c r="B30" s="41">
        <v>0</v>
      </c>
      <c r="C30" s="41">
        <v>0</v>
      </c>
      <c r="D30" s="41">
        <v>29030812</v>
      </c>
      <c r="E30" s="41" t="s">
        <v>48</v>
      </c>
      <c r="F30" s="41" t="s">
        <v>108</v>
      </c>
      <c r="G30" s="83">
        <v>15660</v>
      </c>
      <c r="H30" s="82">
        <f>DATEDIF(G30,AD30,"Y")</f>
        <v>72</v>
      </c>
      <c r="I30" s="82">
        <v>1</v>
      </c>
      <c r="J30" s="41">
        <v>0</v>
      </c>
      <c r="K30" s="41">
        <v>0</v>
      </c>
      <c r="L30" s="41">
        <v>0</v>
      </c>
      <c r="M30" s="41">
        <v>2080</v>
      </c>
      <c r="N30" s="79">
        <v>0</v>
      </c>
      <c r="O30" s="41">
        <v>4</v>
      </c>
      <c r="P30" s="79">
        <v>0</v>
      </c>
      <c r="Q30" s="41">
        <v>10.8</v>
      </c>
      <c r="R30" s="79">
        <v>1</v>
      </c>
      <c r="S30" s="41">
        <v>76</v>
      </c>
      <c r="T30" s="79">
        <v>1</v>
      </c>
      <c r="U30" s="41">
        <v>3.3</v>
      </c>
      <c r="V30" s="79">
        <v>0</v>
      </c>
      <c r="W30" s="41">
        <v>0.56000000000000005</v>
      </c>
      <c r="X30" s="41">
        <v>18</v>
      </c>
      <c r="Y30" s="41">
        <v>28</v>
      </c>
      <c r="Z30" s="41">
        <v>1.04</v>
      </c>
      <c r="AA30" s="41">
        <v>580</v>
      </c>
      <c r="AB30" s="79">
        <v>1</v>
      </c>
      <c r="AC30" s="41" t="s">
        <v>112</v>
      </c>
      <c r="AD30" s="83">
        <v>42222</v>
      </c>
      <c r="AE30" s="41">
        <v>30</v>
      </c>
      <c r="AF30" s="41">
        <v>25</v>
      </c>
      <c r="AG30" s="41">
        <v>0</v>
      </c>
      <c r="AH30" s="84" t="s">
        <v>110</v>
      </c>
      <c r="AI30" s="41" t="s">
        <v>100</v>
      </c>
      <c r="AJ30" s="41" t="s">
        <v>100</v>
      </c>
      <c r="AK30" s="41" t="s">
        <v>100</v>
      </c>
      <c r="AL30" s="41" t="s">
        <v>100</v>
      </c>
      <c r="AM30" s="41" t="s">
        <v>100</v>
      </c>
      <c r="AN30" s="41" t="s">
        <v>100</v>
      </c>
      <c r="AO30" s="41" t="s">
        <v>100</v>
      </c>
      <c r="AP30" s="41">
        <v>1</v>
      </c>
      <c r="AQ30" s="41">
        <v>2.7300000000000001E-2</v>
      </c>
      <c r="AR30" s="41">
        <v>0.45</v>
      </c>
      <c r="AS30" s="79">
        <v>1</v>
      </c>
      <c r="AT30" s="41">
        <v>61.5</v>
      </c>
      <c r="AU30" s="41">
        <v>58</v>
      </c>
      <c r="AV30" s="41">
        <v>85</v>
      </c>
      <c r="AW30" s="80">
        <v>42269</v>
      </c>
      <c r="AX30" s="79" t="s">
        <v>676</v>
      </c>
      <c r="AY30" s="79" t="s">
        <v>609</v>
      </c>
      <c r="AZ30" s="80">
        <v>42373</v>
      </c>
      <c r="BA30" s="79" t="s">
        <v>117</v>
      </c>
      <c r="BB30" s="79">
        <v>4</v>
      </c>
      <c r="BC30" s="80">
        <v>42391</v>
      </c>
      <c r="BD30" s="79" t="s">
        <v>117</v>
      </c>
      <c r="BE30" s="79">
        <v>5</v>
      </c>
      <c r="BF30" s="79">
        <v>1</v>
      </c>
      <c r="BG30" s="79">
        <v>1</v>
      </c>
      <c r="BH30" s="79">
        <v>1</v>
      </c>
      <c r="BI30" s="79">
        <v>1</v>
      </c>
      <c r="BJ30" s="80">
        <v>43332</v>
      </c>
      <c r="BK30" s="79">
        <v>1</v>
      </c>
      <c r="BL30" s="79">
        <v>1</v>
      </c>
      <c r="BM30" s="79">
        <v>1</v>
      </c>
      <c r="BN30" s="79">
        <v>1</v>
      </c>
      <c r="BO30" s="79">
        <v>0</v>
      </c>
      <c r="BP30" s="79" t="s">
        <v>100</v>
      </c>
      <c r="BQ30" s="79">
        <v>0</v>
      </c>
      <c r="BR30" s="80">
        <v>43404</v>
      </c>
      <c r="BS30" s="48">
        <f>(BR30-AD30)/30</f>
        <v>39.4</v>
      </c>
      <c r="BT30" s="81"/>
      <c r="BU30" s="79">
        <v>0</v>
      </c>
    </row>
    <row r="31" spans="1:73" s="41" customFormat="1" ht="20.100000000000001" customHeight="1" x14ac:dyDescent="0.3">
      <c r="A31" s="92" t="s">
        <v>874</v>
      </c>
      <c r="B31" s="79">
        <v>0</v>
      </c>
      <c r="C31" s="79">
        <v>2</v>
      </c>
      <c r="D31" s="79">
        <v>5012102</v>
      </c>
      <c r="E31" s="79" t="s">
        <v>49</v>
      </c>
      <c r="F31" s="79" t="s">
        <v>97</v>
      </c>
      <c r="G31" s="80">
        <v>13942</v>
      </c>
      <c r="H31" s="82">
        <f>DATEDIF(G31,AD31,"Y")</f>
        <v>77</v>
      </c>
      <c r="I31" s="79">
        <v>1</v>
      </c>
      <c r="J31" s="79">
        <v>0</v>
      </c>
      <c r="K31" s="79">
        <v>0</v>
      </c>
      <c r="L31" s="79">
        <v>0</v>
      </c>
      <c r="M31" s="79">
        <v>1530</v>
      </c>
      <c r="N31" s="79">
        <v>0</v>
      </c>
      <c r="O31" s="79">
        <v>0</v>
      </c>
      <c r="P31" s="79">
        <v>0</v>
      </c>
      <c r="Q31" s="79">
        <v>4.3</v>
      </c>
      <c r="R31" s="79">
        <v>0</v>
      </c>
      <c r="S31" s="79">
        <v>5</v>
      </c>
      <c r="T31" s="79">
        <v>0</v>
      </c>
      <c r="U31" s="79">
        <v>3.6</v>
      </c>
      <c r="V31" s="79">
        <v>1</v>
      </c>
      <c r="W31" s="79">
        <v>0.51</v>
      </c>
      <c r="X31" s="79">
        <v>11</v>
      </c>
      <c r="Y31" s="79">
        <v>7</v>
      </c>
      <c r="Z31" s="79">
        <v>0.98</v>
      </c>
      <c r="AA31" s="79">
        <v>452</v>
      </c>
      <c r="AB31" s="79">
        <v>1</v>
      </c>
      <c r="AC31" s="79" t="s">
        <v>112</v>
      </c>
      <c r="AD31" s="80">
        <v>42229</v>
      </c>
      <c r="AE31" s="79">
        <v>10</v>
      </c>
      <c r="AF31" s="79">
        <v>30</v>
      </c>
      <c r="AG31" s="79">
        <v>1</v>
      </c>
      <c r="AH31" s="81" t="s">
        <v>286</v>
      </c>
      <c r="AI31" s="79" t="s">
        <v>100</v>
      </c>
      <c r="AJ31" s="79" t="s">
        <v>100</v>
      </c>
      <c r="AK31" s="79" t="s">
        <v>100</v>
      </c>
      <c r="AL31" s="79" t="s">
        <v>100</v>
      </c>
      <c r="AM31" s="79" t="s">
        <v>100</v>
      </c>
      <c r="AN31" s="79" t="s">
        <v>100</v>
      </c>
      <c r="AO31" s="79" t="s">
        <v>100</v>
      </c>
      <c r="AP31" s="79">
        <v>1</v>
      </c>
      <c r="AQ31" s="79" t="s">
        <v>100</v>
      </c>
      <c r="AR31" s="79" t="s">
        <v>100</v>
      </c>
      <c r="AS31" s="79" t="s">
        <v>100</v>
      </c>
      <c r="AT31" s="79" t="s">
        <v>100</v>
      </c>
      <c r="AU31" s="79" t="s">
        <v>100</v>
      </c>
      <c r="AV31" s="79" t="s">
        <v>100</v>
      </c>
      <c r="AW31" s="80">
        <v>42240</v>
      </c>
      <c r="AX31" s="79" t="s">
        <v>811</v>
      </c>
      <c r="AY31" s="79" t="s">
        <v>802</v>
      </c>
      <c r="AZ31" s="79" t="s">
        <v>100</v>
      </c>
      <c r="BA31" s="79" t="s">
        <v>161</v>
      </c>
      <c r="BB31" s="79" t="s">
        <v>100</v>
      </c>
      <c r="BC31" s="79" t="s">
        <v>100</v>
      </c>
      <c r="BD31" s="79" t="s">
        <v>161</v>
      </c>
      <c r="BE31" s="79" t="s">
        <v>100</v>
      </c>
      <c r="BF31" s="79">
        <v>0</v>
      </c>
      <c r="BG31" s="79">
        <v>0</v>
      </c>
      <c r="BH31" s="41">
        <v>0</v>
      </c>
      <c r="BI31" s="79" t="s">
        <v>100</v>
      </c>
      <c r="BJ31" s="79" t="s">
        <v>100</v>
      </c>
      <c r="BK31" s="79">
        <v>1</v>
      </c>
      <c r="BL31" s="79" t="s">
        <v>171</v>
      </c>
      <c r="BM31" s="79">
        <v>1</v>
      </c>
      <c r="BN31" s="79" t="s">
        <v>171</v>
      </c>
      <c r="BO31" s="79">
        <v>0</v>
      </c>
      <c r="BP31" s="79" t="s">
        <v>100</v>
      </c>
      <c r="BQ31" s="79">
        <v>1</v>
      </c>
      <c r="BR31" s="80">
        <v>42294</v>
      </c>
      <c r="BS31" s="48">
        <f>(BR31-AD31)/30</f>
        <v>2.1666666666666665</v>
      </c>
      <c r="BT31" s="81"/>
      <c r="BU31" s="79">
        <v>0</v>
      </c>
    </row>
    <row r="32" spans="1:73" s="41" customFormat="1" ht="20.100000000000001" customHeight="1" x14ac:dyDescent="0.3">
      <c r="A32" s="92" t="s">
        <v>875</v>
      </c>
      <c r="B32" s="79">
        <v>0</v>
      </c>
      <c r="C32" s="79">
        <v>0</v>
      </c>
      <c r="D32" s="79">
        <v>14093290</v>
      </c>
      <c r="E32" s="79" t="s">
        <v>50</v>
      </c>
      <c r="F32" s="79" t="s">
        <v>97</v>
      </c>
      <c r="G32" s="80">
        <v>12518</v>
      </c>
      <c r="H32" s="82">
        <f>DATEDIF(G32,AD32,"Y")</f>
        <v>81</v>
      </c>
      <c r="I32" s="82">
        <v>1</v>
      </c>
      <c r="J32" s="79">
        <v>0</v>
      </c>
      <c r="K32" s="79">
        <v>0</v>
      </c>
      <c r="L32" s="79">
        <v>0</v>
      </c>
      <c r="M32" s="79">
        <v>131160</v>
      </c>
      <c r="N32" s="79">
        <v>1</v>
      </c>
      <c r="O32" s="79">
        <v>89</v>
      </c>
      <c r="P32" s="79">
        <v>1</v>
      </c>
      <c r="Q32" s="79">
        <v>6</v>
      </c>
      <c r="R32" s="79">
        <v>0</v>
      </c>
      <c r="S32" s="79">
        <v>89</v>
      </c>
      <c r="T32" s="79">
        <v>1</v>
      </c>
      <c r="U32" s="79">
        <v>3</v>
      </c>
      <c r="V32" s="79">
        <v>0</v>
      </c>
      <c r="W32" s="79">
        <v>0.52</v>
      </c>
      <c r="X32" s="79">
        <v>15</v>
      </c>
      <c r="Y32" s="79">
        <v>7</v>
      </c>
      <c r="Z32" s="79">
        <v>0.81</v>
      </c>
      <c r="AA32" s="79">
        <v>750</v>
      </c>
      <c r="AB32" s="79">
        <v>1</v>
      </c>
      <c r="AC32" s="79" t="s">
        <v>112</v>
      </c>
      <c r="AD32" s="80">
        <v>42240</v>
      </c>
      <c r="AE32" s="79">
        <v>90</v>
      </c>
      <c r="AF32" s="79">
        <v>86</v>
      </c>
      <c r="AG32" s="41">
        <v>1</v>
      </c>
      <c r="AH32" s="81" t="s">
        <v>106</v>
      </c>
      <c r="AI32" s="79" t="s">
        <v>100</v>
      </c>
      <c r="AJ32" s="79" t="s">
        <v>100</v>
      </c>
      <c r="AK32" s="79" t="s">
        <v>100</v>
      </c>
      <c r="AL32" s="79" t="s">
        <v>100</v>
      </c>
      <c r="AM32" s="79" t="s">
        <v>100</v>
      </c>
      <c r="AN32" s="79" t="s">
        <v>100</v>
      </c>
      <c r="AO32" s="79" t="s">
        <v>100</v>
      </c>
      <c r="AP32" s="79">
        <v>1</v>
      </c>
      <c r="AQ32" s="79" t="s">
        <v>100</v>
      </c>
      <c r="AR32" s="79" t="s">
        <v>100</v>
      </c>
      <c r="AS32" s="79" t="s">
        <v>100</v>
      </c>
      <c r="AT32" s="79">
        <v>65</v>
      </c>
      <c r="AU32" s="79">
        <v>105</v>
      </c>
      <c r="AV32" s="41">
        <v>72</v>
      </c>
      <c r="AW32" s="80">
        <v>42247</v>
      </c>
      <c r="AX32" s="79" t="s">
        <v>729</v>
      </c>
      <c r="AY32" s="41" t="s">
        <v>609</v>
      </c>
      <c r="AZ32" s="79" t="s">
        <v>100</v>
      </c>
      <c r="BA32" s="79" t="s">
        <v>161</v>
      </c>
      <c r="BB32" s="79" t="s">
        <v>100</v>
      </c>
      <c r="BC32" s="79" t="s">
        <v>100</v>
      </c>
      <c r="BD32" s="79" t="s">
        <v>161</v>
      </c>
      <c r="BE32" s="79" t="s">
        <v>100</v>
      </c>
      <c r="BF32" s="79">
        <v>0</v>
      </c>
      <c r="BG32" s="79">
        <v>0</v>
      </c>
      <c r="BH32" s="79">
        <v>0</v>
      </c>
      <c r="BI32" s="79" t="s">
        <v>100</v>
      </c>
      <c r="BJ32" s="79" t="s">
        <v>100</v>
      </c>
      <c r="BK32" s="79">
        <v>1</v>
      </c>
      <c r="BL32" s="79">
        <v>1</v>
      </c>
      <c r="BM32" s="79">
        <v>0</v>
      </c>
      <c r="BN32" s="79" t="s">
        <v>100</v>
      </c>
      <c r="BO32" s="79">
        <v>0</v>
      </c>
      <c r="BP32" s="79" t="s">
        <v>100</v>
      </c>
      <c r="BQ32" s="79">
        <v>1</v>
      </c>
      <c r="BR32" s="80">
        <v>42669</v>
      </c>
      <c r="BS32" s="48">
        <f>(BR32-AD32)/30</f>
        <v>14.3</v>
      </c>
      <c r="BT32" s="81"/>
      <c r="BU32" s="79">
        <v>0</v>
      </c>
    </row>
    <row r="33" spans="1:73" s="41" customFormat="1" ht="20.100000000000001" customHeight="1" x14ac:dyDescent="0.3">
      <c r="A33" s="41" t="s">
        <v>876</v>
      </c>
      <c r="B33" s="79">
        <v>0</v>
      </c>
      <c r="C33" s="79">
        <v>0</v>
      </c>
      <c r="D33" s="79">
        <v>29137153</v>
      </c>
      <c r="E33" s="79" t="s">
        <v>51</v>
      </c>
      <c r="F33" s="79" t="s">
        <v>108</v>
      </c>
      <c r="G33" s="80">
        <v>15695</v>
      </c>
      <c r="H33" s="82">
        <f>DATEDIF(G33,AD33,"Y")</f>
        <v>72</v>
      </c>
      <c r="I33" s="82">
        <v>1</v>
      </c>
      <c r="J33" s="79">
        <v>0</v>
      </c>
      <c r="K33" s="79">
        <v>0</v>
      </c>
      <c r="L33" s="79">
        <v>0</v>
      </c>
      <c r="M33" s="79">
        <v>2770</v>
      </c>
      <c r="N33" s="79">
        <v>0</v>
      </c>
      <c r="O33" s="79">
        <v>22</v>
      </c>
      <c r="P33" s="79">
        <v>1</v>
      </c>
      <c r="Q33" s="79">
        <v>9.4</v>
      </c>
      <c r="R33" s="79">
        <v>1</v>
      </c>
      <c r="S33" s="79">
        <v>132</v>
      </c>
      <c r="T33" s="79">
        <v>1</v>
      </c>
      <c r="U33" s="79">
        <v>4.3</v>
      </c>
      <c r="V33" s="79">
        <v>1</v>
      </c>
      <c r="W33" s="79">
        <v>1.1599999999999999</v>
      </c>
      <c r="X33" s="79">
        <v>19</v>
      </c>
      <c r="Y33" s="79">
        <v>15</v>
      </c>
      <c r="Z33" s="79">
        <v>1.41</v>
      </c>
      <c r="AA33" s="79">
        <v>508</v>
      </c>
      <c r="AB33" s="79">
        <v>1</v>
      </c>
      <c r="AC33" s="79" t="s">
        <v>115</v>
      </c>
      <c r="AD33" s="80">
        <v>42261</v>
      </c>
      <c r="AE33" s="79">
        <v>100</v>
      </c>
      <c r="AF33" s="79">
        <v>71</v>
      </c>
      <c r="AG33" s="79">
        <v>1</v>
      </c>
      <c r="AH33" s="81" t="s">
        <v>687</v>
      </c>
      <c r="AI33" s="79">
        <v>0</v>
      </c>
      <c r="AJ33" s="79" t="s">
        <v>100</v>
      </c>
      <c r="AK33" s="79">
        <v>0</v>
      </c>
      <c r="AL33" s="79" t="s">
        <v>100</v>
      </c>
      <c r="AM33" s="79">
        <v>0</v>
      </c>
      <c r="AN33" s="79">
        <v>0</v>
      </c>
      <c r="AO33" s="79" t="s">
        <v>100</v>
      </c>
      <c r="AP33" s="79">
        <v>2</v>
      </c>
      <c r="AQ33" s="79">
        <v>9.49</v>
      </c>
      <c r="AR33" s="79">
        <v>1.26</v>
      </c>
      <c r="AS33" s="79">
        <v>1</v>
      </c>
      <c r="AT33" s="79">
        <v>64</v>
      </c>
      <c r="AU33" s="41">
        <v>66</v>
      </c>
      <c r="AV33" s="41">
        <v>68</v>
      </c>
      <c r="AW33" s="80">
        <v>42269</v>
      </c>
      <c r="AX33" s="79" t="s">
        <v>666</v>
      </c>
      <c r="AY33" s="41" t="s">
        <v>609</v>
      </c>
      <c r="AZ33" s="80">
        <v>42375</v>
      </c>
      <c r="BA33" s="79" t="s">
        <v>160</v>
      </c>
      <c r="BB33" s="79">
        <v>4</v>
      </c>
      <c r="BC33" s="80">
        <v>42443</v>
      </c>
      <c r="BD33" s="79" t="s">
        <v>168</v>
      </c>
      <c r="BE33" s="79">
        <v>4</v>
      </c>
      <c r="BF33" s="79">
        <v>1</v>
      </c>
      <c r="BG33" s="79">
        <v>0</v>
      </c>
      <c r="BH33" s="79">
        <v>0</v>
      </c>
      <c r="BI33" s="79">
        <v>0</v>
      </c>
      <c r="BJ33" s="80">
        <v>42497</v>
      </c>
      <c r="BK33" s="79">
        <v>1</v>
      </c>
      <c r="BL33" s="79" t="s">
        <v>169</v>
      </c>
      <c r="BM33" s="79">
        <v>1</v>
      </c>
      <c r="BN33" s="79" t="s">
        <v>169</v>
      </c>
      <c r="BO33" s="79">
        <v>0</v>
      </c>
      <c r="BP33" s="79" t="s">
        <v>100</v>
      </c>
      <c r="BQ33" s="79">
        <v>1</v>
      </c>
      <c r="BR33" s="80">
        <v>42497</v>
      </c>
      <c r="BS33" s="48">
        <f>(BR33-AD33)/30</f>
        <v>7.8666666666666663</v>
      </c>
      <c r="BT33" s="81"/>
      <c r="BU33" s="79">
        <v>0</v>
      </c>
    </row>
    <row r="34" spans="1:73" s="41" customFormat="1" ht="20.100000000000001" customHeight="1" x14ac:dyDescent="0.3">
      <c r="A34" s="41" t="s">
        <v>877</v>
      </c>
      <c r="B34" s="79">
        <v>0</v>
      </c>
      <c r="C34" s="79">
        <v>0</v>
      </c>
      <c r="D34" s="79">
        <v>29175023</v>
      </c>
      <c r="E34" s="79" t="s">
        <v>52</v>
      </c>
      <c r="F34" s="79" t="s">
        <v>108</v>
      </c>
      <c r="G34" s="80">
        <v>13572</v>
      </c>
      <c r="H34" s="82">
        <f>DATEDIF(G34,AD34,"Y")</f>
        <v>78</v>
      </c>
      <c r="I34" s="82">
        <v>1</v>
      </c>
      <c r="J34" s="79">
        <v>0</v>
      </c>
      <c r="K34" s="79">
        <v>0</v>
      </c>
      <c r="L34" s="79">
        <v>0</v>
      </c>
      <c r="M34" s="79">
        <v>32860</v>
      </c>
      <c r="N34" s="79">
        <v>1</v>
      </c>
      <c r="O34" s="79">
        <v>80</v>
      </c>
      <c r="P34" s="79">
        <v>1</v>
      </c>
      <c r="Q34" s="79">
        <v>9.8000000000000007</v>
      </c>
      <c r="R34" s="79">
        <v>1</v>
      </c>
      <c r="S34" s="79">
        <v>131</v>
      </c>
      <c r="T34" s="79">
        <v>1</v>
      </c>
      <c r="U34" s="79">
        <v>3.6</v>
      </c>
      <c r="V34" s="41">
        <v>1</v>
      </c>
      <c r="W34" s="79">
        <v>0.27</v>
      </c>
      <c r="X34" s="79">
        <v>23</v>
      </c>
      <c r="Y34" s="79">
        <v>14</v>
      </c>
      <c r="Z34" s="79">
        <v>1.08</v>
      </c>
      <c r="AA34" s="79">
        <v>1231</v>
      </c>
      <c r="AB34" s="79">
        <v>1</v>
      </c>
      <c r="AC34" s="79" t="s">
        <v>107</v>
      </c>
      <c r="AD34" s="80">
        <v>42271</v>
      </c>
      <c r="AE34" s="79">
        <v>50</v>
      </c>
      <c r="AF34" s="79">
        <v>95</v>
      </c>
      <c r="AG34" s="79">
        <v>1</v>
      </c>
      <c r="AH34" s="81" t="s">
        <v>110</v>
      </c>
      <c r="AI34" s="79">
        <v>0</v>
      </c>
      <c r="AJ34" s="79">
        <v>1</v>
      </c>
      <c r="AK34" s="79">
        <v>0</v>
      </c>
      <c r="AL34" s="79" t="s">
        <v>100</v>
      </c>
      <c r="AM34" s="79">
        <v>1</v>
      </c>
      <c r="AN34" s="79">
        <v>0</v>
      </c>
      <c r="AO34" s="79" t="s">
        <v>100</v>
      </c>
      <c r="AP34" s="79">
        <v>2</v>
      </c>
      <c r="AQ34" s="79">
        <v>0.82099999999999995</v>
      </c>
      <c r="AR34" s="79">
        <v>0.40300000000000002</v>
      </c>
      <c r="AS34" s="79">
        <v>1</v>
      </c>
      <c r="AT34" s="79">
        <v>65</v>
      </c>
      <c r="AU34" s="79">
        <v>100</v>
      </c>
      <c r="AV34" s="5">
        <v>77</v>
      </c>
      <c r="AW34" s="80">
        <v>42282</v>
      </c>
      <c r="AX34" s="79" t="s">
        <v>656</v>
      </c>
      <c r="AY34" s="41" t="s">
        <v>609</v>
      </c>
      <c r="AZ34" s="79" t="s">
        <v>100</v>
      </c>
      <c r="BA34" s="79" t="s">
        <v>161</v>
      </c>
      <c r="BB34" s="79" t="s">
        <v>100</v>
      </c>
      <c r="BC34" s="79" t="s">
        <v>100</v>
      </c>
      <c r="BD34" s="79" t="s">
        <v>161</v>
      </c>
      <c r="BE34" s="79" t="s">
        <v>100</v>
      </c>
      <c r="BF34" s="79">
        <v>0</v>
      </c>
      <c r="BG34" s="79">
        <v>0</v>
      </c>
      <c r="BH34" s="79">
        <v>0</v>
      </c>
      <c r="BI34" s="79" t="s">
        <v>100</v>
      </c>
      <c r="BJ34" s="79" t="s">
        <v>100</v>
      </c>
      <c r="BK34" s="79">
        <v>1</v>
      </c>
      <c r="BL34" s="79">
        <v>3</v>
      </c>
      <c r="BM34" s="79">
        <v>0</v>
      </c>
      <c r="BN34" s="79">
        <v>3</v>
      </c>
      <c r="BO34" s="79">
        <v>0</v>
      </c>
      <c r="BP34" s="79" t="s">
        <v>100</v>
      </c>
      <c r="BQ34" s="79">
        <v>1</v>
      </c>
      <c r="BR34" s="80">
        <v>42366</v>
      </c>
      <c r="BS34" s="48">
        <f>(BR34-AD34)/30</f>
        <v>3.1666666666666665</v>
      </c>
      <c r="BT34" s="81" t="s">
        <v>165</v>
      </c>
      <c r="BU34" s="79">
        <v>0</v>
      </c>
    </row>
    <row r="35" spans="1:73" s="41" customFormat="1" ht="20.100000000000001" customHeight="1" x14ac:dyDescent="0.3">
      <c r="A35" s="92" t="s">
        <v>878</v>
      </c>
      <c r="B35" s="79">
        <v>0</v>
      </c>
      <c r="C35" s="79">
        <v>2</v>
      </c>
      <c r="D35" s="79">
        <v>6807693</v>
      </c>
      <c r="E35" s="79" t="s">
        <v>54</v>
      </c>
      <c r="F35" s="79" t="s">
        <v>97</v>
      </c>
      <c r="G35" s="80">
        <v>11794</v>
      </c>
      <c r="H35" s="82">
        <f>DATEDIF(G35,AD35,"Y")</f>
        <v>83</v>
      </c>
      <c r="I35" s="82">
        <v>1</v>
      </c>
      <c r="J35" s="79">
        <v>0</v>
      </c>
      <c r="K35" s="79">
        <v>0</v>
      </c>
      <c r="L35" s="79">
        <v>0</v>
      </c>
      <c r="M35" s="79">
        <v>15380</v>
      </c>
      <c r="N35" s="79">
        <v>1</v>
      </c>
      <c r="O35" s="79">
        <v>77</v>
      </c>
      <c r="P35" s="79">
        <v>1</v>
      </c>
      <c r="Q35" s="79">
        <v>10</v>
      </c>
      <c r="R35" s="41">
        <v>1</v>
      </c>
      <c r="S35" s="79">
        <v>45</v>
      </c>
      <c r="T35" s="79">
        <v>0</v>
      </c>
      <c r="U35" s="79">
        <v>4</v>
      </c>
      <c r="V35" s="41">
        <v>1</v>
      </c>
      <c r="W35" s="79">
        <v>0.62</v>
      </c>
      <c r="X35" s="79">
        <v>21</v>
      </c>
      <c r="Y35" s="79">
        <v>14</v>
      </c>
      <c r="Z35" s="79">
        <v>0.87</v>
      </c>
      <c r="AA35" s="79">
        <v>1026</v>
      </c>
      <c r="AB35" s="79">
        <v>1</v>
      </c>
      <c r="AC35" s="79" t="s">
        <v>102</v>
      </c>
      <c r="AD35" s="80">
        <v>42278</v>
      </c>
      <c r="AE35" s="79">
        <v>50</v>
      </c>
      <c r="AF35" s="79">
        <v>70</v>
      </c>
      <c r="AG35" s="79">
        <v>1</v>
      </c>
      <c r="AH35" s="81" t="s">
        <v>287</v>
      </c>
      <c r="AI35" s="79" t="s">
        <v>100</v>
      </c>
      <c r="AJ35" s="79" t="s">
        <v>100</v>
      </c>
      <c r="AK35" s="79" t="s">
        <v>100</v>
      </c>
      <c r="AL35" s="79" t="s">
        <v>100</v>
      </c>
      <c r="AM35" s="79" t="s">
        <v>100</v>
      </c>
      <c r="AN35" s="79" t="s">
        <v>100</v>
      </c>
      <c r="AO35" s="79" t="s">
        <v>100</v>
      </c>
      <c r="AP35" s="79">
        <v>0</v>
      </c>
      <c r="AQ35" s="79" t="s">
        <v>100</v>
      </c>
      <c r="AR35" s="79" t="s">
        <v>100</v>
      </c>
      <c r="AS35" s="79" t="s">
        <v>100</v>
      </c>
      <c r="AT35" s="79" t="s">
        <v>100</v>
      </c>
      <c r="AU35" s="79" t="s">
        <v>100</v>
      </c>
      <c r="AV35" s="79" t="s">
        <v>100</v>
      </c>
      <c r="AW35" s="80">
        <v>42296</v>
      </c>
      <c r="AX35" s="79" t="s">
        <v>663</v>
      </c>
      <c r="AY35" s="79" t="s">
        <v>609</v>
      </c>
      <c r="AZ35" s="79" t="s">
        <v>100</v>
      </c>
      <c r="BA35" s="79" t="s">
        <v>161</v>
      </c>
      <c r="BB35" s="79" t="s">
        <v>100</v>
      </c>
      <c r="BC35" s="79" t="s">
        <v>100</v>
      </c>
      <c r="BD35" s="79" t="s">
        <v>161</v>
      </c>
      <c r="BE35" s="79" t="s">
        <v>100</v>
      </c>
      <c r="BF35" s="79">
        <v>0</v>
      </c>
      <c r="BG35" s="79">
        <v>0</v>
      </c>
      <c r="BH35" s="79">
        <v>0</v>
      </c>
      <c r="BI35" s="79" t="s">
        <v>100</v>
      </c>
      <c r="BJ35" s="79" t="s">
        <v>100</v>
      </c>
      <c r="BK35" s="79">
        <v>1</v>
      </c>
      <c r="BL35" s="79">
        <v>3</v>
      </c>
      <c r="BM35" s="79">
        <v>0</v>
      </c>
      <c r="BN35" s="79" t="s">
        <v>100</v>
      </c>
      <c r="BO35" s="79">
        <v>0</v>
      </c>
      <c r="BP35" s="79" t="s">
        <v>100</v>
      </c>
      <c r="BQ35" s="79">
        <v>1</v>
      </c>
      <c r="BR35" s="80">
        <v>42380</v>
      </c>
      <c r="BS35" s="48">
        <f>(BR35-AD35)/30</f>
        <v>3.4</v>
      </c>
      <c r="BT35" s="81"/>
      <c r="BU35" s="79">
        <v>0</v>
      </c>
    </row>
    <row r="36" spans="1:73" s="79" customFormat="1" ht="20.100000000000001" customHeight="1" x14ac:dyDescent="0.3">
      <c r="A36" s="41" t="s">
        <v>879</v>
      </c>
      <c r="B36" s="41">
        <v>0</v>
      </c>
      <c r="C36" s="41">
        <v>0</v>
      </c>
      <c r="D36" s="41">
        <v>28451924</v>
      </c>
      <c r="E36" s="41" t="s">
        <v>53</v>
      </c>
      <c r="F36" s="41" t="s">
        <v>108</v>
      </c>
      <c r="G36" s="83">
        <v>17502</v>
      </c>
      <c r="H36" s="82">
        <f>DATEDIF(G36,AD36,"Y")</f>
        <v>67</v>
      </c>
      <c r="I36" s="82">
        <v>0</v>
      </c>
      <c r="J36" s="41">
        <v>2</v>
      </c>
      <c r="K36" s="79">
        <v>1</v>
      </c>
      <c r="L36" s="41">
        <v>0</v>
      </c>
      <c r="M36" s="41">
        <v>39730</v>
      </c>
      <c r="N36" s="79">
        <v>1</v>
      </c>
      <c r="O36" s="41">
        <v>25</v>
      </c>
      <c r="P36" s="79">
        <v>1</v>
      </c>
      <c r="Q36" s="41">
        <v>9</v>
      </c>
      <c r="R36" s="79">
        <v>1</v>
      </c>
      <c r="S36" s="41">
        <v>124</v>
      </c>
      <c r="T36" s="79">
        <v>1</v>
      </c>
      <c r="U36" s="41">
        <v>4.2</v>
      </c>
      <c r="V36" s="41">
        <v>1</v>
      </c>
      <c r="W36" s="41">
        <v>0.77</v>
      </c>
      <c r="X36" s="41">
        <v>21</v>
      </c>
      <c r="Y36" s="41" t="s">
        <v>187</v>
      </c>
      <c r="Z36" s="41">
        <v>1.08</v>
      </c>
      <c r="AA36" s="41">
        <v>1418</v>
      </c>
      <c r="AB36" s="79">
        <v>1</v>
      </c>
      <c r="AC36" s="41" t="s">
        <v>102</v>
      </c>
      <c r="AD36" s="83">
        <v>42279</v>
      </c>
      <c r="AE36" s="41">
        <v>100</v>
      </c>
      <c r="AF36" s="41">
        <v>81</v>
      </c>
      <c r="AG36" s="79">
        <v>1</v>
      </c>
      <c r="AH36" s="84" t="s">
        <v>133</v>
      </c>
      <c r="AI36" s="41">
        <v>0</v>
      </c>
      <c r="AJ36" s="41">
        <v>0</v>
      </c>
      <c r="AK36" s="41">
        <v>0</v>
      </c>
      <c r="AL36" s="41" t="s">
        <v>100</v>
      </c>
      <c r="AM36" s="41">
        <v>0</v>
      </c>
      <c r="AN36" s="41">
        <v>0</v>
      </c>
      <c r="AO36" s="41" t="s">
        <v>100</v>
      </c>
      <c r="AP36" s="41">
        <v>1</v>
      </c>
      <c r="AQ36" s="41">
        <v>0.66400000000000003</v>
      </c>
      <c r="AR36" s="41">
        <v>0.20300000000000001</v>
      </c>
      <c r="AS36" s="79">
        <v>0</v>
      </c>
      <c r="AT36" s="41">
        <v>61.6</v>
      </c>
      <c r="AU36" s="41">
        <v>80</v>
      </c>
      <c r="AV36" s="41">
        <v>81</v>
      </c>
      <c r="AW36" s="83">
        <v>42294</v>
      </c>
      <c r="AX36" s="41" t="s">
        <v>678</v>
      </c>
      <c r="AY36" s="41" t="s">
        <v>609</v>
      </c>
      <c r="AZ36" s="83">
        <v>42362</v>
      </c>
      <c r="BA36" s="41" t="s">
        <v>162</v>
      </c>
      <c r="BB36" s="41">
        <v>4</v>
      </c>
      <c r="BC36" s="83">
        <v>42362</v>
      </c>
      <c r="BD36" s="41" t="s">
        <v>162</v>
      </c>
      <c r="BE36" s="41">
        <v>4</v>
      </c>
      <c r="BF36" s="41">
        <v>1</v>
      </c>
      <c r="BG36" s="41">
        <v>1</v>
      </c>
      <c r="BH36" s="41">
        <v>0</v>
      </c>
      <c r="BI36" s="41">
        <v>1</v>
      </c>
      <c r="BJ36" s="83">
        <v>42471</v>
      </c>
      <c r="BK36" s="41">
        <v>0</v>
      </c>
      <c r="BL36" s="41" t="s">
        <v>100</v>
      </c>
      <c r="BM36" s="41">
        <v>0</v>
      </c>
      <c r="BN36" s="41" t="s">
        <v>100</v>
      </c>
      <c r="BO36" s="41">
        <v>0</v>
      </c>
      <c r="BP36" s="41" t="s">
        <v>100</v>
      </c>
      <c r="BQ36" s="41">
        <v>1</v>
      </c>
      <c r="BR36" s="83">
        <v>42659</v>
      </c>
      <c r="BS36" s="85">
        <f>(BR36-AD36)/30</f>
        <v>12.666666666666666</v>
      </c>
      <c r="BT36" s="84"/>
      <c r="BU36" s="41">
        <v>0</v>
      </c>
    </row>
    <row r="37" spans="1:73" s="79" customFormat="1" ht="20.100000000000001" customHeight="1" x14ac:dyDescent="0.3">
      <c r="A37" s="41" t="s">
        <v>880</v>
      </c>
      <c r="B37" s="79">
        <v>0</v>
      </c>
      <c r="C37" s="79">
        <v>0</v>
      </c>
      <c r="D37" s="79">
        <v>29218701</v>
      </c>
      <c r="E37" s="79" t="s">
        <v>55</v>
      </c>
      <c r="F37" s="79" t="s">
        <v>97</v>
      </c>
      <c r="G37" s="80">
        <v>12839</v>
      </c>
      <c r="H37" s="82">
        <f>DATEDIF(G37,AD37,"Y")</f>
        <v>80</v>
      </c>
      <c r="I37" s="82">
        <v>1</v>
      </c>
      <c r="J37" s="79">
        <v>1</v>
      </c>
      <c r="K37" s="79">
        <v>1</v>
      </c>
      <c r="L37" s="79">
        <v>0</v>
      </c>
      <c r="M37" s="79">
        <v>2450</v>
      </c>
      <c r="N37" s="79">
        <v>0</v>
      </c>
      <c r="O37" s="79">
        <v>31</v>
      </c>
      <c r="P37" s="79">
        <v>1</v>
      </c>
      <c r="Q37" s="79">
        <v>10.199999999999999</v>
      </c>
      <c r="R37" s="79">
        <v>1</v>
      </c>
      <c r="S37" s="79">
        <v>53</v>
      </c>
      <c r="T37" s="79">
        <v>1</v>
      </c>
      <c r="U37" s="79">
        <v>3.8</v>
      </c>
      <c r="V37" s="41">
        <v>1</v>
      </c>
      <c r="W37" s="79">
        <v>1.02</v>
      </c>
      <c r="X37" s="79">
        <v>13</v>
      </c>
      <c r="Y37" s="79">
        <v>13</v>
      </c>
      <c r="Z37" s="79">
        <v>1.19</v>
      </c>
      <c r="AA37" s="79">
        <v>351</v>
      </c>
      <c r="AB37" s="79">
        <v>0</v>
      </c>
      <c r="AC37" s="79" t="s">
        <v>114</v>
      </c>
      <c r="AD37" s="80">
        <v>42290</v>
      </c>
      <c r="AE37" s="79">
        <v>50</v>
      </c>
      <c r="AF37" s="79">
        <v>83</v>
      </c>
      <c r="AG37" s="79">
        <v>1</v>
      </c>
      <c r="AH37" s="81" t="s">
        <v>106</v>
      </c>
      <c r="AI37" s="79">
        <v>1</v>
      </c>
      <c r="AJ37" s="79">
        <v>1</v>
      </c>
      <c r="AK37" s="79">
        <v>0</v>
      </c>
      <c r="AL37" s="79" t="s">
        <v>100</v>
      </c>
      <c r="AM37" s="79">
        <v>0</v>
      </c>
      <c r="AN37" s="79">
        <v>0</v>
      </c>
      <c r="AO37" s="79" t="s">
        <v>100</v>
      </c>
      <c r="AP37" s="79">
        <v>0</v>
      </c>
      <c r="AQ37" s="79">
        <v>2.6800000000000001E-2</v>
      </c>
      <c r="AR37" s="79">
        <v>4.7899999999999998E-2</v>
      </c>
      <c r="AS37" s="79">
        <v>0</v>
      </c>
      <c r="AT37" s="79">
        <v>72</v>
      </c>
      <c r="AU37" s="79">
        <v>93</v>
      </c>
      <c r="AV37" s="79">
        <v>83</v>
      </c>
      <c r="AW37" s="80">
        <v>42295</v>
      </c>
      <c r="AX37" s="79" t="s">
        <v>661</v>
      </c>
      <c r="AY37" s="41" t="s">
        <v>609</v>
      </c>
      <c r="AZ37" s="79" t="s">
        <v>100</v>
      </c>
      <c r="BA37" s="79" t="s">
        <v>161</v>
      </c>
      <c r="BB37" s="79" t="s">
        <v>100</v>
      </c>
      <c r="BC37" s="79" t="s">
        <v>100</v>
      </c>
      <c r="BD37" s="79" t="s">
        <v>161</v>
      </c>
      <c r="BE37" s="79" t="s">
        <v>100</v>
      </c>
      <c r="BF37" s="79">
        <v>0</v>
      </c>
      <c r="BG37" s="79">
        <v>0</v>
      </c>
      <c r="BH37" s="79">
        <v>0</v>
      </c>
      <c r="BI37" s="79" t="s">
        <v>100</v>
      </c>
      <c r="BJ37" s="79" t="s">
        <v>100</v>
      </c>
      <c r="BK37" s="79">
        <v>1</v>
      </c>
      <c r="BL37" s="79">
        <v>1</v>
      </c>
      <c r="BM37" s="79">
        <v>1</v>
      </c>
      <c r="BN37" s="79">
        <v>1</v>
      </c>
      <c r="BO37" s="79">
        <v>0</v>
      </c>
      <c r="BP37" s="79" t="s">
        <v>100</v>
      </c>
      <c r="BQ37" s="79">
        <v>1</v>
      </c>
      <c r="BR37" s="80">
        <v>42335</v>
      </c>
      <c r="BS37" s="48">
        <f>(BR37-AD37)/30</f>
        <v>1.5</v>
      </c>
      <c r="BT37" s="81"/>
      <c r="BU37" s="79">
        <v>0</v>
      </c>
    </row>
    <row r="38" spans="1:73" s="41" customFormat="1" ht="20.100000000000001" customHeight="1" x14ac:dyDescent="0.3">
      <c r="A38" s="41" t="s">
        <v>881</v>
      </c>
      <c r="B38" s="79">
        <v>0</v>
      </c>
      <c r="C38" s="79">
        <v>0</v>
      </c>
      <c r="D38" s="79">
        <v>29306395</v>
      </c>
      <c r="E38" s="79" t="s">
        <v>57</v>
      </c>
      <c r="F38" s="79" t="s">
        <v>108</v>
      </c>
      <c r="G38" s="80">
        <v>12503</v>
      </c>
      <c r="H38" s="82">
        <f>DATEDIF(G38,AD38,"Y")</f>
        <v>81</v>
      </c>
      <c r="I38" s="82">
        <v>1</v>
      </c>
      <c r="J38" s="79">
        <v>0</v>
      </c>
      <c r="K38" s="79">
        <v>0</v>
      </c>
      <c r="L38" s="79">
        <v>0</v>
      </c>
      <c r="M38" s="79">
        <v>7550</v>
      </c>
      <c r="N38" s="79">
        <v>0</v>
      </c>
      <c r="O38" s="79">
        <v>2</v>
      </c>
      <c r="P38" s="79">
        <v>0</v>
      </c>
      <c r="Q38" s="79">
        <v>8.6999999999999993</v>
      </c>
      <c r="R38" s="79">
        <v>1</v>
      </c>
      <c r="S38" s="79">
        <v>377</v>
      </c>
      <c r="T38" s="79">
        <v>1</v>
      </c>
      <c r="U38" s="79">
        <v>4</v>
      </c>
      <c r="V38" s="41">
        <v>1</v>
      </c>
      <c r="W38" s="79">
        <v>0.77</v>
      </c>
      <c r="X38" s="79">
        <v>23</v>
      </c>
      <c r="Y38" s="79">
        <v>11</v>
      </c>
      <c r="Z38" s="79">
        <v>1.0900000000000001</v>
      </c>
      <c r="AA38" s="79">
        <v>1408</v>
      </c>
      <c r="AB38" s="79">
        <v>1</v>
      </c>
      <c r="AC38" s="79" t="s">
        <v>138</v>
      </c>
      <c r="AD38" s="80">
        <v>42306</v>
      </c>
      <c r="AE38" s="79">
        <v>90</v>
      </c>
      <c r="AF38" s="79">
        <v>20</v>
      </c>
      <c r="AG38" s="79">
        <v>0</v>
      </c>
      <c r="AH38" s="81" t="s">
        <v>110</v>
      </c>
      <c r="AI38" s="79">
        <v>0</v>
      </c>
      <c r="AJ38" s="79">
        <v>0</v>
      </c>
      <c r="AK38" s="79">
        <v>0</v>
      </c>
      <c r="AL38" s="79" t="s">
        <v>100</v>
      </c>
      <c r="AM38" s="79">
        <v>0</v>
      </c>
      <c r="AN38" s="79">
        <v>0</v>
      </c>
      <c r="AO38" s="79" t="s">
        <v>100</v>
      </c>
      <c r="AP38" s="79">
        <v>1</v>
      </c>
      <c r="AQ38" s="79">
        <v>8.3900000000000002E-2</v>
      </c>
      <c r="AR38" s="79">
        <v>0.26400000000000001</v>
      </c>
      <c r="AS38" s="79">
        <v>0</v>
      </c>
      <c r="AT38" s="79">
        <v>57</v>
      </c>
      <c r="AU38" s="41">
        <v>71</v>
      </c>
      <c r="AV38" s="41">
        <v>62</v>
      </c>
      <c r="AW38" s="80">
        <v>42329</v>
      </c>
      <c r="AX38" s="79" t="s">
        <v>731</v>
      </c>
      <c r="AY38" s="41" t="s">
        <v>609</v>
      </c>
      <c r="AZ38" s="80">
        <v>42373</v>
      </c>
      <c r="BA38" s="79" t="s">
        <v>306</v>
      </c>
      <c r="BB38" s="79">
        <v>2</v>
      </c>
      <c r="BC38" s="80">
        <v>42488</v>
      </c>
      <c r="BD38" s="79" t="s">
        <v>612</v>
      </c>
      <c r="BE38" s="79">
        <v>5</v>
      </c>
      <c r="BF38" s="79">
        <v>1</v>
      </c>
      <c r="BG38" s="79">
        <v>1</v>
      </c>
      <c r="BH38" s="79">
        <v>1</v>
      </c>
      <c r="BI38" s="79">
        <v>0</v>
      </c>
      <c r="BJ38" s="80">
        <v>42656</v>
      </c>
      <c r="BK38" s="79">
        <v>1</v>
      </c>
      <c r="BL38" s="79">
        <v>9</v>
      </c>
      <c r="BM38" s="79">
        <v>1</v>
      </c>
      <c r="BN38" s="79">
        <v>9</v>
      </c>
      <c r="BO38" s="79">
        <v>1</v>
      </c>
      <c r="BP38" s="79">
        <v>9</v>
      </c>
      <c r="BQ38" s="79">
        <v>1</v>
      </c>
      <c r="BR38" s="80">
        <v>42656</v>
      </c>
      <c r="BS38" s="48">
        <f>(BR38-AD38)/30</f>
        <v>11.666666666666666</v>
      </c>
      <c r="BT38" s="81" t="s">
        <v>304</v>
      </c>
      <c r="BU38" s="79">
        <v>0</v>
      </c>
    </row>
    <row r="39" spans="1:73" s="79" customFormat="1" ht="20.100000000000001" customHeight="1" x14ac:dyDescent="0.3">
      <c r="A39" s="92" t="s">
        <v>882</v>
      </c>
      <c r="B39" s="79">
        <v>0</v>
      </c>
      <c r="C39" s="79">
        <v>1</v>
      </c>
      <c r="D39" s="79">
        <v>29356682</v>
      </c>
      <c r="E39" s="79" t="s">
        <v>58</v>
      </c>
      <c r="F39" s="79" t="s">
        <v>108</v>
      </c>
      <c r="G39" s="80">
        <v>16496</v>
      </c>
      <c r="H39" s="82">
        <f>DATEDIF(G39,AD39,"Y")</f>
        <v>70</v>
      </c>
      <c r="I39" s="82">
        <v>0</v>
      </c>
      <c r="J39" s="79">
        <v>0</v>
      </c>
      <c r="K39" s="79">
        <v>0</v>
      </c>
      <c r="L39" s="79">
        <v>0</v>
      </c>
      <c r="M39" s="79">
        <v>2790</v>
      </c>
      <c r="N39" s="79">
        <v>0</v>
      </c>
      <c r="O39" s="79">
        <v>0</v>
      </c>
      <c r="P39" s="79">
        <v>0</v>
      </c>
      <c r="Q39" s="79">
        <v>4.8</v>
      </c>
      <c r="R39" s="79">
        <v>0</v>
      </c>
      <c r="S39" s="79">
        <v>40</v>
      </c>
      <c r="T39" s="79">
        <v>0</v>
      </c>
      <c r="U39" s="79">
        <v>3.2</v>
      </c>
      <c r="V39" s="79">
        <v>0</v>
      </c>
      <c r="W39" s="4">
        <v>1.89</v>
      </c>
      <c r="X39" s="79">
        <v>34</v>
      </c>
      <c r="Y39" s="79">
        <v>13</v>
      </c>
      <c r="Z39" s="79">
        <v>1.22</v>
      </c>
      <c r="AA39" s="79">
        <v>1009</v>
      </c>
      <c r="AB39" s="79">
        <v>1</v>
      </c>
      <c r="AC39" s="79" t="s">
        <v>130</v>
      </c>
      <c r="AD39" s="80">
        <v>42318</v>
      </c>
      <c r="AE39" s="79">
        <v>100</v>
      </c>
      <c r="AF39" s="79" t="s">
        <v>814</v>
      </c>
      <c r="AG39" s="41">
        <v>1</v>
      </c>
      <c r="AH39" s="81" t="s">
        <v>137</v>
      </c>
      <c r="AI39" s="79" t="s">
        <v>100</v>
      </c>
      <c r="AJ39" s="79" t="s">
        <v>100</v>
      </c>
      <c r="AK39" s="79" t="s">
        <v>100</v>
      </c>
      <c r="AL39" s="79" t="s">
        <v>100</v>
      </c>
      <c r="AM39" s="79" t="s">
        <v>100</v>
      </c>
      <c r="AN39" s="79" t="s">
        <v>100</v>
      </c>
      <c r="AO39" s="79" t="s">
        <v>100</v>
      </c>
      <c r="AP39" s="79">
        <v>1</v>
      </c>
      <c r="AQ39" s="79" t="s">
        <v>100</v>
      </c>
      <c r="AR39" s="79" t="s">
        <v>100</v>
      </c>
      <c r="AS39" s="79" t="s">
        <v>100</v>
      </c>
      <c r="AT39" s="79" t="s">
        <v>100</v>
      </c>
      <c r="AU39" s="79" t="s">
        <v>100</v>
      </c>
      <c r="AV39" s="79" t="s">
        <v>100</v>
      </c>
      <c r="AW39" s="80">
        <v>42321</v>
      </c>
      <c r="AX39" s="79" t="s">
        <v>734</v>
      </c>
      <c r="AY39" s="79" t="s">
        <v>609</v>
      </c>
      <c r="AZ39" s="80">
        <v>42438</v>
      </c>
      <c r="BA39" s="79" t="s">
        <v>160</v>
      </c>
      <c r="BB39" s="79">
        <v>4</v>
      </c>
      <c r="BC39" s="80">
        <v>42438</v>
      </c>
      <c r="BD39" s="79" t="s">
        <v>160</v>
      </c>
      <c r="BE39" s="79">
        <v>4</v>
      </c>
      <c r="BF39" s="79">
        <v>1</v>
      </c>
      <c r="BG39" s="79">
        <v>0</v>
      </c>
      <c r="BH39" s="79">
        <v>0</v>
      </c>
      <c r="BI39" s="79" t="s">
        <v>282</v>
      </c>
      <c r="BJ39" s="80" t="s">
        <v>282</v>
      </c>
      <c r="BK39" s="79">
        <v>0</v>
      </c>
      <c r="BL39" s="79" t="s">
        <v>100</v>
      </c>
      <c r="BM39" s="79">
        <v>0</v>
      </c>
      <c r="BN39" s="79" t="s">
        <v>100</v>
      </c>
      <c r="BO39" s="79">
        <v>0</v>
      </c>
      <c r="BP39" s="79" t="s">
        <v>100</v>
      </c>
      <c r="BQ39" s="79">
        <v>1</v>
      </c>
      <c r="BR39" s="80">
        <v>42548</v>
      </c>
      <c r="BS39" s="48">
        <f>(BR39-AD39)/30</f>
        <v>7.666666666666667</v>
      </c>
      <c r="BT39" s="81" t="s">
        <v>165</v>
      </c>
      <c r="BU39" s="79">
        <v>0</v>
      </c>
    </row>
    <row r="40" spans="1:73" s="79" customFormat="1" ht="20.100000000000001" customHeight="1" x14ac:dyDescent="0.3">
      <c r="A40" s="92" t="s">
        <v>883</v>
      </c>
      <c r="B40" s="41">
        <v>0</v>
      </c>
      <c r="C40" s="41">
        <v>0</v>
      </c>
      <c r="D40" s="41">
        <v>29325621</v>
      </c>
      <c r="E40" s="41" t="s">
        <v>59</v>
      </c>
      <c r="F40" s="41" t="s">
        <v>108</v>
      </c>
      <c r="G40" s="83">
        <v>15334</v>
      </c>
      <c r="H40" s="82">
        <f>DATEDIF(G40,AD40,"Y")</f>
        <v>73</v>
      </c>
      <c r="I40" s="82">
        <v>1</v>
      </c>
      <c r="J40" s="41">
        <v>1</v>
      </c>
      <c r="K40" s="79">
        <v>1</v>
      </c>
      <c r="L40" s="41">
        <v>0</v>
      </c>
      <c r="M40" s="41">
        <v>7460</v>
      </c>
      <c r="N40" s="79">
        <v>0</v>
      </c>
      <c r="O40" s="41">
        <v>0</v>
      </c>
      <c r="P40" s="79">
        <v>0</v>
      </c>
      <c r="Q40" s="41">
        <v>8.6</v>
      </c>
      <c r="R40" s="79">
        <v>1</v>
      </c>
      <c r="S40" s="41">
        <v>403</v>
      </c>
      <c r="T40" s="79">
        <v>1</v>
      </c>
      <c r="U40" s="41">
        <v>3.4</v>
      </c>
      <c r="V40" s="79">
        <v>0</v>
      </c>
      <c r="W40" s="41">
        <v>0.8</v>
      </c>
      <c r="X40" s="41">
        <v>14</v>
      </c>
      <c r="Y40" s="41">
        <v>15</v>
      </c>
      <c r="Z40" s="41">
        <v>0.93</v>
      </c>
      <c r="AA40" s="41">
        <v>368</v>
      </c>
      <c r="AB40" s="41">
        <v>0</v>
      </c>
      <c r="AC40" s="41" t="s">
        <v>114</v>
      </c>
      <c r="AD40" s="83">
        <v>42326</v>
      </c>
      <c r="AE40" s="41">
        <v>80</v>
      </c>
      <c r="AF40" s="41">
        <v>30</v>
      </c>
      <c r="AG40" s="41">
        <v>1</v>
      </c>
      <c r="AH40" s="84" t="s">
        <v>132</v>
      </c>
      <c r="AI40" s="41" t="s">
        <v>100</v>
      </c>
      <c r="AJ40" s="41" t="s">
        <v>100</v>
      </c>
      <c r="AK40" s="41" t="s">
        <v>100</v>
      </c>
      <c r="AL40" s="41" t="s">
        <v>100</v>
      </c>
      <c r="AM40" s="41" t="s">
        <v>100</v>
      </c>
      <c r="AN40" s="41" t="s">
        <v>100</v>
      </c>
      <c r="AO40" s="41" t="s">
        <v>100</v>
      </c>
      <c r="AP40" s="41">
        <v>2</v>
      </c>
      <c r="AQ40" s="41" t="s">
        <v>100</v>
      </c>
      <c r="AR40" s="41" t="s">
        <v>100</v>
      </c>
      <c r="AS40" s="41" t="s">
        <v>100</v>
      </c>
      <c r="AT40" s="41" t="s">
        <v>100</v>
      </c>
      <c r="AU40" s="41">
        <v>88</v>
      </c>
      <c r="AV40" s="41">
        <v>99</v>
      </c>
      <c r="AW40" s="83">
        <v>42359</v>
      </c>
      <c r="AX40" s="41" t="s">
        <v>661</v>
      </c>
      <c r="AY40" s="41" t="s">
        <v>609</v>
      </c>
      <c r="AZ40" s="41" t="s">
        <v>100</v>
      </c>
      <c r="BA40" s="41" t="s">
        <v>161</v>
      </c>
      <c r="BB40" s="41" t="s">
        <v>100</v>
      </c>
      <c r="BC40" s="41" t="s">
        <v>100</v>
      </c>
      <c r="BD40" s="41" t="s">
        <v>161</v>
      </c>
      <c r="BE40" s="41" t="s">
        <v>100</v>
      </c>
      <c r="BF40" s="41">
        <v>0</v>
      </c>
      <c r="BG40" s="41">
        <v>0</v>
      </c>
      <c r="BH40" s="79">
        <v>0</v>
      </c>
      <c r="BI40" s="41" t="s">
        <v>100</v>
      </c>
      <c r="BJ40" s="41" t="s">
        <v>100</v>
      </c>
      <c r="BK40" s="41">
        <v>0</v>
      </c>
      <c r="BL40" s="41" t="s">
        <v>100</v>
      </c>
      <c r="BM40" s="41">
        <v>0</v>
      </c>
      <c r="BN40" s="41" t="s">
        <v>100</v>
      </c>
      <c r="BO40" s="41">
        <v>0</v>
      </c>
      <c r="BP40" s="41" t="s">
        <v>100</v>
      </c>
      <c r="BQ40" s="41">
        <v>1</v>
      </c>
      <c r="BR40" s="83">
        <v>42380</v>
      </c>
      <c r="BS40" s="85">
        <f>(BR40-AD40)/30</f>
        <v>1.8</v>
      </c>
      <c r="BT40" s="84" t="s">
        <v>165</v>
      </c>
      <c r="BU40" s="41">
        <v>0</v>
      </c>
    </row>
    <row r="41" spans="1:73" s="79" customFormat="1" ht="20.100000000000001" customHeight="1" x14ac:dyDescent="0.3">
      <c r="A41" s="41" t="s">
        <v>884</v>
      </c>
      <c r="B41" s="41">
        <v>0</v>
      </c>
      <c r="C41" s="41">
        <v>0</v>
      </c>
      <c r="D41" s="41">
        <v>29513541</v>
      </c>
      <c r="E41" s="41" t="s">
        <v>60</v>
      </c>
      <c r="F41" s="41" t="s">
        <v>108</v>
      </c>
      <c r="G41" s="83">
        <v>16228</v>
      </c>
      <c r="H41" s="82">
        <f>DATEDIF(G41,AD41,"Y")</f>
        <v>71</v>
      </c>
      <c r="I41" s="82">
        <v>1</v>
      </c>
      <c r="J41" s="41">
        <v>0</v>
      </c>
      <c r="K41" s="41">
        <v>0</v>
      </c>
      <c r="L41" s="41">
        <v>0</v>
      </c>
      <c r="M41" s="41">
        <v>5500</v>
      </c>
      <c r="N41" s="79">
        <v>0</v>
      </c>
      <c r="O41" s="41">
        <v>57</v>
      </c>
      <c r="P41" s="79">
        <v>1</v>
      </c>
      <c r="Q41" s="41">
        <v>9.1999999999999993</v>
      </c>
      <c r="R41" s="41">
        <v>1</v>
      </c>
      <c r="S41" s="41">
        <v>65</v>
      </c>
      <c r="T41" s="79">
        <v>1</v>
      </c>
      <c r="U41" s="41">
        <v>4</v>
      </c>
      <c r="V41" s="79">
        <v>1</v>
      </c>
      <c r="W41" s="41">
        <v>0.44</v>
      </c>
      <c r="X41" s="41">
        <v>11</v>
      </c>
      <c r="Y41" s="41">
        <v>7</v>
      </c>
      <c r="Z41" s="41">
        <v>1.1599999999999999</v>
      </c>
      <c r="AA41" s="41">
        <v>430</v>
      </c>
      <c r="AB41" s="41">
        <v>0</v>
      </c>
      <c r="AC41" s="41" t="s">
        <v>112</v>
      </c>
      <c r="AD41" s="83">
        <v>42381</v>
      </c>
      <c r="AE41" s="41">
        <v>45</v>
      </c>
      <c r="AF41" s="41">
        <v>76</v>
      </c>
      <c r="AG41" s="79">
        <v>1</v>
      </c>
      <c r="AH41" s="84" t="s">
        <v>143</v>
      </c>
      <c r="AI41" s="41">
        <v>1</v>
      </c>
      <c r="AJ41" s="41">
        <v>0</v>
      </c>
      <c r="AK41" s="41">
        <v>0</v>
      </c>
      <c r="AL41" s="41" t="s">
        <v>100</v>
      </c>
      <c r="AM41" s="41">
        <v>0</v>
      </c>
      <c r="AN41" s="41">
        <v>0</v>
      </c>
      <c r="AO41" s="41" t="s">
        <v>100</v>
      </c>
      <c r="AP41" s="41">
        <v>1</v>
      </c>
      <c r="AQ41" s="41">
        <v>7.1660000000000004</v>
      </c>
      <c r="AR41" s="41">
        <v>0.14799999999999999</v>
      </c>
      <c r="AS41" s="79">
        <v>0</v>
      </c>
      <c r="AT41" s="41">
        <v>60</v>
      </c>
      <c r="AU41" s="41">
        <v>72</v>
      </c>
      <c r="AV41" s="41">
        <v>79</v>
      </c>
      <c r="AW41" s="83">
        <v>42396</v>
      </c>
      <c r="AX41" s="41" t="s">
        <v>681</v>
      </c>
      <c r="AY41" s="41" t="s">
        <v>609</v>
      </c>
      <c r="AZ41" s="83" t="s">
        <v>282</v>
      </c>
      <c r="BA41" s="41" t="s">
        <v>283</v>
      </c>
      <c r="BB41" s="41" t="s">
        <v>282</v>
      </c>
      <c r="BC41" s="83" t="s">
        <v>282</v>
      </c>
      <c r="BD41" s="41" t="s">
        <v>283</v>
      </c>
      <c r="BE41" s="41" t="s">
        <v>282</v>
      </c>
      <c r="BF41" s="41">
        <v>0</v>
      </c>
      <c r="BG41" s="41">
        <v>0</v>
      </c>
      <c r="BH41" s="79">
        <v>0</v>
      </c>
      <c r="BI41" s="41" t="s">
        <v>282</v>
      </c>
      <c r="BJ41" s="83" t="s">
        <v>181</v>
      </c>
      <c r="BK41" s="41">
        <v>1</v>
      </c>
      <c r="BL41" s="41">
        <v>2</v>
      </c>
      <c r="BM41" s="41">
        <v>0</v>
      </c>
      <c r="BN41" s="41" t="s">
        <v>100</v>
      </c>
      <c r="BO41" s="41">
        <v>0</v>
      </c>
      <c r="BP41" s="41" t="s">
        <v>100</v>
      </c>
      <c r="BQ41" s="41">
        <v>1</v>
      </c>
      <c r="BR41" s="83">
        <v>42802</v>
      </c>
      <c r="BS41" s="85">
        <f>(BR41-AD41)/30</f>
        <v>14.033333333333333</v>
      </c>
      <c r="BT41" s="84"/>
      <c r="BU41" s="41">
        <v>0</v>
      </c>
    </row>
    <row r="42" spans="1:73" s="79" customFormat="1" ht="20.100000000000001" customHeight="1" x14ac:dyDescent="0.3">
      <c r="A42" s="41" t="s">
        <v>885</v>
      </c>
      <c r="B42" s="41">
        <v>0</v>
      </c>
      <c r="C42" s="41">
        <v>0</v>
      </c>
      <c r="D42" s="41">
        <v>22508156</v>
      </c>
      <c r="E42" s="41" t="s">
        <v>61</v>
      </c>
      <c r="F42" s="41" t="s">
        <v>108</v>
      </c>
      <c r="G42" s="83">
        <v>15800</v>
      </c>
      <c r="H42" s="82">
        <f>DATEDIF(G42,AD42,"Y")</f>
        <v>72</v>
      </c>
      <c r="I42" s="79">
        <v>1</v>
      </c>
      <c r="J42" s="41">
        <v>0</v>
      </c>
      <c r="K42" s="41">
        <v>0</v>
      </c>
      <c r="L42" s="41">
        <v>0</v>
      </c>
      <c r="M42" s="41">
        <v>1990</v>
      </c>
      <c r="N42" s="79">
        <v>0</v>
      </c>
      <c r="O42" s="41">
        <v>0</v>
      </c>
      <c r="P42" s="79">
        <v>0</v>
      </c>
      <c r="Q42" s="41">
        <v>10.5</v>
      </c>
      <c r="R42" s="79">
        <v>1</v>
      </c>
      <c r="S42" s="41">
        <v>30</v>
      </c>
      <c r="T42" s="79">
        <v>0</v>
      </c>
      <c r="U42" s="41">
        <v>4.4000000000000004</v>
      </c>
      <c r="V42" s="41">
        <v>1</v>
      </c>
      <c r="W42" s="41">
        <v>0.56000000000000005</v>
      </c>
      <c r="X42" s="41">
        <v>23</v>
      </c>
      <c r="Y42" s="41">
        <v>19</v>
      </c>
      <c r="Z42" s="41">
        <v>6.64</v>
      </c>
      <c r="AA42" s="41">
        <v>340</v>
      </c>
      <c r="AB42" s="41">
        <v>0</v>
      </c>
      <c r="AC42" s="41" t="s">
        <v>112</v>
      </c>
      <c r="AD42" s="83">
        <v>42391</v>
      </c>
      <c r="AE42" s="41">
        <v>15</v>
      </c>
      <c r="AF42" s="41">
        <v>22</v>
      </c>
      <c r="AG42" s="41">
        <v>0</v>
      </c>
      <c r="AH42" s="84" t="s">
        <v>693</v>
      </c>
      <c r="AI42" s="41" t="s">
        <v>100</v>
      </c>
      <c r="AJ42" s="41" t="s">
        <v>100</v>
      </c>
      <c r="AK42" s="41" t="s">
        <v>100</v>
      </c>
      <c r="AL42" s="41" t="s">
        <v>100</v>
      </c>
      <c r="AM42" s="41">
        <v>0</v>
      </c>
      <c r="AN42" s="41">
        <v>0</v>
      </c>
      <c r="AO42" s="41" t="s">
        <v>100</v>
      </c>
      <c r="AP42" s="41">
        <v>2</v>
      </c>
      <c r="AQ42" s="41">
        <v>0.55100000000000005</v>
      </c>
      <c r="AR42" s="41">
        <v>3.8199999999999998E-2</v>
      </c>
      <c r="AS42" s="79">
        <v>0</v>
      </c>
      <c r="AT42" s="41">
        <v>60.8</v>
      </c>
      <c r="AU42" s="41">
        <v>76</v>
      </c>
      <c r="AV42" s="41">
        <v>96</v>
      </c>
      <c r="AW42" s="83">
        <v>42444</v>
      </c>
      <c r="AX42" s="41" t="s">
        <v>724</v>
      </c>
      <c r="AY42" s="41" t="s">
        <v>609</v>
      </c>
      <c r="AZ42" s="83">
        <v>42534</v>
      </c>
      <c r="BA42" s="41" t="s">
        <v>160</v>
      </c>
      <c r="BB42" s="41">
        <v>2</v>
      </c>
      <c r="BC42" s="83">
        <v>42534</v>
      </c>
      <c r="BD42" s="41" t="s">
        <v>160</v>
      </c>
      <c r="BE42" s="41">
        <v>2</v>
      </c>
      <c r="BF42" s="41">
        <v>1</v>
      </c>
      <c r="BG42" s="41">
        <v>0</v>
      </c>
      <c r="BH42" s="41">
        <v>0</v>
      </c>
      <c r="BI42" s="41">
        <v>1</v>
      </c>
      <c r="BJ42" s="83">
        <v>42641</v>
      </c>
      <c r="BK42" s="41">
        <v>1</v>
      </c>
      <c r="BL42" s="41" t="s">
        <v>167</v>
      </c>
      <c r="BM42" s="41">
        <v>1</v>
      </c>
      <c r="BN42" s="41" t="s">
        <v>167</v>
      </c>
      <c r="BO42" s="41">
        <v>1</v>
      </c>
      <c r="BP42" s="41">
        <v>9</v>
      </c>
      <c r="BQ42" s="41">
        <v>1</v>
      </c>
      <c r="BR42" s="83">
        <v>42769</v>
      </c>
      <c r="BS42" s="85">
        <f>(BR42-AD42)/30</f>
        <v>12.6</v>
      </c>
      <c r="BT42" s="84"/>
      <c r="BU42" s="41">
        <v>0</v>
      </c>
    </row>
    <row r="43" spans="1:73" s="79" customFormat="1" ht="20.100000000000001" customHeight="1" x14ac:dyDescent="0.3">
      <c r="A43" s="41" t="s">
        <v>886</v>
      </c>
      <c r="B43" s="41">
        <v>0</v>
      </c>
      <c r="C43" s="41">
        <v>0</v>
      </c>
      <c r="D43" s="41">
        <v>29271306</v>
      </c>
      <c r="E43" s="41" t="s">
        <v>62</v>
      </c>
      <c r="F43" s="41" t="s">
        <v>108</v>
      </c>
      <c r="G43" s="83">
        <v>14600</v>
      </c>
      <c r="H43" s="82">
        <f>DATEDIF(G43,AD43,"Y")</f>
        <v>76</v>
      </c>
      <c r="I43" s="82">
        <v>1</v>
      </c>
      <c r="J43" s="41">
        <v>2</v>
      </c>
      <c r="K43" s="79">
        <v>1</v>
      </c>
      <c r="L43" s="41">
        <v>0</v>
      </c>
      <c r="M43" s="41">
        <v>296870</v>
      </c>
      <c r="N43" s="79">
        <v>1</v>
      </c>
      <c r="O43" s="41">
        <v>39</v>
      </c>
      <c r="P43" s="79">
        <v>1</v>
      </c>
      <c r="Q43" s="41">
        <v>8.8000000000000007</v>
      </c>
      <c r="R43" s="79">
        <v>1</v>
      </c>
      <c r="S43" s="41">
        <v>87</v>
      </c>
      <c r="T43" s="79">
        <v>1</v>
      </c>
      <c r="U43" s="41">
        <v>3.4</v>
      </c>
      <c r="V43" s="79">
        <v>0</v>
      </c>
      <c r="W43" s="41">
        <v>1.55</v>
      </c>
      <c r="X43" s="41">
        <v>66</v>
      </c>
      <c r="Y43" s="41">
        <v>72</v>
      </c>
      <c r="Z43" s="41">
        <v>1.85</v>
      </c>
      <c r="AA43" s="41">
        <v>3740</v>
      </c>
      <c r="AB43" s="79">
        <v>1</v>
      </c>
      <c r="AC43" s="41" t="s">
        <v>112</v>
      </c>
      <c r="AD43" s="83">
        <v>42424</v>
      </c>
      <c r="AE43" s="41">
        <v>100</v>
      </c>
      <c r="AF43" s="41">
        <v>54</v>
      </c>
      <c r="AG43" s="79">
        <v>1</v>
      </c>
      <c r="AH43" s="84" t="s">
        <v>131</v>
      </c>
      <c r="AI43" s="41">
        <v>0</v>
      </c>
      <c r="AJ43" s="41">
        <v>0</v>
      </c>
      <c r="AK43" s="41">
        <v>0</v>
      </c>
      <c r="AL43" s="41" t="s">
        <v>100</v>
      </c>
      <c r="AM43" s="41">
        <v>0</v>
      </c>
      <c r="AN43" s="41">
        <v>0</v>
      </c>
      <c r="AO43" s="41" t="s">
        <v>100</v>
      </c>
      <c r="AP43" s="41">
        <v>2</v>
      </c>
      <c r="AQ43" s="41">
        <v>4.1689999999999996</v>
      </c>
      <c r="AR43" s="41">
        <v>0.10299999999999999</v>
      </c>
      <c r="AS43" s="79">
        <v>0</v>
      </c>
      <c r="AT43" s="41">
        <v>58.3</v>
      </c>
      <c r="AU43" s="41" t="s">
        <v>100</v>
      </c>
      <c r="AV43" s="41" t="s">
        <v>100</v>
      </c>
      <c r="AW43" s="83">
        <v>42434</v>
      </c>
      <c r="AX43" s="41" t="s">
        <v>661</v>
      </c>
      <c r="AY43" s="41" t="s">
        <v>609</v>
      </c>
      <c r="AZ43" s="41" t="s">
        <v>100</v>
      </c>
      <c r="BA43" s="41" t="s">
        <v>161</v>
      </c>
      <c r="BB43" s="41" t="s">
        <v>100</v>
      </c>
      <c r="BC43" s="41" t="s">
        <v>100</v>
      </c>
      <c r="BD43" s="41" t="s">
        <v>161</v>
      </c>
      <c r="BE43" s="41" t="s">
        <v>100</v>
      </c>
      <c r="BF43" s="41">
        <v>0</v>
      </c>
      <c r="BG43" s="41">
        <v>0</v>
      </c>
      <c r="BH43" s="41">
        <v>0</v>
      </c>
      <c r="BI43" s="41" t="s">
        <v>100</v>
      </c>
      <c r="BJ43" s="41" t="s">
        <v>100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0</v>
      </c>
      <c r="BQ43" s="41">
        <v>1</v>
      </c>
      <c r="BR43" s="83">
        <v>42440</v>
      </c>
      <c r="BS43" s="85">
        <f>(BR43-AD43)/30</f>
        <v>0.53333333333333333</v>
      </c>
      <c r="BT43" s="84"/>
      <c r="BU43" s="41">
        <v>0</v>
      </c>
    </row>
    <row r="44" spans="1:73" s="79" customFormat="1" ht="20.100000000000001" customHeight="1" x14ac:dyDescent="0.3">
      <c r="A44" s="41" t="s">
        <v>887</v>
      </c>
      <c r="B44" s="41">
        <v>0</v>
      </c>
      <c r="C44" s="41">
        <v>0</v>
      </c>
      <c r="D44" s="41">
        <v>6634617</v>
      </c>
      <c r="E44" s="41" t="s">
        <v>63</v>
      </c>
      <c r="F44" s="41" t="s">
        <v>97</v>
      </c>
      <c r="G44" s="83">
        <v>15185</v>
      </c>
      <c r="H44" s="82">
        <f>DATEDIF(G44,AD44,"Y")</f>
        <v>74</v>
      </c>
      <c r="I44" s="79">
        <v>1</v>
      </c>
      <c r="J44" s="41">
        <v>0</v>
      </c>
      <c r="K44" s="41">
        <v>0</v>
      </c>
      <c r="L44" s="41">
        <v>0</v>
      </c>
      <c r="M44" s="41">
        <v>161930</v>
      </c>
      <c r="N44" s="79">
        <v>1</v>
      </c>
      <c r="O44" s="41">
        <v>98</v>
      </c>
      <c r="P44" s="79">
        <v>1</v>
      </c>
      <c r="Q44" s="41">
        <v>8.4</v>
      </c>
      <c r="R44" s="79">
        <v>1</v>
      </c>
      <c r="S44" s="41">
        <v>20</v>
      </c>
      <c r="T44" s="79">
        <v>0</v>
      </c>
      <c r="U44" s="41">
        <v>3.6</v>
      </c>
      <c r="V44" s="41">
        <v>1</v>
      </c>
      <c r="W44" s="41">
        <v>0.28000000000000003</v>
      </c>
      <c r="X44" s="41">
        <v>32</v>
      </c>
      <c r="Y44" s="41">
        <v>13</v>
      </c>
      <c r="Z44" s="41">
        <v>0.84</v>
      </c>
      <c r="AA44" s="41">
        <v>1769</v>
      </c>
      <c r="AB44" s="79">
        <v>1</v>
      </c>
      <c r="AC44" s="41" t="s">
        <v>107</v>
      </c>
      <c r="AD44" s="83">
        <v>42450</v>
      </c>
      <c r="AE44" s="41">
        <v>90</v>
      </c>
      <c r="AF44" s="41">
        <v>94</v>
      </c>
      <c r="AG44" s="79">
        <v>1</v>
      </c>
      <c r="AH44" s="84" t="s">
        <v>106</v>
      </c>
      <c r="AI44" s="41">
        <v>0</v>
      </c>
      <c r="AJ44" s="41">
        <v>0</v>
      </c>
      <c r="AK44" s="41">
        <v>1</v>
      </c>
      <c r="AL44" s="41" t="s">
        <v>100</v>
      </c>
      <c r="AM44" s="41">
        <v>0</v>
      </c>
      <c r="AN44" s="41">
        <v>0</v>
      </c>
      <c r="AO44" s="41" t="s">
        <v>100</v>
      </c>
      <c r="AP44" s="41">
        <v>0</v>
      </c>
      <c r="AQ44" s="41">
        <v>0.22</v>
      </c>
      <c r="AR44" s="41">
        <v>1.2989999999999999</v>
      </c>
      <c r="AS44" s="79">
        <v>1</v>
      </c>
      <c r="AT44" s="41">
        <v>67.400000000000006</v>
      </c>
      <c r="AU44" s="41">
        <v>69</v>
      </c>
      <c r="AV44" s="41">
        <v>104</v>
      </c>
      <c r="AW44" s="83">
        <v>42455</v>
      </c>
      <c r="AX44" s="41" t="s">
        <v>725</v>
      </c>
      <c r="AY44" s="41" t="s">
        <v>609</v>
      </c>
      <c r="AZ44" s="83">
        <v>42514</v>
      </c>
      <c r="BA44" s="41" t="s">
        <v>160</v>
      </c>
      <c r="BB44" s="41">
        <v>2</v>
      </c>
      <c r="BC44" s="83">
        <v>42632</v>
      </c>
      <c r="BD44" s="41" t="s">
        <v>117</v>
      </c>
      <c r="BE44" s="41">
        <v>6</v>
      </c>
      <c r="BF44" s="41">
        <v>1</v>
      </c>
      <c r="BG44" s="41">
        <v>1</v>
      </c>
      <c r="BH44" s="79">
        <v>1</v>
      </c>
      <c r="BI44" s="41">
        <v>1</v>
      </c>
      <c r="BJ44" s="83">
        <v>42758</v>
      </c>
      <c r="BK44" s="41">
        <v>1</v>
      </c>
      <c r="BL44" s="41" t="s">
        <v>172</v>
      </c>
      <c r="BM44" s="41">
        <v>1</v>
      </c>
      <c r="BN44" s="41" t="s">
        <v>173</v>
      </c>
      <c r="BO44" s="41">
        <v>0</v>
      </c>
      <c r="BP44" s="41" t="s">
        <v>100</v>
      </c>
      <c r="BQ44" s="41">
        <v>1</v>
      </c>
      <c r="BR44" s="83">
        <v>43135</v>
      </c>
      <c r="BS44" s="85">
        <f>(BR44-AD44)/30</f>
        <v>22.833333333333332</v>
      </c>
      <c r="BT44" s="84"/>
      <c r="BU44" s="41">
        <v>0</v>
      </c>
    </row>
    <row r="45" spans="1:73" s="79" customFormat="1" ht="20.100000000000001" customHeight="1" x14ac:dyDescent="0.3">
      <c r="A45" s="92" t="s">
        <v>888</v>
      </c>
      <c r="B45" s="79">
        <v>0</v>
      </c>
      <c r="C45" s="79">
        <v>0</v>
      </c>
      <c r="D45" s="79">
        <v>29761281</v>
      </c>
      <c r="E45" s="79" t="s">
        <v>65</v>
      </c>
      <c r="F45" s="79" t="s">
        <v>108</v>
      </c>
      <c r="G45" s="80">
        <v>14049</v>
      </c>
      <c r="H45" s="82">
        <f>DATEDIF(G45,AD45,"Y")</f>
        <v>77</v>
      </c>
      <c r="I45" s="79">
        <v>1</v>
      </c>
      <c r="J45" s="79">
        <v>3</v>
      </c>
      <c r="K45" s="79">
        <v>1</v>
      </c>
      <c r="L45" s="79">
        <v>0</v>
      </c>
      <c r="M45" s="79">
        <v>660</v>
      </c>
      <c r="N45" s="79">
        <v>0</v>
      </c>
      <c r="O45" s="79">
        <v>0</v>
      </c>
      <c r="P45" s="79">
        <v>0</v>
      </c>
      <c r="Q45" s="79">
        <v>7.5</v>
      </c>
      <c r="R45" s="79">
        <v>0</v>
      </c>
      <c r="S45" s="79">
        <v>39</v>
      </c>
      <c r="T45" s="79">
        <v>0</v>
      </c>
      <c r="U45" s="79">
        <v>3.9</v>
      </c>
      <c r="V45" s="79">
        <v>1</v>
      </c>
      <c r="W45" s="79">
        <v>0.66</v>
      </c>
      <c r="X45" s="79">
        <v>19</v>
      </c>
      <c r="Y45" s="79">
        <v>14</v>
      </c>
      <c r="Z45" s="79">
        <v>1.56</v>
      </c>
      <c r="AA45" s="79">
        <v>420</v>
      </c>
      <c r="AB45" s="79">
        <v>0</v>
      </c>
      <c r="AC45" s="79" t="s">
        <v>112</v>
      </c>
      <c r="AD45" s="80">
        <v>42461</v>
      </c>
      <c r="AE45" s="79">
        <v>70</v>
      </c>
      <c r="AF45" s="79">
        <v>20</v>
      </c>
      <c r="AG45" s="79">
        <v>0</v>
      </c>
      <c r="AH45" s="81" t="s">
        <v>110</v>
      </c>
      <c r="AI45" s="79">
        <v>0</v>
      </c>
      <c r="AJ45" s="79">
        <v>1</v>
      </c>
      <c r="AK45" s="79">
        <v>0</v>
      </c>
      <c r="AL45" s="79" t="s">
        <v>100</v>
      </c>
      <c r="AM45" s="79">
        <v>0</v>
      </c>
      <c r="AN45" s="79">
        <v>0</v>
      </c>
      <c r="AO45" s="79" t="s">
        <v>100</v>
      </c>
      <c r="AP45" s="79">
        <v>0</v>
      </c>
      <c r="AQ45" s="79" t="s">
        <v>100</v>
      </c>
      <c r="AR45" s="79" t="s">
        <v>100</v>
      </c>
      <c r="AS45" s="79" t="s">
        <v>100</v>
      </c>
      <c r="AT45" s="79">
        <v>61.1</v>
      </c>
      <c r="AU45" s="79">
        <v>91</v>
      </c>
      <c r="AV45" s="79">
        <v>82</v>
      </c>
      <c r="AW45" s="80">
        <v>42472</v>
      </c>
      <c r="AX45" s="79" t="s">
        <v>663</v>
      </c>
      <c r="AY45" s="41" t="s">
        <v>609</v>
      </c>
      <c r="AZ45" s="79" t="s">
        <v>100</v>
      </c>
      <c r="BA45" s="79" t="s">
        <v>161</v>
      </c>
      <c r="BB45" s="79" t="s">
        <v>100</v>
      </c>
      <c r="BC45" s="79" t="s">
        <v>100</v>
      </c>
      <c r="BD45" s="79" t="s">
        <v>161</v>
      </c>
      <c r="BE45" s="79" t="s">
        <v>100</v>
      </c>
      <c r="BF45" s="79">
        <v>0</v>
      </c>
      <c r="BG45" s="79">
        <v>0</v>
      </c>
      <c r="BH45" s="79">
        <v>0</v>
      </c>
      <c r="BI45" s="79" t="s">
        <v>100</v>
      </c>
      <c r="BJ45" s="79" t="s">
        <v>100</v>
      </c>
      <c r="BK45" s="79">
        <v>1</v>
      </c>
      <c r="BL45" s="79">
        <v>1</v>
      </c>
      <c r="BM45" s="79">
        <v>1</v>
      </c>
      <c r="BN45" s="79">
        <v>1</v>
      </c>
      <c r="BO45" s="79">
        <v>1</v>
      </c>
      <c r="BP45" s="79">
        <v>1</v>
      </c>
      <c r="BQ45" s="79">
        <v>1</v>
      </c>
      <c r="BR45" s="80">
        <v>42532</v>
      </c>
      <c r="BS45" s="48">
        <f>(BR45-AD45)/30</f>
        <v>2.3666666666666667</v>
      </c>
      <c r="BT45" s="81"/>
      <c r="BU45" s="79">
        <v>0</v>
      </c>
    </row>
    <row r="46" spans="1:73" s="41" customFormat="1" ht="20.100000000000001" customHeight="1" x14ac:dyDescent="0.3">
      <c r="A46" s="41" t="s">
        <v>889</v>
      </c>
      <c r="B46" s="79">
        <v>0</v>
      </c>
      <c r="C46" s="79">
        <v>0</v>
      </c>
      <c r="D46" s="79">
        <v>29756343</v>
      </c>
      <c r="E46" s="79" t="s">
        <v>64</v>
      </c>
      <c r="F46" s="79" t="s">
        <v>97</v>
      </c>
      <c r="G46" s="80">
        <v>12653</v>
      </c>
      <c r="H46" s="82">
        <f>DATEDIF(G46,AD46,"Y")</f>
        <v>81</v>
      </c>
      <c r="I46" s="82">
        <v>1</v>
      </c>
      <c r="J46" s="79">
        <v>3</v>
      </c>
      <c r="K46" s="79">
        <v>1</v>
      </c>
      <c r="L46" s="79">
        <v>0</v>
      </c>
      <c r="M46" s="79">
        <v>58000</v>
      </c>
      <c r="N46" s="79">
        <v>1</v>
      </c>
      <c r="O46" s="79">
        <v>78</v>
      </c>
      <c r="P46" s="79">
        <v>1</v>
      </c>
      <c r="Q46" s="79">
        <v>8.6999999999999993</v>
      </c>
      <c r="R46" s="41">
        <v>1</v>
      </c>
      <c r="S46" s="79">
        <v>70</v>
      </c>
      <c r="T46" s="79">
        <v>1</v>
      </c>
      <c r="U46" s="79">
        <v>3</v>
      </c>
      <c r="V46" s="79">
        <v>0</v>
      </c>
      <c r="W46" s="79">
        <v>0.39</v>
      </c>
      <c r="X46" s="79">
        <v>22</v>
      </c>
      <c r="Y46" s="79">
        <v>15</v>
      </c>
      <c r="Z46" s="79">
        <v>0.95</v>
      </c>
      <c r="AA46" s="79">
        <v>880</v>
      </c>
      <c r="AB46" s="79">
        <v>1</v>
      </c>
      <c r="AC46" s="79" t="s">
        <v>107</v>
      </c>
      <c r="AD46" s="80">
        <v>42464</v>
      </c>
      <c r="AE46" s="79">
        <v>90</v>
      </c>
      <c r="AF46" s="79">
        <v>83</v>
      </c>
      <c r="AG46" s="79">
        <v>1</v>
      </c>
      <c r="AH46" s="81" t="s">
        <v>142</v>
      </c>
      <c r="AI46" s="79">
        <v>0</v>
      </c>
      <c r="AJ46" s="79">
        <v>1</v>
      </c>
      <c r="AK46" s="79">
        <v>0</v>
      </c>
      <c r="AL46" s="79" t="s">
        <v>100</v>
      </c>
      <c r="AM46" s="79">
        <v>0</v>
      </c>
      <c r="AN46" s="79">
        <v>0</v>
      </c>
      <c r="AO46" s="79" t="s">
        <v>100</v>
      </c>
      <c r="AP46" s="79">
        <v>2</v>
      </c>
      <c r="AQ46" s="79">
        <v>5.5190000000000001</v>
      </c>
      <c r="AR46" s="79">
        <v>0.434</v>
      </c>
      <c r="AS46" s="79">
        <v>1</v>
      </c>
      <c r="AT46" s="79">
        <v>68.599999999999994</v>
      </c>
      <c r="AU46" s="79">
        <v>106</v>
      </c>
      <c r="AV46" s="79">
        <v>84</v>
      </c>
      <c r="AW46" s="80">
        <v>42474</v>
      </c>
      <c r="AX46" s="79" t="s">
        <v>663</v>
      </c>
      <c r="AY46" s="41" t="s">
        <v>609</v>
      </c>
      <c r="AZ46" s="79" t="s">
        <v>100</v>
      </c>
      <c r="BA46" s="79" t="s">
        <v>161</v>
      </c>
      <c r="BB46" s="79" t="s">
        <v>100</v>
      </c>
      <c r="BC46" s="79" t="s">
        <v>100</v>
      </c>
      <c r="BD46" s="79" t="s">
        <v>161</v>
      </c>
      <c r="BE46" s="79" t="s">
        <v>100</v>
      </c>
      <c r="BF46" s="79">
        <v>0</v>
      </c>
      <c r="BG46" s="79">
        <v>0</v>
      </c>
      <c r="BH46" s="41">
        <v>0</v>
      </c>
      <c r="BI46" s="79" t="s">
        <v>100</v>
      </c>
      <c r="BJ46" s="79" t="s">
        <v>100</v>
      </c>
      <c r="BK46" s="79">
        <v>1</v>
      </c>
      <c r="BL46" s="79">
        <v>2</v>
      </c>
      <c r="BM46" s="79">
        <v>1</v>
      </c>
      <c r="BN46" s="79">
        <v>2</v>
      </c>
      <c r="BO46" s="79">
        <v>0</v>
      </c>
      <c r="BP46" s="79" t="s">
        <v>100</v>
      </c>
      <c r="BQ46" s="79">
        <v>1</v>
      </c>
      <c r="BR46" s="80">
        <v>42717</v>
      </c>
      <c r="BS46" s="48">
        <f>(BR46-AD46)/30</f>
        <v>8.4333333333333336</v>
      </c>
      <c r="BT46" s="81"/>
      <c r="BU46" s="79">
        <v>0</v>
      </c>
    </row>
    <row r="47" spans="1:73" s="41" customFormat="1" ht="20.100000000000001" customHeight="1" x14ac:dyDescent="0.3">
      <c r="A47" s="41" t="s">
        <v>890</v>
      </c>
      <c r="B47" s="41">
        <v>0</v>
      </c>
      <c r="C47" s="41">
        <v>0</v>
      </c>
      <c r="D47" s="41">
        <v>29948656</v>
      </c>
      <c r="E47" s="41" t="s">
        <v>66</v>
      </c>
      <c r="F47" s="41" t="s">
        <v>108</v>
      </c>
      <c r="G47" s="83">
        <v>16952</v>
      </c>
      <c r="H47" s="82">
        <f>DATEDIF(G47,AD47,"Y")</f>
        <v>70</v>
      </c>
      <c r="I47" s="82">
        <v>0</v>
      </c>
      <c r="J47" s="41">
        <v>1</v>
      </c>
      <c r="K47" s="79">
        <v>1</v>
      </c>
      <c r="L47" s="41">
        <v>0</v>
      </c>
      <c r="M47" s="41">
        <v>3090</v>
      </c>
      <c r="N47" s="79">
        <v>0</v>
      </c>
      <c r="O47" s="41">
        <v>0</v>
      </c>
      <c r="P47" s="79">
        <v>0</v>
      </c>
      <c r="Q47" s="41">
        <v>11.2</v>
      </c>
      <c r="R47" s="79">
        <v>1</v>
      </c>
      <c r="S47" s="41">
        <v>32</v>
      </c>
      <c r="T47" s="79">
        <v>0</v>
      </c>
      <c r="U47" s="41">
        <v>4.8</v>
      </c>
      <c r="V47" s="41">
        <v>1</v>
      </c>
      <c r="W47" s="41">
        <v>0.84</v>
      </c>
      <c r="X47" s="41">
        <v>40</v>
      </c>
      <c r="Y47" s="41">
        <v>47</v>
      </c>
      <c r="Z47" s="41">
        <v>1.01</v>
      </c>
      <c r="AA47" s="41">
        <v>314</v>
      </c>
      <c r="AB47" s="41">
        <v>0</v>
      </c>
      <c r="AC47" s="41" t="s">
        <v>114</v>
      </c>
      <c r="AD47" s="83">
        <v>42522</v>
      </c>
      <c r="AE47" s="41">
        <v>30</v>
      </c>
      <c r="AF47" s="41">
        <v>24</v>
      </c>
      <c r="AG47" s="41">
        <v>0</v>
      </c>
      <c r="AH47" s="84" t="s">
        <v>110</v>
      </c>
      <c r="AI47" s="41">
        <v>0</v>
      </c>
      <c r="AJ47" s="41">
        <v>0</v>
      </c>
      <c r="AK47" s="41">
        <v>0</v>
      </c>
      <c r="AL47" s="41" t="s">
        <v>100</v>
      </c>
      <c r="AM47" s="41">
        <v>0</v>
      </c>
      <c r="AN47" s="41">
        <v>0</v>
      </c>
      <c r="AO47" s="41" t="s">
        <v>100</v>
      </c>
      <c r="AP47" s="41">
        <v>1</v>
      </c>
      <c r="AQ47" s="41">
        <v>0.58399999999999996</v>
      </c>
      <c r="AR47" s="41">
        <v>0.57099999999999995</v>
      </c>
      <c r="AS47" s="79">
        <v>1</v>
      </c>
      <c r="AT47" s="41">
        <v>69</v>
      </c>
      <c r="AU47" s="41">
        <v>76</v>
      </c>
      <c r="AV47" s="41">
        <v>95</v>
      </c>
      <c r="AW47" s="83">
        <v>42534</v>
      </c>
      <c r="AX47" s="41" t="s">
        <v>661</v>
      </c>
      <c r="AY47" s="41" t="s">
        <v>609</v>
      </c>
      <c r="AZ47" s="83">
        <v>42585</v>
      </c>
      <c r="BA47" s="41" t="s">
        <v>160</v>
      </c>
      <c r="BB47" s="41">
        <v>2</v>
      </c>
      <c r="BC47" s="83">
        <v>42641</v>
      </c>
      <c r="BD47" s="41" t="s">
        <v>117</v>
      </c>
      <c r="BE47" s="41">
        <v>5</v>
      </c>
      <c r="BF47" s="41">
        <v>1</v>
      </c>
      <c r="BG47" s="41">
        <v>1</v>
      </c>
      <c r="BH47" s="79">
        <v>1</v>
      </c>
      <c r="BI47" s="41">
        <v>1</v>
      </c>
      <c r="BJ47" s="83">
        <v>43150</v>
      </c>
      <c r="BK47" s="41">
        <v>1</v>
      </c>
      <c r="BL47" s="41">
        <v>14</v>
      </c>
      <c r="BM47" s="41">
        <v>1</v>
      </c>
      <c r="BN47" s="41">
        <v>14</v>
      </c>
      <c r="BO47" s="41">
        <v>0</v>
      </c>
      <c r="BP47" s="41" t="s">
        <v>100</v>
      </c>
      <c r="BQ47" s="41">
        <v>1</v>
      </c>
      <c r="BR47" s="83">
        <v>43252</v>
      </c>
      <c r="BS47" s="85">
        <f>(BR47-AD47)/30</f>
        <v>24.333333333333332</v>
      </c>
      <c r="BT47" s="84"/>
      <c r="BU47" s="41">
        <v>0</v>
      </c>
    </row>
    <row r="48" spans="1:73" s="41" customFormat="1" ht="20.100000000000001" customHeight="1" x14ac:dyDescent="0.3">
      <c r="A48" s="41" t="s">
        <v>891</v>
      </c>
      <c r="B48" s="79">
        <v>0</v>
      </c>
      <c r="C48" s="79">
        <v>0</v>
      </c>
      <c r="D48" s="79">
        <v>3835729</v>
      </c>
      <c r="E48" s="79" t="s">
        <v>68</v>
      </c>
      <c r="F48" s="79" t="s">
        <v>97</v>
      </c>
      <c r="G48" s="80">
        <v>12830</v>
      </c>
      <c r="H48" s="82">
        <f>DATEDIF(G48,AD48,"Y")</f>
        <v>81</v>
      </c>
      <c r="I48" s="82">
        <v>1</v>
      </c>
      <c r="J48" s="79">
        <v>0</v>
      </c>
      <c r="K48" s="79">
        <v>0</v>
      </c>
      <c r="L48" s="79">
        <v>0</v>
      </c>
      <c r="M48" s="79">
        <v>950</v>
      </c>
      <c r="N48" s="79">
        <v>0</v>
      </c>
      <c r="O48" s="79">
        <v>0</v>
      </c>
      <c r="P48" s="79">
        <v>0</v>
      </c>
      <c r="Q48" s="79">
        <v>6.2</v>
      </c>
      <c r="R48" s="41">
        <v>0</v>
      </c>
      <c r="S48" s="79">
        <v>10</v>
      </c>
      <c r="T48" s="79">
        <v>0</v>
      </c>
      <c r="U48" s="79">
        <v>2.1</v>
      </c>
      <c r="V48" s="79">
        <v>0</v>
      </c>
      <c r="W48" s="79">
        <v>0.72</v>
      </c>
      <c r="X48" s="79">
        <v>29</v>
      </c>
      <c r="Y48" s="79">
        <v>17</v>
      </c>
      <c r="Z48" s="79">
        <v>1.01</v>
      </c>
      <c r="AA48" s="79">
        <v>481</v>
      </c>
      <c r="AB48" s="79">
        <v>1</v>
      </c>
      <c r="AC48" s="79" t="s">
        <v>102</v>
      </c>
      <c r="AD48" s="80">
        <v>42536</v>
      </c>
      <c r="AE48" s="79">
        <v>40</v>
      </c>
      <c r="AF48" s="79">
        <v>64</v>
      </c>
      <c r="AG48" s="79">
        <v>1</v>
      </c>
      <c r="AH48" s="81" t="s">
        <v>688</v>
      </c>
      <c r="AI48" s="79" t="s">
        <v>100</v>
      </c>
      <c r="AJ48" s="79" t="s">
        <v>100</v>
      </c>
      <c r="AK48" s="79" t="s">
        <v>100</v>
      </c>
      <c r="AL48" s="79" t="s">
        <v>100</v>
      </c>
      <c r="AM48" s="79" t="s">
        <v>100</v>
      </c>
      <c r="AN48" s="79" t="s">
        <v>100</v>
      </c>
      <c r="AO48" s="79" t="s">
        <v>100</v>
      </c>
      <c r="AP48" s="79">
        <v>2</v>
      </c>
      <c r="AQ48" s="79" t="s">
        <v>100</v>
      </c>
      <c r="AR48" s="79">
        <v>5.1700000000000003E-2</v>
      </c>
      <c r="AS48" s="79">
        <v>0</v>
      </c>
      <c r="AT48" s="79">
        <v>64</v>
      </c>
      <c r="AU48" s="79" t="s">
        <v>100</v>
      </c>
      <c r="AV48" s="79" t="s">
        <v>100</v>
      </c>
      <c r="AW48" s="80">
        <v>42546</v>
      </c>
      <c r="AX48" s="79" t="s">
        <v>661</v>
      </c>
      <c r="AY48" s="41" t="s">
        <v>609</v>
      </c>
      <c r="AZ48" s="79" t="s">
        <v>100</v>
      </c>
      <c r="BA48" s="79" t="s">
        <v>161</v>
      </c>
      <c r="BB48" s="79" t="s">
        <v>100</v>
      </c>
      <c r="BC48" s="79" t="s">
        <v>100</v>
      </c>
      <c r="BD48" s="79" t="s">
        <v>161</v>
      </c>
      <c r="BE48" s="79" t="s">
        <v>100</v>
      </c>
      <c r="BF48" s="79">
        <v>0</v>
      </c>
      <c r="BG48" s="79">
        <v>0</v>
      </c>
      <c r="BH48" s="79">
        <v>0</v>
      </c>
      <c r="BI48" s="79" t="s">
        <v>100</v>
      </c>
      <c r="BJ48" s="79" t="s">
        <v>100</v>
      </c>
      <c r="BK48" s="79">
        <v>1</v>
      </c>
      <c r="BL48" s="79">
        <v>1</v>
      </c>
      <c r="BM48" s="79">
        <v>1</v>
      </c>
      <c r="BN48" s="79">
        <v>1</v>
      </c>
      <c r="BO48" s="79">
        <v>0</v>
      </c>
      <c r="BP48" s="79" t="s">
        <v>100</v>
      </c>
      <c r="BQ48" s="79">
        <v>1</v>
      </c>
      <c r="BR48" s="80">
        <v>42581</v>
      </c>
      <c r="BS48" s="48">
        <f>(BR48-AD48)/30</f>
        <v>1.5</v>
      </c>
      <c r="BT48" s="81"/>
      <c r="BU48" s="79">
        <v>0</v>
      </c>
    </row>
    <row r="49" spans="1:73" s="79" customFormat="1" ht="20.100000000000001" customHeight="1" x14ac:dyDescent="0.3">
      <c r="A49" s="41" t="s">
        <v>892</v>
      </c>
      <c r="B49" s="79">
        <v>0</v>
      </c>
      <c r="C49" s="79">
        <v>0</v>
      </c>
      <c r="D49" s="79">
        <v>7237095</v>
      </c>
      <c r="E49" s="79" t="s">
        <v>69</v>
      </c>
      <c r="F49" s="79" t="s">
        <v>97</v>
      </c>
      <c r="G49" s="80">
        <v>17583</v>
      </c>
      <c r="H49" s="82">
        <f>DATEDIF(G49,AD49,"Y")</f>
        <v>68</v>
      </c>
      <c r="I49" s="82">
        <v>0</v>
      </c>
      <c r="J49" s="79">
        <v>0</v>
      </c>
      <c r="K49" s="79">
        <v>0</v>
      </c>
      <c r="L49" s="79">
        <v>0</v>
      </c>
      <c r="M49" s="79">
        <v>73630</v>
      </c>
      <c r="N49" s="79">
        <v>1</v>
      </c>
      <c r="O49" s="79">
        <v>87</v>
      </c>
      <c r="P49" s="79">
        <v>1</v>
      </c>
      <c r="Q49" s="79">
        <v>8.8000000000000007</v>
      </c>
      <c r="R49" s="79">
        <v>1</v>
      </c>
      <c r="S49" s="79">
        <v>27</v>
      </c>
      <c r="T49" s="79">
        <v>0</v>
      </c>
      <c r="U49" s="79">
        <v>3.1</v>
      </c>
      <c r="V49" s="41">
        <v>0</v>
      </c>
      <c r="W49" s="79">
        <v>0.41</v>
      </c>
      <c r="X49" s="79">
        <v>32</v>
      </c>
      <c r="Y49" s="79">
        <v>30</v>
      </c>
      <c r="Z49" s="79">
        <v>0.65</v>
      </c>
      <c r="AA49" s="79">
        <v>707</v>
      </c>
      <c r="AB49" s="79">
        <v>1</v>
      </c>
      <c r="AC49" s="79" t="s">
        <v>112</v>
      </c>
      <c r="AD49" s="80">
        <v>42537</v>
      </c>
      <c r="AE49" s="79">
        <v>100</v>
      </c>
      <c r="AF49" s="79" t="s">
        <v>313</v>
      </c>
      <c r="AG49" s="79">
        <v>1</v>
      </c>
      <c r="AH49" s="81" t="s">
        <v>100</v>
      </c>
      <c r="AI49" s="79">
        <v>0</v>
      </c>
      <c r="AJ49" s="79">
        <v>0</v>
      </c>
      <c r="AK49" s="79">
        <v>0</v>
      </c>
      <c r="AL49" s="79" t="s">
        <v>100</v>
      </c>
      <c r="AM49" s="79">
        <v>0</v>
      </c>
      <c r="AN49" s="79">
        <v>0</v>
      </c>
      <c r="AO49" s="79" t="s">
        <v>100</v>
      </c>
      <c r="AP49" s="79">
        <v>1</v>
      </c>
      <c r="AQ49" s="79">
        <v>10.526</v>
      </c>
      <c r="AR49" s="79">
        <v>1.6800000000000001E-3</v>
      </c>
      <c r="AS49" s="79">
        <v>0</v>
      </c>
      <c r="AT49" s="79">
        <v>68</v>
      </c>
      <c r="AU49" s="79" t="s">
        <v>100</v>
      </c>
      <c r="AV49" s="79" t="s">
        <v>100</v>
      </c>
      <c r="AW49" s="80">
        <v>42549</v>
      </c>
      <c r="AX49" s="79" t="s">
        <v>661</v>
      </c>
      <c r="AY49" s="41" t="s">
        <v>609</v>
      </c>
      <c r="AZ49" s="79" t="s">
        <v>100</v>
      </c>
      <c r="BA49" s="79" t="s">
        <v>161</v>
      </c>
      <c r="BB49" s="79" t="s">
        <v>100</v>
      </c>
      <c r="BC49" s="79" t="s">
        <v>100</v>
      </c>
      <c r="BD49" s="79" t="s">
        <v>161</v>
      </c>
      <c r="BE49" s="79" t="s">
        <v>100</v>
      </c>
      <c r="BF49" s="79">
        <v>0</v>
      </c>
      <c r="BG49" s="79">
        <v>0</v>
      </c>
      <c r="BH49" s="79">
        <v>0</v>
      </c>
      <c r="BI49" s="79" t="s">
        <v>100</v>
      </c>
      <c r="BJ49" s="79" t="s">
        <v>100</v>
      </c>
      <c r="BK49" s="79">
        <v>1</v>
      </c>
      <c r="BL49" s="79">
        <v>1</v>
      </c>
      <c r="BM49" s="79">
        <v>1</v>
      </c>
      <c r="BN49" s="79">
        <v>1</v>
      </c>
      <c r="BO49" s="79">
        <v>0</v>
      </c>
      <c r="BP49" s="79" t="s">
        <v>100</v>
      </c>
      <c r="BQ49" s="79">
        <v>1</v>
      </c>
      <c r="BR49" s="80">
        <v>42571</v>
      </c>
      <c r="BS49" s="48">
        <f>(BR49-AD49)/30</f>
        <v>1.1333333333333333</v>
      </c>
      <c r="BT49" s="81"/>
      <c r="BU49" s="79">
        <v>0</v>
      </c>
    </row>
    <row r="50" spans="1:73" s="79" customFormat="1" ht="20.100000000000001" customHeight="1" x14ac:dyDescent="0.3">
      <c r="A50" s="41" t="s">
        <v>893</v>
      </c>
      <c r="B50" s="79">
        <v>0</v>
      </c>
      <c r="C50" s="79">
        <v>0</v>
      </c>
      <c r="D50" s="79">
        <v>29874253</v>
      </c>
      <c r="E50" s="79" t="s">
        <v>67</v>
      </c>
      <c r="F50" s="79" t="s">
        <v>108</v>
      </c>
      <c r="G50" s="80">
        <v>15015</v>
      </c>
      <c r="H50" s="82">
        <f>DATEDIF(G50,AD50,"Y")</f>
        <v>75</v>
      </c>
      <c r="I50" s="79">
        <v>1</v>
      </c>
      <c r="J50" s="79">
        <v>0</v>
      </c>
      <c r="K50" s="79">
        <v>0</v>
      </c>
      <c r="L50" s="79">
        <v>0</v>
      </c>
      <c r="M50" s="79">
        <v>7200</v>
      </c>
      <c r="N50" s="79">
        <v>0</v>
      </c>
      <c r="O50" s="79">
        <v>0</v>
      </c>
      <c r="P50" s="41">
        <v>0</v>
      </c>
      <c r="Q50" s="79">
        <v>9.4</v>
      </c>
      <c r="R50" s="79">
        <v>1</v>
      </c>
      <c r="S50" s="79">
        <v>86</v>
      </c>
      <c r="T50" s="79">
        <v>1</v>
      </c>
      <c r="U50" s="79">
        <v>3.8</v>
      </c>
      <c r="V50" s="41">
        <v>1</v>
      </c>
      <c r="W50" s="79">
        <v>0.9</v>
      </c>
      <c r="X50" s="79">
        <v>24</v>
      </c>
      <c r="Y50" s="79">
        <v>17</v>
      </c>
      <c r="Z50" s="79">
        <v>1.03</v>
      </c>
      <c r="AA50" s="79">
        <v>754</v>
      </c>
      <c r="AB50" s="79">
        <v>1</v>
      </c>
      <c r="AC50" s="79" t="s">
        <v>130</v>
      </c>
      <c r="AD50" s="80">
        <v>42538</v>
      </c>
      <c r="AE50" s="79">
        <v>100</v>
      </c>
      <c r="AF50" s="41" t="s">
        <v>814</v>
      </c>
      <c r="AG50" s="41">
        <v>1</v>
      </c>
      <c r="AH50" s="81" t="s">
        <v>110</v>
      </c>
      <c r="AI50" s="79">
        <v>0</v>
      </c>
      <c r="AJ50" s="79">
        <v>0</v>
      </c>
      <c r="AK50" s="79">
        <v>1</v>
      </c>
      <c r="AL50" s="79" t="s">
        <v>100</v>
      </c>
      <c r="AM50" s="79">
        <v>0</v>
      </c>
      <c r="AN50" s="79">
        <v>0</v>
      </c>
      <c r="AO50" s="79" t="s">
        <v>100</v>
      </c>
      <c r="AP50" s="79">
        <v>0</v>
      </c>
      <c r="AQ50" s="79">
        <v>1.3299999999999999E-2</v>
      </c>
      <c r="AR50" s="79">
        <v>0.34399999999999997</v>
      </c>
      <c r="AS50" s="79">
        <v>0</v>
      </c>
      <c r="AT50" s="79">
        <v>64.7</v>
      </c>
      <c r="AU50" s="5">
        <v>78</v>
      </c>
      <c r="AV50" s="79">
        <v>85</v>
      </c>
      <c r="AW50" s="80">
        <v>42556</v>
      </c>
      <c r="AX50" s="79" t="s">
        <v>679</v>
      </c>
      <c r="AY50" s="41" t="s">
        <v>609</v>
      </c>
      <c r="AZ50" s="79" t="s">
        <v>100</v>
      </c>
      <c r="BA50" s="79" t="s">
        <v>161</v>
      </c>
      <c r="BB50" s="79" t="s">
        <v>100</v>
      </c>
      <c r="BC50" s="79" t="s">
        <v>100</v>
      </c>
      <c r="BD50" s="79" t="s">
        <v>161</v>
      </c>
      <c r="BE50" s="79" t="s">
        <v>100</v>
      </c>
      <c r="BF50" s="79">
        <v>0</v>
      </c>
      <c r="BG50" s="79">
        <v>0</v>
      </c>
      <c r="BH50" s="79">
        <v>0</v>
      </c>
      <c r="BI50" s="79" t="s">
        <v>100</v>
      </c>
      <c r="BJ50" s="79" t="s">
        <v>100</v>
      </c>
      <c r="BK50" s="79">
        <v>1</v>
      </c>
      <c r="BL50" s="79">
        <v>6</v>
      </c>
      <c r="BM50" s="79">
        <v>1</v>
      </c>
      <c r="BN50" s="79">
        <v>6</v>
      </c>
      <c r="BO50" s="79">
        <v>0</v>
      </c>
      <c r="BP50" s="79" t="s">
        <v>100</v>
      </c>
      <c r="BQ50" s="79">
        <v>1</v>
      </c>
      <c r="BR50" s="80">
        <v>42768</v>
      </c>
      <c r="BS50" s="48">
        <f>(BR50-AD50)/30</f>
        <v>7.666666666666667</v>
      </c>
      <c r="BT50" s="81"/>
      <c r="BU50" s="79">
        <v>0</v>
      </c>
    </row>
    <row r="51" spans="1:73" s="79" customFormat="1" ht="20.100000000000001" customHeight="1" x14ac:dyDescent="0.3">
      <c r="A51" s="92" t="s">
        <v>894</v>
      </c>
      <c r="B51" s="79">
        <v>0</v>
      </c>
      <c r="C51" s="79">
        <v>1</v>
      </c>
      <c r="D51" s="79">
        <v>30083944</v>
      </c>
      <c r="E51" s="79" t="s">
        <v>70</v>
      </c>
      <c r="F51" s="79" t="s">
        <v>108</v>
      </c>
      <c r="G51" s="80">
        <v>15657</v>
      </c>
      <c r="H51" s="82">
        <f>DATEDIF(G51,AD51,"Y")</f>
        <v>73</v>
      </c>
      <c r="I51" s="82">
        <v>1</v>
      </c>
      <c r="J51" s="79">
        <v>0</v>
      </c>
      <c r="K51" s="79">
        <v>0</v>
      </c>
      <c r="L51" s="79">
        <v>0</v>
      </c>
      <c r="M51" s="79">
        <v>2000</v>
      </c>
      <c r="N51" s="79">
        <v>0</v>
      </c>
      <c r="O51" s="79">
        <v>0</v>
      </c>
      <c r="P51" s="79">
        <v>0</v>
      </c>
      <c r="Q51" s="79">
        <v>9.4</v>
      </c>
      <c r="R51" s="79">
        <v>1</v>
      </c>
      <c r="S51" s="79">
        <v>60</v>
      </c>
      <c r="T51" s="79">
        <v>1</v>
      </c>
      <c r="U51" s="79">
        <v>4.4000000000000004</v>
      </c>
      <c r="V51" s="79">
        <v>1</v>
      </c>
      <c r="W51" s="79">
        <v>0.77</v>
      </c>
      <c r="X51" s="41">
        <v>20</v>
      </c>
      <c r="Y51" s="79">
        <v>10</v>
      </c>
      <c r="Z51" s="79">
        <v>0.87</v>
      </c>
      <c r="AA51" s="79">
        <v>525</v>
      </c>
      <c r="AB51" s="79">
        <v>1</v>
      </c>
      <c r="AC51" s="79" t="s">
        <v>112</v>
      </c>
      <c r="AD51" s="80">
        <v>42552</v>
      </c>
      <c r="AE51" s="79">
        <v>40</v>
      </c>
      <c r="AF51" s="79">
        <v>20</v>
      </c>
      <c r="AG51" s="79">
        <v>0</v>
      </c>
      <c r="AH51" s="81" t="s">
        <v>139</v>
      </c>
      <c r="AI51" s="79" t="s">
        <v>781</v>
      </c>
      <c r="AJ51" s="79" t="s">
        <v>100</v>
      </c>
      <c r="AK51" s="79">
        <v>0</v>
      </c>
      <c r="AL51" s="79" t="s">
        <v>781</v>
      </c>
      <c r="AM51" s="79" t="s">
        <v>100</v>
      </c>
      <c r="AN51" s="79" t="s">
        <v>100</v>
      </c>
      <c r="AO51" s="79" t="s">
        <v>100</v>
      </c>
      <c r="AP51" s="79">
        <v>1</v>
      </c>
      <c r="AQ51" s="79" t="s">
        <v>100</v>
      </c>
      <c r="AR51" s="79" t="s">
        <v>100</v>
      </c>
      <c r="AS51" s="79" t="s">
        <v>100</v>
      </c>
      <c r="AT51" s="79" t="s">
        <v>282</v>
      </c>
      <c r="AU51" s="79" t="s">
        <v>282</v>
      </c>
      <c r="AV51" s="79" t="s">
        <v>282</v>
      </c>
      <c r="AW51" s="80">
        <v>42557</v>
      </c>
      <c r="AX51" s="79" t="s">
        <v>801</v>
      </c>
      <c r="AY51" s="79" t="s">
        <v>802</v>
      </c>
      <c r="AZ51" s="79" t="s">
        <v>100</v>
      </c>
      <c r="BA51" s="79" t="s">
        <v>161</v>
      </c>
      <c r="BB51" s="79" t="s">
        <v>100</v>
      </c>
      <c r="BC51" s="79" t="s">
        <v>100</v>
      </c>
      <c r="BD51" s="79" t="s">
        <v>161</v>
      </c>
      <c r="BE51" s="79" t="s">
        <v>100</v>
      </c>
      <c r="BF51" s="79">
        <v>0</v>
      </c>
      <c r="BG51" s="79">
        <v>0</v>
      </c>
      <c r="BH51" s="79">
        <v>0</v>
      </c>
      <c r="BI51" s="79" t="s">
        <v>100</v>
      </c>
      <c r="BJ51" s="79" t="s">
        <v>100</v>
      </c>
      <c r="BK51" s="79">
        <v>0</v>
      </c>
      <c r="BL51" s="79" t="s">
        <v>100</v>
      </c>
      <c r="BM51" s="79">
        <v>0</v>
      </c>
      <c r="BN51" s="79" t="s">
        <v>100</v>
      </c>
      <c r="BO51" s="79">
        <v>1</v>
      </c>
      <c r="BP51" s="79">
        <v>4</v>
      </c>
      <c r="BQ51" s="79">
        <v>1</v>
      </c>
      <c r="BR51" s="80">
        <v>42716</v>
      </c>
      <c r="BS51" s="48">
        <f>(BR51-AD51)/30</f>
        <v>5.4666666666666668</v>
      </c>
      <c r="BT51" s="81" t="s">
        <v>165</v>
      </c>
      <c r="BU51" s="79">
        <v>0</v>
      </c>
    </row>
    <row r="52" spans="1:73" s="41" customFormat="1" ht="20.100000000000001" customHeight="1" x14ac:dyDescent="0.3">
      <c r="A52" s="41" t="s">
        <v>895</v>
      </c>
      <c r="B52" s="79">
        <v>0</v>
      </c>
      <c r="C52" s="79">
        <v>0</v>
      </c>
      <c r="D52" s="79">
        <v>30050602</v>
      </c>
      <c r="E52" s="79" t="s">
        <v>71</v>
      </c>
      <c r="F52" s="79" t="s">
        <v>97</v>
      </c>
      <c r="G52" s="80">
        <v>13680</v>
      </c>
      <c r="H52" s="82">
        <f>DATEDIF(G52,AD52,"Y")</f>
        <v>79</v>
      </c>
      <c r="I52" s="82">
        <v>1</v>
      </c>
      <c r="J52" s="79">
        <v>0</v>
      </c>
      <c r="K52" s="79">
        <v>0</v>
      </c>
      <c r="L52" s="79">
        <v>0</v>
      </c>
      <c r="M52" s="79">
        <v>148600</v>
      </c>
      <c r="N52" s="79">
        <v>1</v>
      </c>
      <c r="O52" s="79">
        <v>2</v>
      </c>
      <c r="P52" s="79">
        <v>0</v>
      </c>
      <c r="Q52" s="79">
        <v>8.8000000000000007</v>
      </c>
      <c r="R52" s="79">
        <v>1</v>
      </c>
      <c r="S52" s="79">
        <v>126</v>
      </c>
      <c r="T52" s="79">
        <v>1</v>
      </c>
      <c r="U52" s="79">
        <v>3.3</v>
      </c>
      <c r="V52" s="79">
        <v>0</v>
      </c>
      <c r="W52" s="79">
        <v>1.05</v>
      </c>
      <c r="X52" s="4">
        <v>75</v>
      </c>
      <c r="Y52" s="4">
        <v>87</v>
      </c>
      <c r="Z52" s="79">
        <v>0.54</v>
      </c>
      <c r="AA52" s="79">
        <v>2055</v>
      </c>
      <c r="AB52" s="79">
        <v>1</v>
      </c>
      <c r="AC52" s="79" t="s">
        <v>126</v>
      </c>
      <c r="AD52" s="80">
        <v>42555</v>
      </c>
      <c r="AE52" s="79">
        <v>80</v>
      </c>
      <c r="AF52" s="79">
        <v>99</v>
      </c>
      <c r="AG52" s="41">
        <v>1</v>
      </c>
      <c r="AH52" s="81" t="s">
        <v>106</v>
      </c>
      <c r="AI52" s="79">
        <v>1</v>
      </c>
      <c r="AJ52" s="79">
        <v>1</v>
      </c>
      <c r="AK52" s="79">
        <v>1</v>
      </c>
      <c r="AL52" s="79" t="s">
        <v>100</v>
      </c>
      <c r="AM52" s="79">
        <v>0</v>
      </c>
      <c r="AN52" s="79">
        <v>1</v>
      </c>
      <c r="AO52" s="79" t="s">
        <v>100</v>
      </c>
      <c r="AP52" s="79">
        <v>0</v>
      </c>
      <c r="AQ52" s="79">
        <v>0.111</v>
      </c>
      <c r="AR52" s="79">
        <v>1.038</v>
      </c>
      <c r="AS52" s="79">
        <v>1</v>
      </c>
      <c r="AT52" s="79">
        <v>60.8</v>
      </c>
      <c r="AU52" s="79" t="s">
        <v>100</v>
      </c>
      <c r="AV52" s="79" t="s">
        <v>100</v>
      </c>
      <c r="AW52" s="80">
        <v>42559</v>
      </c>
      <c r="AX52" s="79" t="s">
        <v>666</v>
      </c>
      <c r="AY52" s="41" t="s">
        <v>609</v>
      </c>
      <c r="AZ52" s="80">
        <v>42636</v>
      </c>
      <c r="BA52" s="79" t="s">
        <v>117</v>
      </c>
      <c r="BB52" s="79">
        <v>3</v>
      </c>
      <c r="BC52" s="80">
        <v>42636</v>
      </c>
      <c r="BD52" s="79" t="s">
        <v>117</v>
      </c>
      <c r="BE52" s="79">
        <v>3</v>
      </c>
      <c r="BF52" s="79">
        <v>1</v>
      </c>
      <c r="BG52" s="79">
        <v>1</v>
      </c>
      <c r="BH52" s="79">
        <v>1</v>
      </c>
      <c r="BI52" s="79">
        <v>0</v>
      </c>
      <c r="BJ52" s="80">
        <v>42737</v>
      </c>
      <c r="BK52" s="79">
        <v>1</v>
      </c>
      <c r="BL52" s="79">
        <v>2</v>
      </c>
      <c r="BM52" s="79">
        <v>1</v>
      </c>
      <c r="BN52" s="79">
        <v>2</v>
      </c>
      <c r="BO52" s="79">
        <v>0</v>
      </c>
      <c r="BP52" s="79" t="s">
        <v>100</v>
      </c>
      <c r="BQ52" s="79">
        <v>0</v>
      </c>
      <c r="BR52" s="80">
        <v>42737</v>
      </c>
      <c r="BS52" s="48">
        <f>(BR52-AD52)/30</f>
        <v>6.0666666666666664</v>
      </c>
      <c r="BT52" s="81" t="s">
        <v>655</v>
      </c>
      <c r="BU52" s="79">
        <v>0</v>
      </c>
    </row>
    <row r="53" spans="1:73" s="79" customFormat="1" ht="20.100000000000001" customHeight="1" x14ac:dyDescent="0.3">
      <c r="A53" s="41" t="s">
        <v>896</v>
      </c>
      <c r="B53" s="79">
        <v>0</v>
      </c>
      <c r="C53" s="79">
        <v>0</v>
      </c>
      <c r="D53" s="79">
        <v>21234315</v>
      </c>
      <c r="E53" s="79" t="s">
        <v>72</v>
      </c>
      <c r="F53" s="79" t="s">
        <v>97</v>
      </c>
      <c r="G53" s="80">
        <v>14981</v>
      </c>
      <c r="H53" s="82">
        <f>DATEDIF(G53,AD53,"Y")</f>
        <v>75</v>
      </c>
      <c r="I53" s="82">
        <v>1</v>
      </c>
      <c r="J53" s="79">
        <v>0</v>
      </c>
      <c r="K53" s="79">
        <v>0</v>
      </c>
      <c r="L53" s="79">
        <v>0</v>
      </c>
      <c r="M53" s="79">
        <v>51910</v>
      </c>
      <c r="N53" s="79">
        <v>1</v>
      </c>
      <c r="O53" s="79">
        <v>92</v>
      </c>
      <c r="P53" s="79">
        <v>1</v>
      </c>
      <c r="Q53" s="79">
        <v>10.9</v>
      </c>
      <c r="R53" s="79">
        <v>1</v>
      </c>
      <c r="S53" s="79">
        <v>72</v>
      </c>
      <c r="T53" s="79">
        <v>1</v>
      </c>
      <c r="U53" s="79">
        <v>4.3</v>
      </c>
      <c r="V53" s="41">
        <v>1</v>
      </c>
      <c r="W53" s="79">
        <v>0.4</v>
      </c>
      <c r="X53" s="4">
        <v>77</v>
      </c>
      <c r="Y53" s="4">
        <v>65</v>
      </c>
      <c r="Z53" s="79">
        <v>0.74</v>
      </c>
      <c r="AA53" s="79">
        <v>865</v>
      </c>
      <c r="AB53" s="79">
        <v>1</v>
      </c>
      <c r="AC53" s="79" t="s">
        <v>107</v>
      </c>
      <c r="AD53" s="80">
        <v>42569</v>
      </c>
      <c r="AE53" s="79">
        <v>100</v>
      </c>
      <c r="AF53" s="79">
        <v>99</v>
      </c>
      <c r="AG53" s="79">
        <v>1</v>
      </c>
      <c r="AH53" s="81" t="s">
        <v>129</v>
      </c>
      <c r="AI53" s="79">
        <v>0</v>
      </c>
      <c r="AJ53" s="79" t="s">
        <v>100</v>
      </c>
      <c r="AK53" s="79">
        <v>1</v>
      </c>
      <c r="AL53" s="79" t="s">
        <v>100</v>
      </c>
      <c r="AM53" s="41">
        <v>1</v>
      </c>
      <c r="AN53" s="79">
        <v>0</v>
      </c>
      <c r="AO53" s="79" t="s">
        <v>100</v>
      </c>
      <c r="AP53" s="79">
        <v>1</v>
      </c>
      <c r="AQ53" s="79">
        <v>7.1399999999999996E-3</v>
      </c>
      <c r="AR53" s="79">
        <v>1.47</v>
      </c>
      <c r="AS53" s="79">
        <v>1</v>
      </c>
      <c r="AT53" s="79">
        <v>60.6</v>
      </c>
      <c r="AU53" s="79">
        <v>81</v>
      </c>
      <c r="AV53" s="5">
        <v>74</v>
      </c>
      <c r="AW53" s="80">
        <v>42577</v>
      </c>
      <c r="AX53" s="79" t="s">
        <v>661</v>
      </c>
      <c r="AY53" s="79" t="s">
        <v>609</v>
      </c>
      <c r="AZ53" s="79" t="s">
        <v>100</v>
      </c>
      <c r="BA53" s="79" t="s">
        <v>161</v>
      </c>
      <c r="BB53" s="79" t="s">
        <v>100</v>
      </c>
      <c r="BC53" s="79" t="s">
        <v>100</v>
      </c>
      <c r="BD53" s="79" t="s">
        <v>161</v>
      </c>
      <c r="BE53" s="79" t="s">
        <v>100</v>
      </c>
      <c r="BF53" s="79">
        <v>0</v>
      </c>
      <c r="BG53" s="79">
        <v>0</v>
      </c>
      <c r="BH53" s="79">
        <v>0</v>
      </c>
      <c r="BI53" s="79" t="s">
        <v>100</v>
      </c>
      <c r="BJ53" s="79" t="s">
        <v>100</v>
      </c>
      <c r="BK53" s="79">
        <v>1</v>
      </c>
      <c r="BL53" s="79">
        <v>1</v>
      </c>
      <c r="BM53" s="79">
        <v>1</v>
      </c>
      <c r="BN53" s="79">
        <v>1</v>
      </c>
      <c r="BO53" s="79">
        <v>0</v>
      </c>
      <c r="BP53" s="79" t="s">
        <v>100</v>
      </c>
      <c r="BQ53" s="79">
        <v>1</v>
      </c>
      <c r="BR53" s="80">
        <v>42586</v>
      </c>
      <c r="BS53" s="48">
        <f>(BR53-AD53)/30</f>
        <v>0.56666666666666665</v>
      </c>
      <c r="BT53" s="81"/>
      <c r="BU53" s="79">
        <v>0</v>
      </c>
    </row>
    <row r="54" spans="1:73" s="41" customFormat="1" ht="20.100000000000001" customHeight="1" x14ac:dyDescent="0.3">
      <c r="A54" s="41" t="s">
        <v>897</v>
      </c>
      <c r="B54" s="79">
        <v>0</v>
      </c>
      <c r="C54" s="79">
        <v>0</v>
      </c>
      <c r="D54" s="79">
        <v>20710916</v>
      </c>
      <c r="E54" s="79" t="s">
        <v>73</v>
      </c>
      <c r="F54" s="79" t="s">
        <v>97</v>
      </c>
      <c r="G54" s="80">
        <v>13210</v>
      </c>
      <c r="H54" s="82">
        <f>DATEDIF(G54,AD54,"Y")</f>
        <v>80</v>
      </c>
      <c r="I54" s="79">
        <v>1</v>
      </c>
      <c r="J54" s="79">
        <v>0</v>
      </c>
      <c r="K54" s="79">
        <v>0</v>
      </c>
      <c r="L54" s="79">
        <v>0</v>
      </c>
      <c r="M54" s="79">
        <v>62160</v>
      </c>
      <c r="N54" s="79">
        <v>1</v>
      </c>
      <c r="O54" s="79">
        <v>84</v>
      </c>
      <c r="P54" s="79">
        <v>1</v>
      </c>
      <c r="Q54" s="79">
        <v>7.8</v>
      </c>
      <c r="R54" s="79">
        <v>0</v>
      </c>
      <c r="S54" s="79">
        <v>93</v>
      </c>
      <c r="T54" s="79">
        <v>1</v>
      </c>
      <c r="U54" s="79">
        <v>3.1</v>
      </c>
      <c r="V54" s="79">
        <v>0</v>
      </c>
      <c r="W54" s="79">
        <v>0.75</v>
      </c>
      <c r="X54" s="79">
        <v>17</v>
      </c>
      <c r="Y54" s="79">
        <v>7</v>
      </c>
      <c r="Z54" s="79">
        <v>0.8</v>
      </c>
      <c r="AA54" s="79">
        <v>1050</v>
      </c>
      <c r="AB54" s="79">
        <v>1</v>
      </c>
      <c r="AC54" s="79" t="s">
        <v>127</v>
      </c>
      <c r="AD54" s="80">
        <v>42598</v>
      </c>
      <c r="AE54" s="79">
        <v>70</v>
      </c>
      <c r="AF54" s="79">
        <v>95</v>
      </c>
      <c r="AG54" s="79">
        <v>1</v>
      </c>
      <c r="AH54" s="81" t="s">
        <v>128</v>
      </c>
      <c r="AI54" s="79">
        <v>0</v>
      </c>
      <c r="AJ54" s="79">
        <v>1</v>
      </c>
      <c r="AK54" s="79">
        <v>0</v>
      </c>
      <c r="AL54" s="79" t="s">
        <v>181</v>
      </c>
      <c r="AM54" s="79">
        <v>1</v>
      </c>
      <c r="AN54" s="79">
        <v>0</v>
      </c>
      <c r="AO54" s="79" t="s">
        <v>100</v>
      </c>
      <c r="AP54" s="79">
        <v>1</v>
      </c>
      <c r="AQ54" s="79">
        <v>0.94399999999999995</v>
      </c>
      <c r="AR54" s="79">
        <v>0.12</v>
      </c>
      <c r="AS54" s="79">
        <v>0</v>
      </c>
      <c r="AT54" s="79">
        <v>70.2</v>
      </c>
      <c r="AU54" s="79">
        <v>105</v>
      </c>
      <c r="AV54" s="79">
        <v>87</v>
      </c>
      <c r="AW54" s="80">
        <v>42602</v>
      </c>
      <c r="AX54" s="79" t="s">
        <v>661</v>
      </c>
      <c r="AY54" s="41" t="s">
        <v>609</v>
      </c>
      <c r="AZ54" s="79" t="s">
        <v>100</v>
      </c>
      <c r="BA54" s="79" t="s">
        <v>161</v>
      </c>
      <c r="BB54" s="79" t="s">
        <v>100</v>
      </c>
      <c r="BC54" s="79" t="s">
        <v>100</v>
      </c>
      <c r="BD54" s="79" t="s">
        <v>161</v>
      </c>
      <c r="BE54" s="79" t="s">
        <v>100</v>
      </c>
      <c r="BF54" s="79">
        <v>0</v>
      </c>
      <c r="BG54" s="79">
        <v>0</v>
      </c>
      <c r="BH54" s="79">
        <v>0</v>
      </c>
      <c r="BI54" s="79" t="s">
        <v>100</v>
      </c>
      <c r="BJ54" s="79" t="s">
        <v>100</v>
      </c>
      <c r="BK54" s="79">
        <v>1</v>
      </c>
      <c r="BL54" s="79">
        <v>2</v>
      </c>
      <c r="BM54" s="79">
        <v>0</v>
      </c>
      <c r="BN54" s="79">
        <v>2</v>
      </c>
      <c r="BO54" s="79">
        <v>0</v>
      </c>
      <c r="BP54" s="79" t="s">
        <v>100</v>
      </c>
      <c r="BQ54" s="79">
        <v>1</v>
      </c>
      <c r="BR54" s="80">
        <v>42651</v>
      </c>
      <c r="BS54" s="48">
        <f>(BR54-AD54)/30</f>
        <v>1.7666666666666666</v>
      </c>
      <c r="BT54" s="81"/>
      <c r="BU54" s="79">
        <v>0</v>
      </c>
    </row>
    <row r="55" spans="1:73" s="41" customFormat="1" ht="20.100000000000001" customHeight="1" x14ac:dyDescent="0.3">
      <c r="A55" s="41" t="s">
        <v>898</v>
      </c>
      <c r="B55" s="41">
        <v>0</v>
      </c>
      <c r="C55" s="41">
        <v>0</v>
      </c>
      <c r="D55" s="41">
        <v>30254904</v>
      </c>
      <c r="E55" s="41" t="s">
        <v>74</v>
      </c>
      <c r="F55" s="41" t="s">
        <v>108</v>
      </c>
      <c r="G55" s="83">
        <v>17026</v>
      </c>
      <c r="H55" s="82">
        <f>DATEDIF(G55,AD55,"Y")</f>
        <v>70</v>
      </c>
      <c r="I55" s="82">
        <v>0</v>
      </c>
      <c r="J55" s="41">
        <v>0</v>
      </c>
      <c r="K55" s="41">
        <v>0</v>
      </c>
      <c r="L55" s="41">
        <v>0</v>
      </c>
      <c r="M55" s="41">
        <v>4560</v>
      </c>
      <c r="N55" s="79">
        <v>0</v>
      </c>
      <c r="O55" s="41">
        <v>9</v>
      </c>
      <c r="P55" s="79">
        <v>0</v>
      </c>
      <c r="Q55" s="41">
        <v>9.3000000000000007</v>
      </c>
      <c r="R55" s="79">
        <v>1</v>
      </c>
      <c r="S55" s="41">
        <v>88</v>
      </c>
      <c r="T55" s="79">
        <v>1</v>
      </c>
      <c r="U55" s="41">
        <v>4.4000000000000004</v>
      </c>
      <c r="V55" s="79">
        <v>1</v>
      </c>
      <c r="W55" s="41">
        <v>1.4</v>
      </c>
      <c r="X55" s="41">
        <v>17</v>
      </c>
      <c r="Y55" s="41">
        <v>10</v>
      </c>
      <c r="Z55" s="41">
        <v>0.88</v>
      </c>
      <c r="AA55" s="41">
        <v>495</v>
      </c>
      <c r="AB55" s="79">
        <v>1</v>
      </c>
      <c r="AC55" s="41" t="s">
        <v>112</v>
      </c>
      <c r="AD55" s="83">
        <v>42619</v>
      </c>
      <c r="AE55" s="41">
        <v>80</v>
      </c>
      <c r="AF55" s="41">
        <v>21</v>
      </c>
      <c r="AG55" s="41">
        <v>0</v>
      </c>
      <c r="AH55" s="84" t="s">
        <v>110</v>
      </c>
      <c r="AI55" s="41">
        <v>0</v>
      </c>
      <c r="AJ55" s="41">
        <v>0</v>
      </c>
      <c r="AK55" s="41">
        <v>0</v>
      </c>
      <c r="AL55" s="41" t="s">
        <v>100</v>
      </c>
      <c r="AM55" s="41">
        <v>0</v>
      </c>
      <c r="AN55" s="41">
        <v>0</v>
      </c>
      <c r="AO55" s="41" t="s">
        <v>100</v>
      </c>
      <c r="AP55" s="41">
        <v>1</v>
      </c>
      <c r="AQ55" s="41">
        <v>1.3240000000000001</v>
      </c>
      <c r="AR55" s="41">
        <v>0.22600000000000001</v>
      </c>
      <c r="AS55" s="79">
        <v>0</v>
      </c>
      <c r="AT55" s="41">
        <v>63.4</v>
      </c>
      <c r="AU55" s="41">
        <v>47</v>
      </c>
      <c r="AV55" s="41">
        <v>58</v>
      </c>
      <c r="AW55" s="83">
        <v>42633</v>
      </c>
      <c r="AX55" s="41" t="s">
        <v>680</v>
      </c>
      <c r="AY55" s="41" t="s">
        <v>609</v>
      </c>
      <c r="AZ55" s="41" t="s">
        <v>100</v>
      </c>
      <c r="BA55" s="41" t="s">
        <v>161</v>
      </c>
      <c r="BB55" s="41" t="s">
        <v>100</v>
      </c>
      <c r="BC55" s="41" t="s">
        <v>100</v>
      </c>
      <c r="BD55" s="41" t="s">
        <v>161</v>
      </c>
      <c r="BE55" s="41" t="s">
        <v>100</v>
      </c>
      <c r="BF55" s="41">
        <v>0</v>
      </c>
      <c r="BG55" s="41">
        <v>0</v>
      </c>
      <c r="BH55" s="79">
        <v>0</v>
      </c>
      <c r="BI55" s="41" t="s">
        <v>100</v>
      </c>
      <c r="BJ55" s="41" t="s">
        <v>100</v>
      </c>
      <c r="BK55" s="41">
        <v>1</v>
      </c>
      <c r="BL55" s="41" t="s">
        <v>166</v>
      </c>
      <c r="BM55" s="41">
        <v>1</v>
      </c>
      <c r="BN55" s="41" t="s">
        <v>166</v>
      </c>
      <c r="BO55" s="41">
        <v>0</v>
      </c>
      <c r="BP55" s="41" t="s">
        <v>100</v>
      </c>
      <c r="BQ55" s="41">
        <v>1</v>
      </c>
      <c r="BR55" s="83">
        <v>42766</v>
      </c>
      <c r="BS55" s="85">
        <f>(BR55-AD55)/30</f>
        <v>4.9000000000000004</v>
      </c>
      <c r="BT55" s="84"/>
      <c r="BU55" s="41">
        <v>0</v>
      </c>
    </row>
    <row r="56" spans="1:73" s="79" customFormat="1" ht="20.100000000000001" customHeight="1" x14ac:dyDescent="0.3">
      <c r="A56" s="41" t="s">
        <v>899</v>
      </c>
      <c r="B56" s="41">
        <v>0</v>
      </c>
      <c r="C56" s="41">
        <v>0</v>
      </c>
      <c r="D56" s="41">
        <v>30320341</v>
      </c>
      <c r="E56" s="41" t="s">
        <v>75</v>
      </c>
      <c r="F56" s="41" t="s">
        <v>108</v>
      </c>
      <c r="G56" s="83">
        <v>18408</v>
      </c>
      <c r="H56" s="82">
        <f>DATEDIF(G56,AD56,"Y")</f>
        <v>66</v>
      </c>
      <c r="I56" s="82">
        <v>0</v>
      </c>
      <c r="J56" s="41">
        <v>0</v>
      </c>
      <c r="K56" s="41">
        <v>0</v>
      </c>
      <c r="L56" s="41">
        <v>0</v>
      </c>
      <c r="M56" s="41">
        <v>101150</v>
      </c>
      <c r="N56" s="79">
        <v>1</v>
      </c>
      <c r="O56" s="41">
        <v>96</v>
      </c>
      <c r="P56" s="79">
        <v>1</v>
      </c>
      <c r="Q56" s="41">
        <v>8.8000000000000007</v>
      </c>
      <c r="R56" s="79">
        <v>1</v>
      </c>
      <c r="S56" s="41">
        <v>42</v>
      </c>
      <c r="T56" s="79">
        <v>0</v>
      </c>
      <c r="U56" s="41">
        <v>3.1</v>
      </c>
      <c r="V56" s="79">
        <v>0</v>
      </c>
      <c r="W56" s="41">
        <v>0.64</v>
      </c>
      <c r="X56" s="41">
        <v>20</v>
      </c>
      <c r="Y56" s="41">
        <v>16</v>
      </c>
      <c r="Z56" s="41">
        <v>0.74</v>
      </c>
      <c r="AA56" s="41">
        <v>785</v>
      </c>
      <c r="AB56" s="79">
        <v>1</v>
      </c>
      <c r="AC56" s="41" t="s">
        <v>112</v>
      </c>
      <c r="AD56" s="83">
        <v>42635</v>
      </c>
      <c r="AE56" s="41">
        <v>100</v>
      </c>
      <c r="AF56" s="41">
        <v>99</v>
      </c>
      <c r="AG56" s="79">
        <v>1</v>
      </c>
      <c r="AH56" s="84" t="s">
        <v>110</v>
      </c>
      <c r="AI56" s="41">
        <v>0</v>
      </c>
      <c r="AJ56" s="41">
        <v>0</v>
      </c>
      <c r="AK56" s="41">
        <v>1</v>
      </c>
      <c r="AL56" s="41" t="s">
        <v>100</v>
      </c>
      <c r="AM56" s="41">
        <v>0</v>
      </c>
      <c r="AN56" s="41">
        <v>0</v>
      </c>
      <c r="AO56" s="41" t="s">
        <v>100</v>
      </c>
      <c r="AP56" s="41">
        <v>0</v>
      </c>
      <c r="AQ56" s="41">
        <v>1.3600000000000001E-3</v>
      </c>
      <c r="AR56" s="41">
        <v>1.1359999999999999</v>
      </c>
      <c r="AS56" s="79">
        <v>1</v>
      </c>
      <c r="AT56" s="41">
        <v>64.7</v>
      </c>
      <c r="AU56" s="41">
        <v>102</v>
      </c>
      <c r="AV56" s="41">
        <v>52</v>
      </c>
      <c r="AW56" s="83">
        <v>42643</v>
      </c>
      <c r="AX56" s="41" t="s">
        <v>663</v>
      </c>
      <c r="AY56" s="41" t="s">
        <v>609</v>
      </c>
      <c r="AZ56" s="41" t="s">
        <v>100</v>
      </c>
      <c r="BA56" s="41" t="s">
        <v>161</v>
      </c>
      <c r="BB56" s="41" t="s">
        <v>100</v>
      </c>
      <c r="BC56" s="41" t="s">
        <v>100</v>
      </c>
      <c r="BD56" s="41" t="s">
        <v>161</v>
      </c>
      <c r="BE56" s="41" t="s">
        <v>100</v>
      </c>
      <c r="BF56" s="41">
        <v>0</v>
      </c>
      <c r="BG56" s="41">
        <v>0</v>
      </c>
      <c r="BH56" s="41">
        <v>0</v>
      </c>
      <c r="BI56" s="41" t="s">
        <v>100</v>
      </c>
      <c r="BJ56" s="41" t="s">
        <v>100</v>
      </c>
      <c r="BK56" s="41">
        <v>1</v>
      </c>
      <c r="BL56" s="41">
        <v>1</v>
      </c>
      <c r="BM56" s="41">
        <v>1</v>
      </c>
      <c r="BN56" s="41">
        <v>1</v>
      </c>
      <c r="BO56" s="41">
        <v>1</v>
      </c>
      <c r="BP56" s="41">
        <v>1</v>
      </c>
      <c r="BQ56" s="41">
        <v>1</v>
      </c>
      <c r="BR56" s="83">
        <v>42696</v>
      </c>
      <c r="BS56" s="85">
        <f>(BR56-AD56)/30</f>
        <v>2.0333333333333332</v>
      </c>
      <c r="BT56" s="84" t="s">
        <v>165</v>
      </c>
      <c r="BU56" s="41">
        <v>0</v>
      </c>
    </row>
    <row r="57" spans="1:73" s="41" customFormat="1" ht="20.100000000000001" customHeight="1" x14ac:dyDescent="0.3">
      <c r="A57" s="92" t="s">
        <v>900</v>
      </c>
      <c r="B57" s="41">
        <v>0</v>
      </c>
      <c r="C57" s="41">
        <v>0</v>
      </c>
      <c r="D57" s="41">
        <v>18942331</v>
      </c>
      <c r="E57" s="41" t="s">
        <v>76</v>
      </c>
      <c r="F57" s="41" t="s">
        <v>108</v>
      </c>
      <c r="G57" s="83">
        <v>12529</v>
      </c>
      <c r="H57" s="82">
        <f>DATEDIF(G57,AD57,"Y")</f>
        <v>82</v>
      </c>
      <c r="I57" s="82">
        <v>1</v>
      </c>
      <c r="J57" s="41">
        <v>0</v>
      </c>
      <c r="K57" s="41">
        <v>0</v>
      </c>
      <c r="L57" s="41">
        <v>0</v>
      </c>
      <c r="M57" s="41">
        <v>2300</v>
      </c>
      <c r="N57" s="79">
        <v>0</v>
      </c>
      <c r="O57" s="41">
        <v>0</v>
      </c>
      <c r="P57" s="41">
        <v>0</v>
      </c>
      <c r="Q57" s="41">
        <v>10.6</v>
      </c>
      <c r="R57" s="79">
        <v>1</v>
      </c>
      <c r="S57" s="41">
        <v>142</v>
      </c>
      <c r="T57" s="79">
        <v>1</v>
      </c>
      <c r="U57" s="41">
        <v>3.8</v>
      </c>
      <c r="V57" s="79">
        <v>1</v>
      </c>
      <c r="W57" s="41">
        <v>0.77</v>
      </c>
      <c r="X57" s="41">
        <v>28</v>
      </c>
      <c r="Y57" s="41">
        <v>13</v>
      </c>
      <c r="Z57" s="41">
        <v>0.96</v>
      </c>
      <c r="AA57" s="41">
        <v>395</v>
      </c>
      <c r="AB57" s="41">
        <v>0</v>
      </c>
      <c r="AC57" s="41" t="s">
        <v>127</v>
      </c>
      <c r="AD57" s="83">
        <v>42643</v>
      </c>
      <c r="AE57" s="41">
        <v>80</v>
      </c>
      <c r="AF57" s="41">
        <v>85</v>
      </c>
      <c r="AG57" s="79">
        <v>1</v>
      </c>
      <c r="AH57" s="84" t="s">
        <v>110</v>
      </c>
      <c r="AI57" s="41" t="s">
        <v>100</v>
      </c>
      <c r="AJ57" s="41" t="s">
        <v>100</v>
      </c>
      <c r="AK57" s="41" t="s">
        <v>100</v>
      </c>
      <c r="AL57" s="41" t="s">
        <v>100</v>
      </c>
      <c r="AM57" s="41" t="s">
        <v>100</v>
      </c>
      <c r="AN57" s="41" t="s">
        <v>100</v>
      </c>
      <c r="AO57" s="41" t="s">
        <v>100</v>
      </c>
      <c r="AP57" s="41">
        <v>1</v>
      </c>
      <c r="AQ57" s="41" t="s">
        <v>100</v>
      </c>
      <c r="AR57" s="41" t="s">
        <v>100</v>
      </c>
      <c r="AS57" s="41" t="s">
        <v>100</v>
      </c>
      <c r="AT57" s="41">
        <v>62</v>
      </c>
      <c r="AU57" s="41">
        <v>78</v>
      </c>
      <c r="AV57" s="41">
        <v>39</v>
      </c>
      <c r="AW57" s="83">
        <v>42650</v>
      </c>
      <c r="AX57" s="41" t="s">
        <v>661</v>
      </c>
      <c r="AY57" s="41" t="s">
        <v>609</v>
      </c>
      <c r="AZ57" s="41" t="s">
        <v>100</v>
      </c>
      <c r="BA57" s="41" t="s">
        <v>161</v>
      </c>
      <c r="BB57" s="41" t="s">
        <v>100</v>
      </c>
      <c r="BC57" s="41" t="s">
        <v>100</v>
      </c>
      <c r="BD57" s="41" t="s">
        <v>161</v>
      </c>
      <c r="BE57" s="41" t="s">
        <v>100</v>
      </c>
      <c r="BF57" s="41">
        <v>0</v>
      </c>
      <c r="BG57" s="41">
        <v>0</v>
      </c>
      <c r="BH57" s="79">
        <v>0</v>
      </c>
      <c r="BI57" s="41" t="s">
        <v>100</v>
      </c>
      <c r="BJ57" s="41" t="s">
        <v>100</v>
      </c>
      <c r="BK57" s="41">
        <v>1</v>
      </c>
      <c r="BL57" s="41">
        <v>1</v>
      </c>
      <c r="BM57" s="41">
        <v>1</v>
      </c>
      <c r="BN57" s="41">
        <v>1</v>
      </c>
      <c r="BO57" s="41">
        <v>0</v>
      </c>
      <c r="BP57" s="41" t="s">
        <v>100</v>
      </c>
      <c r="BQ57" s="41">
        <v>1</v>
      </c>
      <c r="BR57" s="83">
        <v>42674</v>
      </c>
      <c r="BS57" s="85">
        <f>(BR57-AD57)/30</f>
        <v>1.0333333333333334</v>
      </c>
      <c r="BT57" s="84"/>
      <c r="BU57" s="41">
        <v>0</v>
      </c>
    </row>
    <row r="58" spans="1:73" s="41" customFormat="1" ht="20.100000000000001" customHeight="1" x14ac:dyDescent="0.3">
      <c r="A58" s="92" t="s">
        <v>901</v>
      </c>
      <c r="B58" s="79">
        <v>0</v>
      </c>
      <c r="C58" s="79">
        <v>1</v>
      </c>
      <c r="D58" s="79">
        <v>30342661</v>
      </c>
      <c r="E58" s="79" t="s">
        <v>77</v>
      </c>
      <c r="F58" s="79" t="s">
        <v>97</v>
      </c>
      <c r="G58" s="80">
        <v>17241</v>
      </c>
      <c r="H58" s="82">
        <f>DATEDIF(G58,AD58,"Y")</f>
        <v>69</v>
      </c>
      <c r="I58" s="82">
        <v>0</v>
      </c>
      <c r="J58" s="79">
        <v>1</v>
      </c>
      <c r="K58" s="79">
        <v>1</v>
      </c>
      <c r="L58" s="79">
        <v>0</v>
      </c>
      <c r="M58" s="79">
        <v>7440</v>
      </c>
      <c r="N58" s="79">
        <v>0</v>
      </c>
      <c r="O58" s="79">
        <v>3</v>
      </c>
      <c r="P58" s="79">
        <v>0</v>
      </c>
      <c r="Q58" s="79">
        <v>10.8</v>
      </c>
      <c r="R58" s="79">
        <v>1</v>
      </c>
      <c r="S58" s="79">
        <v>239</v>
      </c>
      <c r="T58" s="79">
        <v>1</v>
      </c>
      <c r="U58" s="79">
        <v>3.51</v>
      </c>
      <c r="V58" s="79">
        <v>1</v>
      </c>
      <c r="W58" s="79">
        <v>1.08</v>
      </c>
      <c r="X58" s="79">
        <v>20</v>
      </c>
      <c r="Y58" s="79">
        <v>10</v>
      </c>
      <c r="Z58" s="79">
        <v>0.81</v>
      </c>
      <c r="AA58" s="79">
        <v>373</v>
      </c>
      <c r="AB58" s="79">
        <v>0</v>
      </c>
      <c r="AC58" s="79" t="s">
        <v>114</v>
      </c>
      <c r="AD58" s="80">
        <v>42643</v>
      </c>
      <c r="AE58" s="79">
        <v>90</v>
      </c>
      <c r="AF58" s="79">
        <v>43</v>
      </c>
      <c r="AG58" s="79">
        <v>1</v>
      </c>
      <c r="AH58" s="81" t="s">
        <v>106</v>
      </c>
      <c r="AI58" s="79">
        <v>0</v>
      </c>
      <c r="AJ58" s="79" t="s">
        <v>100</v>
      </c>
      <c r="AK58" s="79">
        <v>1</v>
      </c>
      <c r="AL58" s="79" t="s">
        <v>100</v>
      </c>
      <c r="AM58" s="79">
        <v>0</v>
      </c>
      <c r="AN58" s="79">
        <v>0</v>
      </c>
      <c r="AO58" s="79" t="s">
        <v>100</v>
      </c>
      <c r="AP58" s="79">
        <v>0</v>
      </c>
      <c r="AQ58" s="79" t="s">
        <v>100</v>
      </c>
      <c r="AR58" s="79" t="s">
        <v>100</v>
      </c>
      <c r="AS58" s="79" t="s">
        <v>100</v>
      </c>
      <c r="AT58" s="79">
        <v>66.2</v>
      </c>
      <c r="AU58" s="41">
        <v>52</v>
      </c>
      <c r="AV58" s="41">
        <v>69.400000000000006</v>
      </c>
      <c r="AW58" s="80">
        <v>42650</v>
      </c>
      <c r="AX58" s="79" t="s">
        <v>678</v>
      </c>
      <c r="AY58" s="79" t="s">
        <v>609</v>
      </c>
      <c r="AZ58" s="80">
        <v>42760</v>
      </c>
      <c r="BA58" s="79" t="s">
        <v>159</v>
      </c>
      <c r="BB58" s="79">
        <v>4</v>
      </c>
      <c r="BC58" s="80">
        <v>42760</v>
      </c>
      <c r="BD58" s="79" t="s">
        <v>159</v>
      </c>
      <c r="BE58" s="79">
        <v>4</v>
      </c>
      <c r="BF58" s="79">
        <v>1</v>
      </c>
      <c r="BG58" s="79">
        <v>1</v>
      </c>
      <c r="BH58" s="79">
        <v>0</v>
      </c>
      <c r="BI58" s="79">
        <v>1</v>
      </c>
      <c r="BJ58" s="80">
        <v>42968</v>
      </c>
      <c r="BK58" s="79">
        <v>1</v>
      </c>
      <c r="BL58" s="79">
        <v>11</v>
      </c>
      <c r="BM58" s="79">
        <v>1</v>
      </c>
      <c r="BN58" s="79">
        <v>11</v>
      </c>
      <c r="BO58" s="79">
        <v>0</v>
      </c>
      <c r="BP58" s="79" t="s">
        <v>100</v>
      </c>
      <c r="BQ58" s="79">
        <v>1</v>
      </c>
      <c r="BR58" s="80">
        <v>43016</v>
      </c>
      <c r="BS58" s="48">
        <f>(BR58-AD58)/30</f>
        <v>12.433333333333334</v>
      </c>
      <c r="BT58" s="81"/>
      <c r="BU58" s="79">
        <v>0</v>
      </c>
    </row>
    <row r="59" spans="1:73" s="79" customFormat="1" ht="20.100000000000001" customHeight="1" x14ac:dyDescent="0.3">
      <c r="A59" s="41" t="s">
        <v>902</v>
      </c>
      <c r="B59" s="79">
        <v>0</v>
      </c>
      <c r="C59" s="79">
        <v>0</v>
      </c>
      <c r="D59" s="79">
        <v>30304922</v>
      </c>
      <c r="E59" s="79" t="s">
        <v>78</v>
      </c>
      <c r="F59" s="79" t="s">
        <v>108</v>
      </c>
      <c r="G59" s="80">
        <v>13199</v>
      </c>
      <c r="H59" s="82">
        <f>DATEDIF(G59,AD59,"Y")</f>
        <v>80</v>
      </c>
      <c r="I59" s="82">
        <v>1</v>
      </c>
      <c r="J59" s="79">
        <v>0</v>
      </c>
      <c r="K59" s="79">
        <v>0</v>
      </c>
      <c r="L59" s="79">
        <v>0</v>
      </c>
      <c r="M59" s="79">
        <v>1740</v>
      </c>
      <c r="N59" s="79">
        <v>0</v>
      </c>
      <c r="O59" s="79">
        <v>16</v>
      </c>
      <c r="P59" s="79">
        <v>0</v>
      </c>
      <c r="Q59" s="79">
        <v>7.8</v>
      </c>
      <c r="R59" s="41">
        <v>0</v>
      </c>
      <c r="S59" s="79">
        <v>74</v>
      </c>
      <c r="T59" s="79">
        <v>1</v>
      </c>
      <c r="U59" s="79">
        <v>3.8</v>
      </c>
      <c r="V59" s="79">
        <v>1</v>
      </c>
      <c r="W59" s="79">
        <v>0.7</v>
      </c>
      <c r="X59" s="79">
        <v>18</v>
      </c>
      <c r="Y59" s="79">
        <v>12</v>
      </c>
      <c r="Z59" s="79">
        <v>0.8</v>
      </c>
      <c r="AA59" s="79">
        <v>537</v>
      </c>
      <c r="AB59" s="79">
        <v>1</v>
      </c>
      <c r="AC59" s="79" t="s">
        <v>112</v>
      </c>
      <c r="AD59" s="80">
        <v>42648</v>
      </c>
      <c r="AE59" s="79">
        <v>50</v>
      </c>
      <c r="AF59" s="79">
        <v>66</v>
      </c>
      <c r="AG59" s="79">
        <v>1</v>
      </c>
      <c r="AH59" s="81" t="s">
        <v>110</v>
      </c>
      <c r="AI59" s="79">
        <v>0</v>
      </c>
      <c r="AJ59" s="79" t="s">
        <v>100</v>
      </c>
      <c r="AK59" s="79">
        <v>0</v>
      </c>
      <c r="AL59" s="79" t="s">
        <v>100</v>
      </c>
      <c r="AM59" s="79">
        <v>1</v>
      </c>
      <c r="AN59" s="79">
        <v>0</v>
      </c>
      <c r="AO59" s="79" t="s">
        <v>100</v>
      </c>
      <c r="AP59" s="79">
        <v>2</v>
      </c>
      <c r="AQ59" s="79">
        <v>0.65400000000000003</v>
      </c>
      <c r="AR59" s="79">
        <v>1.375</v>
      </c>
      <c r="AS59" s="79">
        <v>1</v>
      </c>
      <c r="AT59" s="79">
        <v>65.599999999999994</v>
      </c>
      <c r="AU59" s="79">
        <v>88</v>
      </c>
      <c r="AV59" s="79" t="s">
        <v>100</v>
      </c>
      <c r="AW59" s="80">
        <v>42660</v>
      </c>
      <c r="AX59" s="79" t="s">
        <v>678</v>
      </c>
      <c r="AY59" s="41" t="s">
        <v>609</v>
      </c>
      <c r="AZ59" s="80">
        <v>42713</v>
      </c>
      <c r="BA59" s="79" t="s">
        <v>160</v>
      </c>
      <c r="BB59" s="79">
        <v>2</v>
      </c>
      <c r="BC59" s="80">
        <v>42713</v>
      </c>
      <c r="BD59" s="79" t="s">
        <v>160</v>
      </c>
      <c r="BE59" s="79">
        <v>2</v>
      </c>
      <c r="BF59" s="79">
        <v>1</v>
      </c>
      <c r="BG59" s="79">
        <v>0</v>
      </c>
      <c r="BH59" s="41">
        <v>0</v>
      </c>
      <c r="BI59" s="79">
        <v>1</v>
      </c>
      <c r="BJ59" s="80">
        <v>42772</v>
      </c>
      <c r="BK59" s="79">
        <v>0</v>
      </c>
      <c r="BL59" s="79" t="s">
        <v>100</v>
      </c>
      <c r="BM59" s="79">
        <v>0</v>
      </c>
      <c r="BN59" s="79" t="s">
        <v>100</v>
      </c>
      <c r="BO59" s="79">
        <v>0</v>
      </c>
      <c r="BP59" s="79" t="s">
        <v>100</v>
      </c>
      <c r="BQ59" s="79">
        <v>1</v>
      </c>
      <c r="BR59" s="80">
        <v>42957</v>
      </c>
      <c r="BS59" s="48">
        <f>(BR59-AD59)/30</f>
        <v>10.3</v>
      </c>
      <c r="BT59" s="81"/>
      <c r="BU59" s="79">
        <v>0</v>
      </c>
    </row>
    <row r="60" spans="1:73" s="41" customFormat="1" ht="20.100000000000001" customHeight="1" x14ac:dyDescent="0.3">
      <c r="A60" s="41" t="s">
        <v>903</v>
      </c>
      <c r="B60" s="79">
        <v>0</v>
      </c>
      <c r="C60" s="79">
        <v>0</v>
      </c>
      <c r="D60" s="79">
        <v>30500421</v>
      </c>
      <c r="E60" s="79" t="s">
        <v>79</v>
      </c>
      <c r="F60" s="79" t="s">
        <v>97</v>
      </c>
      <c r="G60" s="80">
        <v>18242</v>
      </c>
      <c r="H60" s="82">
        <f>DATEDIF(G60,AD60,"Y")</f>
        <v>66</v>
      </c>
      <c r="I60" s="82">
        <v>0</v>
      </c>
      <c r="J60" s="79">
        <v>0</v>
      </c>
      <c r="K60" s="79">
        <v>0</v>
      </c>
      <c r="L60" s="79">
        <v>0</v>
      </c>
      <c r="M60" s="79">
        <v>91420</v>
      </c>
      <c r="N60" s="79">
        <v>1</v>
      </c>
      <c r="O60" s="79">
        <v>91</v>
      </c>
      <c r="P60" s="79">
        <v>1</v>
      </c>
      <c r="Q60" s="79">
        <v>8.1999999999999993</v>
      </c>
      <c r="R60" s="79">
        <v>1</v>
      </c>
      <c r="S60" s="79">
        <v>34</v>
      </c>
      <c r="T60" s="79">
        <v>0</v>
      </c>
      <c r="U60" s="79">
        <v>3.7</v>
      </c>
      <c r="V60" s="79">
        <v>1</v>
      </c>
      <c r="W60" s="79">
        <v>0.81</v>
      </c>
      <c r="X60" s="4">
        <v>93</v>
      </c>
      <c r="Y60" s="4">
        <v>72</v>
      </c>
      <c r="Z60" s="79">
        <v>1.06</v>
      </c>
      <c r="AA60" s="79">
        <v>5660</v>
      </c>
      <c r="AB60" s="79">
        <v>1</v>
      </c>
      <c r="AC60" s="79" t="s">
        <v>126</v>
      </c>
      <c r="AD60" s="80">
        <v>42698</v>
      </c>
      <c r="AE60" s="79">
        <v>100</v>
      </c>
      <c r="AF60" s="79">
        <v>95</v>
      </c>
      <c r="AG60" s="79">
        <v>1</v>
      </c>
      <c r="AH60" s="81" t="s">
        <v>106</v>
      </c>
      <c r="AI60" s="79">
        <v>0</v>
      </c>
      <c r="AJ60" s="79">
        <v>0</v>
      </c>
      <c r="AK60" s="79">
        <v>1</v>
      </c>
      <c r="AL60" s="79" t="s">
        <v>100</v>
      </c>
      <c r="AM60" s="79">
        <v>0</v>
      </c>
      <c r="AN60" s="79">
        <v>0</v>
      </c>
      <c r="AO60" s="79">
        <v>0</v>
      </c>
      <c r="AP60" s="79">
        <v>0</v>
      </c>
      <c r="AQ60" s="79">
        <v>8.8599999999999998E-3</v>
      </c>
      <c r="AR60" s="79">
        <v>3.1040000000000001</v>
      </c>
      <c r="AS60" s="79">
        <v>1</v>
      </c>
      <c r="AT60" s="79">
        <v>56</v>
      </c>
      <c r="AU60" s="79" t="s">
        <v>100</v>
      </c>
      <c r="AV60" s="79" t="s">
        <v>100</v>
      </c>
      <c r="AW60" s="80">
        <v>42713</v>
      </c>
      <c r="AX60" s="79" t="s">
        <v>661</v>
      </c>
      <c r="AY60" s="41" t="s">
        <v>609</v>
      </c>
      <c r="AZ60" s="79" t="s">
        <v>100</v>
      </c>
      <c r="BA60" s="79" t="s">
        <v>161</v>
      </c>
      <c r="BB60" s="79" t="s">
        <v>100</v>
      </c>
      <c r="BC60" s="79" t="s">
        <v>100</v>
      </c>
      <c r="BD60" s="79" t="s">
        <v>161</v>
      </c>
      <c r="BE60" s="79" t="s">
        <v>100</v>
      </c>
      <c r="BF60" s="79">
        <v>0</v>
      </c>
      <c r="BG60" s="79">
        <v>0</v>
      </c>
      <c r="BH60" s="41">
        <v>0</v>
      </c>
      <c r="BI60" s="79" t="s">
        <v>100</v>
      </c>
      <c r="BJ60" s="79" t="s">
        <v>100</v>
      </c>
      <c r="BK60" s="79">
        <v>1</v>
      </c>
      <c r="BL60" s="79">
        <v>1</v>
      </c>
      <c r="BM60" s="79">
        <v>1</v>
      </c>
      <c r="BN60" s="79">
        <v>1</v>
      </c>
      <c r="BO60" s="79">
        <v>0</v>
      </c>
      <c r="BP60" s="79" t="s">
        <v>100</v>
      </c>
      <c r="BQ60" s="79">
        <v>1</v>
      </c>
      <c r="BR60" s="80">
        <v>42747</v>
      </c>
      <c r="BS60" s="48">
        <f>(BR60-AD60)/30</f>
        <v>1.6333333333333333</v>
      </c>
      <c r="BT60" s="81"/>
      <c r="BU60" s="79">
        <v>0</v>
      </c>
    </row>
    <row r="61" spans="1:73" s="79" customFormat="1" ht="20.100000000000001" customHeight="1" x14ac:dyDescent="0.3">
      <c r="A61" s="41" t="s">
        <v>904</v>
      </c>
      <c r="B61" s="41">
        <v>0</v>
      </c>
      <c r="C61" s="41">
        <v>0</v>
      </c>
      <c r="D61" s="41">
        <v>30563036</v>
      </c>
      <c r="E61" s="41" t="s">
        <v>80</v>
      </c>
      <c r="F61" s="41" t="s">
        <v>108</v>
      </c>
      <c r="G61" s="83">
        <v>11032</v>
      </c>
      <c r="H61" s="82">
        <f>DATEDIF(G61,AD61,"Y")</f>
        <v>86</v>
      </c>
      <c r="I61" s="79">
        <v>1</v>
      </c>
      <c r="J61" s="41">
        <v>0</v>
      </c>
      <c r="K61" s="41">
        <v>0</v>
      </c>
      <c r="L61" s="41">
        <v>0</v>
      </c>
      <c r="M61" s="41">
        <v>85470</v>
      </c>
      <c r="N61" s="79">
        <v>1</v>
      </c>
      <c r="O61" s="41">
        <v>52</v>
      </c>
      <c r="P61" s="79">
        <v>1</v>
      </c>
      <c r="Q61" s="41">
        <v>5.9</v>
      </c>
      <c r="R61" s="41">
        <v>0</v>
      </c>
      <c r="S61" s="41">
        <v>55</v>
      </c>
      <c r="T61" s="79">
        <v>1</v>
      </c>
      <c r="U61" s="41">
        <v>3.6</v>
      </c>
      <c r="V61" s="79">
        <v>1</v>
      </c>
      <c r="W61" s="41">
        <v>1.47</v>
      </c>
      <c r="X61" s="41">
        <v>138</v>
      </c>
      <c r="Y61" s="41">
        <v>58</v>
      </c>
      <c r="Z61" s="41">
        <v>2.78</v>
      </c>
      <c r="AA61" s="41">
        <v>12830</v>
      </c>
      <c r="AB61" s="79">
        <v>1</v>
      </c>
      <c r="AC61" s="41" t="s">
        <v>115</v>
      </c>
      <c r="AD61" s="83">
        <v>42717</v>
      </c>
      <c r="AE61" s="41">
        <v>100</v>
      </c>
      <c r="AF61" s="41">
        <v>99</v>
      </c>
      <c r="AG61" s="79">
        <v>1</v>
      </c>
      <c r="AH61" s="84" t="s">
        <v>125</v>
      </c>
      <c r="AI61" s="41">
        <v>0</v>
      </c>
      <c r="AJ61" s="41">
        <v>0</v>
      </c>
      <c r="AK61" s="41">
        <v>0</v>
      </c>
      <c r="AL61" s="41" t="s">
        <v>100</v>
      </c>
      <c r="AM61" s="41">
        <v>0</v>
      </c>
      <c r="AN61" s="41">
        <v>0</v>
      </c>
      <c r="AO61" s="41">
        <v>1</v>
      </c>
      <c r="AP61" s="41">
        <v>2</v>
      </c>
      <c r="AQ61" s="41">
        <v>1.73E-3</v>
      </c>
      <c r="AR61" s="41">
        <v>3.5099999999999999E-2</v>
      </c>
      <c r="AS61" s="79">
        <v>0</v>
      </c>
      <c r="AT61" s="41">
        <v>65.599999999999994</v>
      </c>
      <c r="AU61" s="41">
        <v>63</v>
      </c>
      <c r="AV61" s="41">
        <v>140</v>
      </c>
      <c r="AW61" s="83">
        <v>42725</v>
      </c>
      <c r="AX61" s="41" t="s">
        <v>661</v>
      </c>
      <c r="AY61" s="41" t="s">
        <v>609</v>
      </c>
      <c r="AZ61" s="41" t="s">
        <v>100</v>
      </c>
      <c r="BA61" s="41" t="s">
        <v>161</v>
      </c>
      <c r="BB61" s="41" t="s">
        <v>100</v>
      </c>
      <c r="BC61" s="41" t="s">
        <v>100</v>
      </c>
      <c r="BD61" s="41" t="s">
        <v>161</v>
      </c>
      <c r="BE61" s="41" t="s">
        <v>100</v>
      </c>
      <c r="BF61" s="41">
        <v>0</v>
      </c>
      <c r="BG61" s="41">
        <v>0</v>
      </c>
      <c r="BH61" s="41">
        <v>0</v>
      </c>
      <c r="BI61" s="41" t="s">
        <v>100</v>
      </c>
      <c r="BJ61" s="41" t="s">
        <v>100</v>
      </c>
      <c r="BK61" s="41">
        <v>0</v>
      </c>
      <c r="BL61" s="41" t="s">
        <v>100</v>
      </c>
      <c r="BM61" s="41">
        <v>0</v>
      </c>
      <c r="BN61" s="41" t="s">
        <v>100</v>
      </c>
      <c r="BO61" s="41">
        <v>0</v>
      </c>
      <c r="BP61" s="41" t="s">
        <v>100</v>
      </c>
      <c r="BQ61" s="41">
        <v>1</v>
      </c>
      <c r="BR61" s="83">
        <v>42735</v>
      </c>
      <c r="BS61" s="85">
        <f>(BR61-AD61)/30</f>
        <v>0.6</v>
      </c>
      <c r="BT61" s="84"/>
      <c r="BU61" s="41">
        <v>0</v>
      </c>
    </row>
    <row r="62" spans="1:73" s="79" customFormat="1" ht="20.100000000000001" customHeight="1" x14ac:dyDescent="0.3">
      <c r="A62" s="41" t="s">
        <v>905</v>
      </c>
      <c r="B62" s="41">
        <v>0</v>
      </c>
      <c r="C62" s="41">
        <v>0</v>
      </c>
      <c r="D62" s="41">
        <v>30608405</v>
      </c>
      <c r="E62" s="41" t="s">
        <v>81</v>
      </c>
      <c r="F62" s="41" t="s">
        <v>97</v>
      </c>
      <c r="G62" s="83">
        <v>16145</v>
      </c>
      <c r="H62" s="82">
        <f>DATEDIF(G62,AD62,"Y")</f>
        <v>72</v>
      </c>
      <c r="I62" s="82">
        <v>1</v>
      </c>
      <c r="J62" s="41">
        <v>0</v>
      </c>
      <c r="K62" s="41">
        <v>0</v>
      </c>
      <c r="L62" s="41">
        <v>0</v>
      </c>
      <c r="M62" s="41">
        <v>170400</v>
      </c>
      <c r="N62" s="79">
        <v>1</v>
      </c>
      <c r="O62" s="41">
        <v>72</v>
      </c>
      <c r="P62" s="79">
        <v>1</v>
      </c>
      <c r="Q62" s="41">
        <v>7.9</v>
      </c>
      <c r="R62" s="79">
        <v>0</v>
      </c>
      <c r="S62" s="41">
        <v>102</v>
      </c>
      <c r="T62" s="79">
        <v>1</v>
      </c>
      <c r="U62" s="41">
        <v>3</v>
      </c>
      <c r="V62" s="79">
        <v>0</v>
      </c>
      <c r="W62" s="41">
        <v>0.52</v>
      </c>
      <c r="X62" s="41">
        <v>69</v>
      </c>
      <c r="Y62" s="41">
        <v>22</v>
      </c>
      <c r="Z62" s="41">
        <v>0.95</v>
      </c>
      <c r="AA62" s="41">
        <v>6400</v>
      </c>
      <c r="AB62" s="79">
        <v>1</v>
      </c>
      <c r="AC62" s="41" t="s">
        <v>112</v>
      </c>
      <c r="AD62" s="83">
        <v>42730</v>
      </c>
      <c r="AE62" s="41">
        <v>100</v>
      </c>
      <c r="AF62" s="41">
        <v>88</v>
      </c>
      <c r="AG62" s="41">
        <v>1</v>
      </c>
      <c r="AH62" s="84" t="s">
        <v>106</v>
      </c>
      <c r="AI62" s="41">
        <v>0</v>
      </c>
      <c r="AJ62" s="41">
        <v>0</v>
      </c>
      <c r="AK62" s="41">
        <v>1</v>
      </c>
      <c r="AL62" s="41" t="s">
        <v>100</v>
      </c>
      <c r="AM62" s="41">
        <v>1</v>
      </c>
      <c r="AN62" s="41">
        <v>0</v>
      </c>
      <c r="AO62" s="41">
        <v>0</v>
      </c>
      <c r="AP62" s="41">
        <v>1</v>
      </c>
      <c r="AQ62" s="41">
        <v>0.23</v>
      </c>
      <c r="AR62" s="41">
        <v>1.2110000000000001</v>
      </c>
      <c r="AS62" s="79">
        <v>1</v>
      </c>
      <c r="AT62" s="41">
        <v>68</v>
      </c>
      <c r="AU62" s="41" t="s">
        <v>100</v>
      </c>
      <c r="AV62" s="41" t="s">
        <v>100</v>
      </c>
      <c r="AW62" s="83">
        <v>42738</v>
      </c>
      <c r="AX62" s="41" t="s">
        <v>661</v>
      </c>
      <c r="AY62" s="41" t="s">
        <v>609</v>
      </c>
      <c r="AZ62" s="41" t="s">
        <v>100</v>
      </c>
      <c r="BA62" s="41" t="s">
        <v>161</v>
      </c>
      <c r="BB62" s="41" t="s">
        <v>100</v>
      </c>
      <c r="BC62" s="41" t="s">
        <v>100</v>
      </c>
      <c r="BD62" s="41" t="s">
        <v>161</v>
      </c>
      <c r="BE62" s="41" t="s">
        <v>100</v>
      </c>
      <c r="BF62" s="41">
        <v>0</v>
      </c>
      <c r="BG62" s="41">
        <v>0</v>
      </c>
      <c r="BH62" s="79">
        <v>0</v>
      </c>
      <c r="BI62" s="41" t="s">
        <v>100</v>
      </c>
      <c r="BJ62" s="41" t="s">
        <v>100</v>
      </c>
      <c r="BK62" s="41">
        <v>0</v>
      </c>
      <c r="BL62" s="41" t="s">
        <v>100</v>
      </c>
      <c r="BM62" s="41">
        <v>0</v>
      </c>
      <c r="BN62" s="41" t="s">
        <v>100</v>
      </c>
      <c r="BO62" s="41">
        <v>0</v>
      </c>
      <c r="BP62" s="41" t="s">
        <v>100</v>
      </c>
      <c r="BQ62" s="41">
        <v>1</v>
      </c>
      <c r="BR62" s="83">
        <v>42742</v>
      </c>
      <c r="BS62" s="85">
        <f>(BR62-AD62)/30</f>
        <v>0.4</v>
      </c>
      <c r="BT62" s="84" t="s">
        <v>165</v>
      </c>
      <c r="BU62" s="41">
        <v>0</v>
      </c>
    </row>
    <row r="63" spans="1:73" s="79" customFormat="1" ht="20.100000000000001" customHeight="1" x14ac:dyDescent="0.3">
      <c r="A63" s="41" t="s">
        <v>906</v>
      </c>
      <c r="B63" s="41">
        <v>0</v>
      </c>
      <c r="C63" s="41">
        <v>0</v>
      </c>
      <c r="D63" s="41">
        <v>30635144</v>
      </c>
      <c r="E63" s="41" t="s">
        <v>95</v>
      </c>
      <c r="F63" s="41" t="s">
        <v>108</v>
      </c>
      <c r="G63" s="83">
        <v>16638</v>
      </c>
      <c r="H63" s="82">
        <f>DATEDIF(G63,AD63,"Y")</f>
        <v>71</v>
      </c>
      <c r="I63" s="82">
        <v>1</v>
      </c>
      <c r="J63" s="41">
        <v>0</v>
      </c>
      <c r="K63" s="41">
        <v>0</v>
      </c>
      <c r="L63" s="79">
        <v>0</v>
      </c>
      <c r="M63" s="41">
        <v>2240</v>
      </c>
      <c r="N63" s="79">
        <v>0</v>
      </c>
      <c r="O63" s="41">
        <v>23</v>
      </c>
      <c r="P63" s="79">
        <v>1</v>
      </c>
      <c r="Q63" s="41">
        <v>5.0999999999999996</v>
      </c>
      <c r="R63" s="41">
        <v>0</v>
      </c>
      <c r="S63" s="41">
        <v>26</v>
      </c>
      <c r="T63" s="79">
        <v>0</v>
      </c>
      <c r="U63" s="41">
        <v>3.6</v>
      </c>
      <c r="V63" s="79">
        <v>1</v>
      </c>
      <c r="W63" s="41">
        <v>0.72</v>
      </c>
      <c r="X63" s="41">
        <v>20</v>
      </c>
      <c r="Y63" s="41">
        <v>16</v>
      </c>
      <c r="Z63" s="41">
        <v>0.97</v>
      </c>
      <c r="AA63" s="41">
        <v>825</v>
      </c>
      <c r="AB63" s="79">
        <v>1</v>
      </c>
      <c r="AC63" s="41" t="s">
        <v>107</v>
      </c>
      <c r="AD63" s="83">
        <v>42738</v>
      </c>
      <c r="AE63" s="41">
        <v>100</v>
      </c>
      <c r="AF63" s="41">
        <v>38</v>
      </c>
      <c r="AG63" s="79">
        <v>1</v>
      </c>
      <c r="AH63" s="84" t="s">
        <v>110</v>
      </c>
      <c r="AI63" s="41">
        <v>0</v>
      </c>
      <c r="AJ63" s="41">
        <v>0</v>
      </c>
      <c r="AK63" s="41">
        <v>0</v>
      </c>
      <c r="AL63" s="41" t="s">
        <v>100</v>
      </c>
      <c r="AM63" s="41">
        <v>0</v>
      </c>
      <c r="AN63" s="41">
        <v>0</v>
      </c>
      <c r="AO63" s="41">
        <v>1</v>
      </c>
      <c r="AP63" s="41">
        <v>1</v>
      </c>
      <c r="AQ63" s="41">
        <v>7.2910000000000004</v>
      </c>
      <c r="AR63" s="41">
        <v>0.59399999999999997</v>
      </c>
      <c r="AS63" s="79">
        <v>1</v>
      </c>
      <c r="AT63" s="41">
        <v>61</v>
      </c>
      <c r="AU63" s="41">
        <v>65</v>
      </c>
      <c r="AV63" s="41">
        <v>92</v>
      </c>
      <c r="AW63" s="83">
        <v>42755</v>
      </c>
      <c r="AX63" s="41" t="s">
        <v>680</v>
      </c>
      <c r="AY63" s="41" t="s">
        <v>609</v>
      </c>
      <c r="AZ63" s="83">
        <v>42867</v>
      </c>
      <c r="BA63" s="41" t="s">
        <v>159</v>
      </c>
      <c r="BB63" s="41">
        <v>4</v>
      </c>
      <c r="BC63" s="83">
        <v>42874</v>
      </c>
      <c r="BD63" s="41" t="s">
        <v>117</v>
      </c>
      <c r="BE63" s="41">
        <v>4</v>
      </c>
      <c r="BF63" s="41">
        <v>1</v>
      </c>
      <c r="BG63" s="41">
        <v>1</v>
      </c>
      <c r="BH63" s="41">
        <v>0</v>
      </c>
      <c r="BI63" s="41">
        <v>0</v>
      </c>
      <c r="BJ63" s="83">
        <v>42897</v>
      </c>
      <c r="BK63" s="41">
        <v>1</v>
      </c>
      <c r="BL63" s="41">
        <v>5</v>
      </c>
      <c r="BM63" s="41">
        <v>1</v>
      </c>
      <c r="BN63" s="41">
        <v>5</v>
      </c>
      <c r="BO63" s="41">
        <v>0</v>
      </c>
      <c r="BP63" s="41" t="s">
        <v>100</v>
      </c>
      <c r="BQ63" s="41">
        <v>1</v>
      </c>
      <c r="BR63" s="83">
        <v>42897</v>
      </c>
      <c r="BS63" s="85">
        <f>(BR63-AD63)/30</f>
        <v>5.3</v>
      </c>
      <c r="BT63" s="84"/>
      <c r="BU63" s="41">
        <v>0</v>
      </c>
    </row>
    <row r="64" spans="1:73" s="79" customFormat="1" ht="20.100000000000001" customHeight="1" x14ac:dyDescent="0.3">
      <c r="A64" s="92" t="s">
        <v>907</v>
      </c>
      <c r="B64" s="41">
        <v>0</v>
      </c>
      <c r="C64" s="41">
        <v>0</v>
      </c>
      <c r="D64" s="41">
        <v>30715144</v>
      </c>
      <c r="E64" s="41" t="s">
        <v>83</v>
      </c>
      <c r="F64" s="41" t="s">
        <v>97</v>
      </c>
      <c r="G64" s="83">
        <v>16142</v>
      </c>
      <c r="H64" s="82">
        <f>DATEDIF(G64,AD64,"Y")</f>
        <v>72</v>
      </c>
      <c r="I64" s="79">
        <v>1</v>
      </c>
      <c r="J64" s="41">
        <v>0</v>
      </c>
      <c r="K64" s="41">
        <v>0</v>
      </c>
      <c r="L64" s="41">
        <v>0</v>
      </c>
      <c r="M64" s="41">
        <v>22010</v>
      </c>
      <c r="N64" s="79">
        <v>1</v>
      </c>
      <c r="O64" s="41">
        <v>79</v>
      </c>
      <c r="P64" s="79">
        <v>1</v>
      </c>
      <c r="Q64" s="41">
        <v>12.3</v>
      </c>
      <c r="R64" s="79">
        <v>1</v>
      </c>
      <c r="S64" s="41">
        <v>96</v>
      </c>
      <c r="T64" s="79">
        <v>1</v>
      </c>
      <c r="U64" s="41">
        <v>3.4</v>
      </c>
      <c r="V64" s="79">
        <v>0</v>
      </c>
      <c r="W64" s="41">
        <v>0.51</v>
      </c>
      <c r="X64" s="41">
        <v>40</v>
      </c>
      <c r="Y64" s="41">
        <v>23</v>
      </c>
      <c r="Z64" s="41">
        <v>0.71</v>
      </c>
      <c r="AA64" s="41">
        <v>1115</v>
      </c>
      <c r="AB64" s="79">
        <v>1</v>
      </c>
      <c r="AC64" s="41" t="s">
        <v>112</v>
      </c>
      <c r="AD64" s="83">
        <v>42758</v>
      </c>
      <c r="AE64" s="41">
        <v>70</v>
      </c>
      <c r="AF64" s="41">
        <v>80.5</v>
      </c>
      <c r="AG64" s="79">
        <v>1</v>
      </c>
      <c r="AH64" s="84" t="s">
        <v>100</v>
      </c>
      <c r="AI64" s="41">
        <v>0</v>
      </c>
      <c r="AJ64" s="41">
        <v>0</v>
      </c>
      <c r="AK64" s="41">
        <v>1</v>
      </c>
      <c r="AL64" s="41" t="s">
        <v>100</v>
      </c>
      <c r="AM64" s="41">
        <v>1</v>
      </c>
      <c r="AN64" s="41">
        <v>0</v>
      </c>
      <c r="AO64" s="41">
        <v>0</v>
      </c>
      <c r="AP64" s="41">
        <v>1</v>
      </c>
      <c r="AQ64" s="41" t="s">
        <v>100</v>
      </c>
      <c r="AR64" s="41" t="s">
        <v>100</v>
      </c>
      <c r="AS64" s="41" t="s">
        <v>100</v>
      </c>
      <c r="AT64" s="41">
        <v>69</v>
      </c>
      <c r="AU64" s="41">
        <v>88</v>
      </c>
      <c r="AV64" s="41">
        <v>83</v>
      </c>
      <c r="AW64" s="83">
        <v>42774</v>
      </c>
      <c r="AX64" s="41" t="s">
        <v>812</v>
      </c>
      <c r="AY64" s="41" t="s">
        <v>609</v>
      </c>
      <c r="AZ64" s="41" t="s">
        <v>100</v>
      </c>
      <c r="BA64" s="41" t="s">
        <v>161</v>
      </c>
      <c r="BB64" s="41" t="s">
        <v>100</v>
      </c>
      <c r="BC64" s="41" t="s">
        <v>100</v>
      </c>
      <c r="BD64" s="41" t="s">
        <v>161</v>
      </c>
      <c r="BE64" s="41" t="s">
        <v>100</v>
      </c>
      <c r="BF64" s="41">
        <v>0</v>
      </c>
      <c r="BG64" s="41">
        <v>0</v>
      </c>
      <c r="BH64" s="41">
        <v>0</v>
      </c>
      <c r="BI64" s="41" t="s">
        <v>100</v>
      </c>
      <c r="BJ64" s="41" t="s">
        <v>100</v>
      </c>
      <c r="BK64" s="41">
        <v>0</v>
      </c>
      <c r="BL64" s="41">
        <v>1</v>
      </c>
      <c r="BM64" s="41">
        <v>0</v>
      </c>
      <c r="BN64" s="41">
        <v>1</v>
      </c>
      <c r="BO64" s="41">
        <v>0</v>
      </c>
      <c r="BP64" s="41" t="s">
        <v>100</v>
      </c>
      <c r="BQ64" s="41">
        <v>1</v>
      </c>
      <c r="BR64" s="83">
        <v>42874</v>
      </c>
      <c r="BS64" s="85">
        <f>(BR64-AD64)/30</f>
        <v>3.8666666666666667</v>
      </c>
      <c r="BT64" s="84" t="s">
        <v>165</v>
      </c>
      <c r="BU64" s="41">
        <v>0</v>
      </c>
    </row>
    <row r="65" spans="1:73" s="79" customFormat="1" ht="20.100000000000001" customHeight="1" x14ac:dyDescent="0.3">
      <c r="A65" s="41" t="s">
        <v>908</v>
      </c>
      <c r="B65" s="79">
        <v>0</v>
      </c>
      <c r="C65" s="79">
        <v>0</v>
      </c>
      <c r="D65" s="79">
        <v>30720174</v>
      </c>
      <c r="E65" s="79" t="s">
        <v>84</v>
      </c>
      <c r="F65" s="79" t="s">
        <v>97</v>
      </c>
      <c r="G65" s="80">
        <v>17857</v>
      </c>
      <c r="H65" s="82">
        <f>DATEDIF(G65,AD65,"Y")</f>
        <v>68</v>
      </c>
      <c r="I65" s="82">
        <v>0</v>
      </c>
      <c r="J65" s="79">
        <v>0</v>
      </c>
      <c r="K65" s="79">
        <v>0</v>
      </c>
      <c r="L65" s="79">
        <v>0</v>
      </c>
      <c r="M65" s="79">
        <v>18900</v>
      </c>
      <c r="N65" s="79">
        <v>1</v>
      </c>
      <c r="O65" s="79">
        <v>40</v>
      </c>
      <c r="P65" s="79">
        <v>1</v>
      </c>
      <c r="Q65" s="79">
        <v>8.5</v>
      </c>
      <c r="R65" s="79">
        <v>1</v>
      </c>
      <c r="S65" s="79">
        <v>35</v>
      </c>
      <c r="T65" s="79">
        <v>0</v>
      </c>
      <c r="U65" s="79">
        <v>3.4</v>
      </c>
      <c r="V65" s="79">
        <v>0</v>
      </c>
      <c r="W65" s="79">
        <v>0.34</v>
      </c>
      <c r="X65" s="79">
        <v>34</v>
      </c>
      <c r="Y65" s="79">
        <v>16</v>
      </c>
      <c r="Z65" s="79">
        <v>0.73</v>
      </c>
      <c r="AA65" s="79">
        <v>2034</v>
      </c>
      <c r="AB65" s="79">
        <v>1</v>
      </c>
      <c r="AC65" s="79" t="s">
        <v>102</v>
      </c>
      <c r="AD65" s="80">
        <v>42766</v>
      </c>
      <c r="AE65" s="79">
        <v>80</v>
      </c>
      <c r="AF65" s="79">
        <v>95</v>
      </c>
      <c r="AG65" s="41">
        <v>1</v>
      </c>
      <c r="AH65" s="81" t="s">
        <v>106</v>
      </c>
      <c r="AI65" s="79">
        <v>0</v>
      </c>
      <c r="AJ65" s="79">
        <v>1</v>
      </c>
      <c r="AK65" s="79">
        <v>1</v>
      </c>
      <c r="AL65" s="79" t="s">
        <v>100</v>
      </c>
      <c r="AM65" s="79">
        <v>0</v>
      </c>
      <c r="AN65" s="79">
        <v>0</v>
      </c>
      <c r="AO65" s="79">
        <v>0</v>
      </c>
      <c r="AP65" s="79">
        <v>0</v>
      </c>
      <c r="AQ65" s="79">
        <v>7.5500000000000003E-3</v>
      </c>
      <c r="AR65" s="79">
        <v>0.63200000000000001</v>
      </c>
      <c r="AS65" s="79">
        <v>1</v>
      </c>
      <c r="AT65" s="79">
        <v>65</v>
      </c>
      <c r="AU65" s="5">
        <v>80</v>
      </c>
      <c r="AV65" s="79">
        <v>81</v>
      </c>
      <c r="AW65" s="80">
        <v>42773</v>
      </c>
      <c r="AX65" s="79" t="s">
        <v>675</v>
      </c>
      <c r="AY65" s="41" t="s">
        <v>609</v>
      </c>
      <c r="AZ65" s="80">
        <v>42828</v>
      </c>
      <c r="BA65" s="79" t="s">
        <v>162</v>
      </c>
      <c r="BB65" s="79">
        <v>2</v>
      </c>
      <c r="BC65" s="80">
        <v>42828</v>
      </c>
      <c r="BD65" s="79" t="s">
        <v>162</v>
      </c>
      <c r="BE65" s="79">
        <v>2</v>
      </c>
      <c r="BF65" s="79">
        <v>1</v>
      </c>
      <c r="BG65" s="79">
        <v>1</v>
      </c>
      <c r="BH65" s="79">
        <v>0</v>
      </c>
      <c r="BI65" s="79">
        <v>1</v>
      </c>
      <c r="BJ65" s="80">
        <v>42891</v>
      </c>
      <c r="BK65" s="79">
        <v>1</v>
      </c>
      <c r="BL65" s="79" t="s">
        <v>163</v>
      </c>
      <c r="BM65" s="79">
        <v>0</v>
      </c>
      <c r="BN65" s="79" t="s">
        <v>100</v>
      </c>
      <c r="BO65" s="79">
        <v>0</v>
      </c>
      <c r="BP65" s="79" t="s">
        <v>100</v>
      </c>
      <c r="BQ65" s="79">
        <v>0</v>
      </c>
      <c r="BR65" s="80">
        <v>43404</v>
      </c>
      <c r="BS65" s="48">
        <f>(BR65-AD65)/30</f>
        <v>21.266666666666666</v>
      </c>
      <c r="BT65" s="81"/>
      <c r="BU65" s="79">
        <v>0</v>
      </c>
    </row>
    <row r="66" spans="1:73" s="79" customFormat="1" ht="20.100000000000001" customHeight="1" x14ac:dyDescent="0.3">
      <c r="A66" s="41" t="s">
        <v>909</v>
      </c>
      <c r="B66" s="41">
        <v>0</v>
      </c>
      <c r="C66" s="41">
        <v>0</v>
      </c>
      <c r="D66" s="41">
        <v>30710672</v>
      </c>
      <c r="E66" s="41" t="s">
        <v>85</v>
      </c>
      <c r="F66" s="41" t="s">
        <v>108</v>
      </c>
      <c r="G66" s="83">
        <v>12467</v>
      </c>
      <c r="H66" s="82">
        <f>DATEDIF(G66,AD66,"Y")</f>
        <v>82</v>
      </c>
      <c r="I66" s="79">
        <v>1</v>
      </c>
      <c r="J66" s="41">
        <v>0</v>
      </c>
      <c r="K66" s="41">
        <v>0</v>
      </c>
      <c r="L66" s="41">
        <v>0</v>
      </c>
      <c r="M66" s="41">
        <v>6990</v>
      </c>
      <c r="N66" s="79">
        <v>0</v>
      </c>
      <c r="O66" s="41">
        <v>2</v>
      </c>
      <c r="P66" s="41">
        <v>0</v>
      </c>
      <c r="Q66" s="41">
        <v>9.1999999999999993</v>
      </c>
      <c r="R66" s="79">
        <v>1</v>
      </c>
      <c r="S66" s="41">
        <v>83</v>
      </c>
      <c r="T66" s="79">
        <v>1</v>
      </c>
      <c r="U66" s="41">
        <v>3.5</v>
      </c>
      <c r="V66" s="41">
        <v>1</v>
      </c>
      <c r="W66" s="41">
        <v>0.61</v>
      </c>
      <c r="X66" s="41">
        <v>20</v>
      </c>
      <c r="Y66" s="41">
        <v>14</v>
      </c>
      <c r="Z66" s="41">
        <v>0.76</v>
      </c>
      <c r="AA66" s="41">
        <v>779</v>
      </c>
      <c r="AB66" s="79">
        <v>1</v>
      </c>
      <c r="AC66" s="41" t="s">
        <v>112</v>
      </c>
      <c r="AD66" s="83">
        <v>42767</v>
      </c>
      <c r="AE66" s="41">
        <v>100</v>
      </c>
      <c r="AF66" s="41">
        <v>98</v>
      </c>
      <c r="AG66" s="79">
        <v>1</v>
      </c>
      <c r="AH66" s="84" t="s">
        <v>124</v>
      </c>
      <c r="AI66" s="41">
        <v>0</v>
      </c>
      <c r="AJ66" s="41">
        <v>1</v>
      </c>
      <c r="AK66" s="41">
        <v>0</v>
      </c>
      <c r="AL66" s="41" t="s">
        <v>100</v>
      </c>
      <c r="AM66" s="41">
        <v>0</v>
      </c>
      <c r="AN66" s="41">
        <v>0</v>
      </c>
      <c r="AO66" s="41" t="s">
        <v>100</v>
      </c>
      <c r="AP66" s="41">
        <v>2</v>
      </c>
      <c r="AQ66" s="41">
        <v>0.65500000000000003</v>
      </c>
      <c r="AR66" s="41">
        <v>0.5</v>
      </c>
      <c r="AS66" s="79">
        <v>1</v>
      </c>
      <c r="AT66" s="41">
        <v>64</v>
      </c>
      <c r="AU66" s="41">
        <v>72</v>
      </c>
      <c r="AV66" s="41">
        <v>107</v>
      </c>
      <c r="AW66" s="83">
        <v>42786</v>
      </c>
      <c r="AX66" s="41" t="s">
        <v>677</v>
      </c>
      <c r="AY66" s="41" t="s">
        <v>609</v>
      </c>
      <c r="AZ66" s="83">
        <v>42837</v>
      </c>
      <c r="BA66" s="41" t="s">
        <v>159</v>
      </c>
      <c r="BB66" s="41">
        <v>2</v>
      </c>
      <c r="BC66" s="83">
        <v>42884</v>
      </c>
      <c r="BD66" s="41" t="s">
        <v>117</v>
      </c>
      <c r="BE66" s="41">
        <v>4</v>
      </c>
      <c r="BF66" s="41">
        <v>1</v>
      </c>
      <c r="BG66" s="41">
        <v>1</v>
      </c>
      <c r="BH66" s="79">
        <v>1</v>
      </c>
      <c r="BI66" s="41">
        <v>0</v>
      </c>
      <c r="BJ66" s="83">
        <v>43404</v>
      </c>
      <c r="BK66" s="41">
        <v>0</v>
      </c>
      <c r="BL66" s="41" t="s">
        <v>100</v>
      </c>
      <c r="BM66" s="41">
        <v>0</v>
      </c>
      <c r="BN66" s="41" t="s">
        <v>100</v>
      </c>
      <c r="BO66" s="41">
        <v>0</v>
      </c>
      <c r="BP66" s="41" t="s">
        <v>100</v>
      </c>
      <c r="BQ66" s="41">
        <v>0</v>
      </c>
      <c r="BR66" s="83">
        <v>43404</v>
      </c>
      <c r="BS66" s="85">
        <f>(BR66-AD66)/30</f>
        <v>21.233333333333334</v>
      </c>
      <c r="BT66" s="84"/>
      <c r="BU66" s="41">
        <v>0</v>
      </c>
    </row>
    <row r="67" spans="1:73" s="79" customFormat="1" ht="20.100000000000001" customHeight="1" x14ac:dyDescent="0.3">
      <c r="A67" s="41" t="s">
        <v>910</v>
      </c>
      <c r="B67" s="41">
        <v>0</v>
      </c>
      <c r="C67" s="41">
        <v>0</v>
      </c>
      <c r="D67" s="41">
        <v>30699114</v>
      </c>
      <c r="E67" s="41" t="s">
        <v>87</v>
      </c>
      <c r="F67" s="41" t="s">
        <v>108</v>
      </c>
      <c r="G67" s="83">
        <v>15468</v>
      </c>
      <c r="H67" s="82">
        <f>DATEDIF(G67,AD67,"Y")</f>
        <v>74</v>
      </c>
      <c r="I67" s="82">
        <v>1</v>
      </c>
      <c r="J67" s="41">
        <v>0</v>
      </c>
      <c r="K67" s="41">
        <v>0</v>
      </c>
      <c r="L67" s="41">
        <v>0</v>
      </c>
      <c r="M67" s="41">
        <v>2550</v>
      </c>
      <c r="N67" s="79">
        <v>0</v>
      </c>
      <c r="O67" s="41">
        <v>0</v>
      </c>
      <c r="P67" s="79">
        <v>0</v>
      </c>
      <c r="Q67" s="41">
        <v>5.6</v>
      </c>
      <c r="R67" s="79">
        <v>0</v>
      </c>
      <c r="S67" s="41">
        <v>69</v>
      </c>
      <c r="T67" s="79">
        <v>1</v>
      </c>
      <c r="U67" s="41">
        <v>3.1</v>
      </c>
      <c r="V67" s="79">
        <v>0</v>
      </c>
      <c r="W67" s="41">
        <v>0.57999999999999996</v>
      </c>
      <c r="X67" s="41">
        <v>15</v>
      </c>
      <c r="Y67" s="41">
        <v>12</v>
      </c>
      <c r="Z67" s="41">
        <v>1.01</v>
      </c>
      <c r="AA67" s="41">
        <v>213</v>
      </c>
      <c r="AB67" s="41">
        <v>0</v>
      </c>
      <c r="AC67" s="41" t="s">
        <v>112</v>
      </c>
      <c r="AD67" s="83">
        <v>42775</v>
      </c>
      <c r="AE67" s="41">
        <v>80</v>
      </c>
      <c r="AF67" s="41">
        <v>60</v>
      </c>
      <c r="AG67" s="41">
        <v>1</v>
      </c>
      <c r="AH67" s="84" t="s">
        <v>123</v>
      </c>
      <c r="AI67" s="41">
        <v>0</v>
      </c>
      <c r="AJ67" s="41">
        <v>0</v>
      </c>
      <c r="AK67" s="41">
        <v>0</v>
      </c>
      <c r="AL67" s="41" t="s">
        <v>100</v>
      </c>
      <c r="AM67" s="41">
        <v>0</v>
      </c>
      <c r="AN67" s="41">
        <v>0</v>
      </c>
      <c r="AO67" s="41">
        <v>1</v>
      </c>
      <c r="AP67" s="41">
        <v>2</v>
      </c>
      <c r="AQ67" s="41">
        <v>3.1890000000000001</v>
      </c>
      <c r="AR67" s="41">
        <v>0.624</v>
      </c>
      <c r="AS67" s="79">
        <v>1</v>
      </c>
      <c r="AT67" s="41">
        <v>60.5</v>
      </c>
      <c r="AU67" s="41">
        <v>78</v>
      </c>
      <c r="AV67" s="41">
        <v>76</v>
      </c>
      <c r="AW67" s="83">
        <v>42783</v>
      </c>
      <c r="AX67" s="41" t="s">
        <v>678</v>
      </c>
      <c r="AY67" s="41" t="s">
        <v>609</v>
      </c>
      <c r="AZ67" s="83">
        <v>42830</v>
      </c>
      <c r="BA67" s="41" t="s">
        <v>160</v>
      </c>
      <c r="BB67" s="41">
        <v>2</v>
      </c>
      <c r="BC67" s="83">
        <v>43038</v>
      </c>
      <c r="BD67" s="41" t="s">
        <v>117</v>
      </c>
      <c r="BE67" s="41">
        <v>9</v>
      </c>
      <c r="BF67" s="41">
        <v>1</v>
      </c>
      <c r="BG67" s="41">
        <v>1</v>
      </c>
      <c r="BH67" s="41">
        <v>1</v>
      </c>
      <c r="BI67" s="41">
        <v>1</v>
      </c>
      <c r="BJ67" s="83">
        <v>43136</v>
      </c>
      <c r="BK67" s="41">
        <v>1</v>
      </c>
      <c r="BL67" s="41">
        <v>7</v>
      </c>
      <c r="BM67" s="41">
        <v>1</v>
      </c>
      <c r="BN67" s="41">
        <v>7</v>
      </c>
      <c r="BO67" s="41">
        <v>0</v>
      </c>
      <c r="BP67" s="41" t="s">
        <v>100</v>
      </c>
      <c r="BQ67" s="41">
        <v>1</v>
      </c>
      <c r="BR67" s="83">
        <v>43244</v>
      </c>
      <c r="BS67" s="85">
        <f>(BR67-AD67)/30</f>
        <v>15.633333333333333</v>
      </c>
      <c r="BT67" s="84"/>
      <c r="BU67" s="41">
        <v>0</v>
      </c>
    </row>
    <row r="68" spans="1:73" s="79" customFormat="1" ht="20.100000000000001" customHeight="1" x14ac:dyDescent="0.3">
      <c r="A68" s="92" t="s">
        <v>911</v>
      </c>
      <c r="B68" s="79">
        <v>0</v>
      </c>
      <c r="C68" s="79">
        <v>1</v>
      </c>
      <c r="D68" s="79">
        <v>31162302</v>
      </c>
      <c r="E68" s="79" t="s">
        <v>86</v>
      </c>
      <c r="F68" s="79" t="s">
        <v>108</v>
      </c>
      <c r="G68" s="80">
        <v>14523</v>
      </c>
      <c r="H68" s="82">
        <f>DATEDIF(G68,AD68,"Y")</f>
        <v>77</v>
      </c>
      <c r="I68" s="82">
        <v>1</v>
      </c>
      <c r="J68" s="79">
        <v>0</v>
      </c>
      <c r="K68" s="79">
        <v>0</v>
      </c>
      <c r="L68" s="79">
        <v>0</v>
      </c>
      <c r="M68" s="79">
        <v>11500</v>
      </c>
      <c r="N68" s="79">
        <v>1</v>
      </c>
      <c r="O68" s="79">
        <v>5</v>
      </c>
      <c r="P68" s="79">
        <v>0</v>
      </c>
      <c r="Q68" s="79">
        <v>10.9</v>
      </c>
      <c r="R68" s="79">
        <v>1</v>
      </c>
      <c r="S68" s="79">
        <v>62</v>
      </c>
      <c r="T68" s="79">
        <v>1</v>
      </c>
      <c r="U68" s="79" t="s">
        <v>282</v>
      </c>
      <c r="V68" s="79" t="s">
        <v>282</v>
      </c>
      <c r="W68" s="79" t="s">
        <v>282</v>
      </c>
      <c r="X68" s="79" t="s">
        <v>282</v>
      </c>
      <c r="Y68" s="79" t="s">
        <v>282</v>
      </c>
      <c r="Z68" s="79" t="s">
        <v>282</v>
      </c>
      <c r="AA68" s="79">
        <v>138</v>
      </c>
      <c r="AB68" s="79">
        <v>0</v>
      </c>
      <c r="AC68" s="79" t="s">
        <v>115</v>
      </c>
      <c r="AD68" s="80">
        <v>42776</v>
      </c>
      <c r="AE68" s="79">
        <v>95</v>
      </c>
      <c r="AF68" s="79">
        <v>37.200000000000003</v>
      </c>
      <c r="AG68" s="79">
        <v>1</v>
      </c>
      <c r="AH68" s="81" t="s">
        <v>100</v>
      </c>
      <c r="AI68" s="79" t="s">
        <v>100</v>
      </c>
      <c r="AJ68" s="79" t="s">
        <v>100</v>
      </c>
      <c r="AK68" s="79" t="s">
        <v>100</v>
      </c>
      <c r="AL68" s="79" t="s">
        <v>100</v>
      </c>
      <c r="AM68" s="79" t="s">
        <v>100</v>
      </c>
      <c r="AN68" s="79" t="s">
        <v>100</v>
      </c>
      <c r="AO68" s="79" t="s">
        <v>100</v>
      </c>
      <c r="AP68" s="79">
        <v>1</v>
      </c>
      <c r="AQ68" s="79" t="s">
        <v>100</v>
      </c>
      <c r="AR68" s="79" t="s">
        <v>100</v>
      </c>
      <c r="AS68" s="79" t="s">
        <v>100</v>
      </c>
      <c r="AT68" s="79" t="s">
        <v>100</v>
      </c>
      <c r="AU68" s="79" t="s">
        <v>100</v>
      </c>
      <c r="AV68" s="79" t="s">
        <v>100</v>
      </c>
      <c r="AW68" s="80">
        <v>42781</v>
      </c>
      <c r="AX68" s="79" t="s">
        <v>731</v>
      </c>
      <c r="AY68" s="79" t="s">
        <v>609</v>
      </c>
      <c r="AZ68" s="80">
        <v>42907</v>
      </c>
      <c r="BA68" s="79" t="s">
        <v>160</v>
      </c>
      <c r="BB68" s="79">
        <v>4</v>
      </c>
      <c r="BC68" s="80">
        <v>42907</v>
      </c>
      <c r="BD68" s="79" t="s">
        <v>160</v>
      </c>
      <c r="BE68" s="79">
        <v>4</v>
      </c>
      <c r="BF68" s="79">
        <v>1</v>
      </c>
      <c r="BG68" s="79">
        <v>0</v>
      </c>
      <c r="BH68" s="79">
        <v>0</v>
      </c>
      <c r="BI68" s="79">
        <v>1</v>
      </c>
      <c r="BJ68" s="80">
        <v>43003</v>
      </c>
      <c r="BK68" s="79">
        <v>0</v>
      </c>
      <c r="BL68" s="79" t="s">
        <v>100</v>
      </c>
      <c r="BM68" s="79">
        <v>0</v>
      </c>
      <c r="BN68" s="79" t="s">
        <v>100</v>
      </c>
      <c r="BO68" s="79">
        <v>0</v>
      </c>
      <c r="BP68" s="79" t="s">
        <v>100</v>
      </c>
      <c r="BQ68" s="79">
        <v>1</v>
      </c>
      <c r="BR68" s="80">
        <v>43063</v>
      </c>
      <c r="BS68" s="48">
        <f>(BR68-AD68)/30</f>
        <v>9.5666666666666664</v>
      </c>
      <c r="BT68" s="81"/>
      <c r="BU68" s="79">
        <v>0</v>
      </c>
    </row>
    <row r="69" spans="1:73" s="79" customFormat="1" ht="20.100000000000001" customHeight="1" x14ac:dyDescent="0.3">
      <c r="A69" s="41" t="s">
        <v>912</v>
      </c>
      <c r="B69" s="41">
        <v>0</v>
      </c>
      <c r="C69" s="41">
        <v>0</v>
      </c>
      <c r="D69" s="41">
        <v>20929886</v>
      </c>
      <c r="E69" s="41" t="s">
        <v>88</v>
      </c>
      <c r="F69" s="41" t="s">
        <v>108</v>
      </c>
      <c r="G69" s="83">
        <v>17868</v>
      </c>
      <c r="H69" s="82">
        <f>DATEDIF(G69,AD69,"Y")</f>
        <v>68</v>
      </c>
      <c r="I69" s="82">
        <v>0</v>
      </c>
      <c r="J69" s="41">
        <v>2</v>
      </c>
      <c r="K69" s="79">
        <v>1</v>
      </c>
      <c r="L69" s="41">
        <v>0</v>
      </c>
      <c r="M69" s="41">
        <v>2950</v>
      </c>
      <c r="N69" s="79">
        <v>0</v>
      </c>
      <c r="O69" s="41">
        <v>30</v>
      </c>
      <c r="P69" s="79">
        <v>1</v>
      </c>
      <c r="Q69" s="41">
        <v>8.6</v>
      </c>
      <c r="R69" s="79">
        <v>1</v>
      </c>
      <c r="S69" s="41">
        <v>103</v>
      </c>
      <c r="T69" s="79">
        <v>1</v>
      </c>
      <c r="U69" s="41">
        <v>4.0999999999999996</v>
      </c>
      <c r="V69" s="41">
        <v>1</v>
      </c>
      <c r="W69" s="41">
        <v>1.04</v>
      </c>
      <c r="X69" s="41">
        <v>22</v>
      </c>
      <c r="Y69" s="41">
        <v>44</v>
      </c>
      <c r="Z69" s="41">
        <v>1.35</v>
      </c>
      <c r="AA69" s="41">
        <v>864</v>
      </c>
      <c r="AB69" s="79">
        <v>1</v>
      </c>
      <c r="AC69" s="41" t="s">
        <v>112</v>
      </c>
      <c r="AD69" s="83">
        <v>42794</v>
      </c>
      <c r="AE69" s="41">
        <v>50</v>
      </c>
      <c r="AF69" s="41">
        <v>57</v>
      </c>
      <c r="AG69" s="79">
        <v>1</v>
      </c>
      <c r="AH69" s="84" t="s">
        <v>122</v>
      </c>
      <c r="AI69" s="41">
        <v>0</v>
      </c>
      <c r="AJ69" s="41">
        <v>0</v>
      </c>
      <c r="AK69" s="41">
        <v>0</v>
      </c>
      <c r="AL69" s="41" t="s">
        <v>282</v>
      </c>
      <c r="AM69" s="41">
        <v>0</v>
      </c>
      <c r="AN69" s="41">
        <v>0</v>
      </c>
      <c r="AO69" s="41">
        <v>0</v>
      </c>
      <c r="AP69" s="41">
        <v>0</v>
      </c>
      <c r="AQ69" s="41">
        <v>17.905000000000001</v>
      </c>
      <c r="AR69" s="41">
        <v>2.3319999999999999</v>
      </c>
      <c r="AS69" s="79">
        <v>1</v>
      </c>
      <c r="AT69" s="41">
        <v>49.2</v>
      </c>
      <c r="AU69" s="41">
        <v>69</v>
      </c>
      <c r="AV69" s="41">
        <v>84</v>
      </c>
      <c r="AW69" s="83">
        <v>42835</v>
      </c>
      <c r="AX69" s="41" t="s">
        <v>656</v>
      </c>
      <c r="AY69" s="41" t="s">
        <v>609</v>
      </c>
      <c r="AZ69" s="41" t="s">
        <v>100</v>
      </c>
      <c r="BA69" s="41" t="s">
        <v>161</v>
      </c>
      <c r="BB69" s="41" t="s">
        <v>100</v>
      </c>
      <c r="BC69" s="41" t="s">
        <v>100</v>
      </c>
      <c r="BD69" s="41" t="s">
        <v>161</v>
      </c>
      <c r="BE69" s="41" t="s">
        <v>100</v>
      </c>
      <c r="BF69" s="41">
        <v>0</v>
      </c>
      <c r="BG69" s="41">
        <v>0</v>
      </c>
      <c r="BH69" s="79">
        <v>0</v>
      </c>
      <c r="BI69" s="41" t="s">
        <v>100</v>
      </c>
      <c r="BJ69" s="41" t="s">
        <v>100</v>
      </c>
      <c r="BK69" s="41">
        <v>1</v>
      </c>
      <c r="BL69" s="41">
        <v>3</v>
      </c>
      <c r="BM69" s="41">
        <v>1</v>
      </c>
      <c r="BN69" s="41">
        <v>3</v>
      </c>
      <c r="BO69" s="41">
        <v>0</v>
      </c>
      <c r="BP69" s="41" t="s">
        <v>100</v>
      </c>
      <c r="BQ69" s="41">
        <v>1</v>
      </c>
      <c r="BR69" s="83">
        <v>42935</v>
      </c>
      <c r="BS69" s="85">
        <f>(BR69-AD69)/30</f>
        <v>4.7</v>
      </c>
      <c r="BT69" s="84"/>
      <c r="BU69" s="41">
        <v>0</v>
      </c>
    </row>
    <row r="70" spans="1:73" s="79" customFormat="1" ht="20.100000000000001" customHeight="1" x14ac:dyDescent="0.3">
      <c r="A70" s="41" t="s">
        <v>913</v>
      </c>
      <c r="B70" s="79">
        <v>0</v>
      </c>
      <c r="C70" s="79">
        <v>0</v>
      </c>
      <c r="D70" s="79">
        <v>14043082</v>
      </c>
      <c r="E70" s="79" t="s">
        <v>713</v>
      </c>
      <c r="F70" s="79" t="s">
        <v>305</v>
      </c>
      <c r="G70" s="80">
        <v>15688</v>
      </c>
      <c r="H70" s="82">
        <f>DATEDIF(G70,AD70,"Y")</f>
        <v>74</v>
      </c>
      <c r="I70" s="82">
        <v>1</v>
      </c>
      <c r="J70" s="79">
        <v>0</v>
      </c>
      <c r="K70" s="79">
        <v>0</v>
      </c>
      <c r="L70" s="79">
        <v>0</v>
      </c>
      <c r="M70" s="79">
        <v>87550</v>
      </c>
      <c r="N70" s="79">
        <v>1</v>
      </c>
      <c r="O70" s="79">
        <v>83</v>
      </c>
      <c r="P70" s="79">
        <v>1</v>
      </c>
      <c r="Q70" s="79">
        <v>11.1</v>
      </c>
      <c r="R70" s="79">
        <v>1</v>
      </c>
      <c r="S70" s="79">
        <v>22</v>
      </c>
      <c r="T70" s="79">
        <v>0</v>
      </c>
      <c r="U70" s="79">
        <v>3.8</v>
      </c>
      <c r="V70" s="79">
        <v>1</v>
      </c>
      <c r="W70" s="79">
        <v>0.81</v>
      </c>
      <c r="X70" s="79">
        <v>43</v>
      </c>
      <c r="Y70" s="79">
        <v>28</v>
      </c>
      <c r="Z70" s="79">
        <v>1.1100000000000001</v>
      </c>
      <c r="AA70" s="79">
        <v>5530</v>
      </c>
      <c r="AB70" s="79">
        <v>1</v>
      </c>
      <c r="AC70" s="79" t="s">
        <v>319</v>
      </c>
      <c r="AD70" s="80">
        <v>42835</v>
      </c>
      <c r="AE70" s="79">
        <v>100</v>
      </c>
      <c r="AF70" s="79">
        <v>75</v>
      </c>
      <c r="AG70" s="79">
        <v>1</v>
      </c>
      <c r="AH70" s="81" t="s">
        <v>718</v>
      </c>
      <c r="AI70" s="79">
        <v>0</v>
      </c>
      <c r="AJ70" s="79">
        <v>0</v>
      </c>
      <c r="AK70" s="79">
        <v>0</v>
      </c>
      <c r="AL70" s="79" t="s">
        <v>282</v>
      </c>
      <c r="AM70" s="79">
        <v>1</v>
      </c>
      <c r="AN70" s="79">
        <v>0</v>
      </c>
      <c r="AO70" s="79">
        <v>0</v>
      </c>
      <c r="AP70" s="79">
        <v>0</v>
      </c>
      <c r="AQ70" s="79">
        <v>9.4760000000000009</v>
      </c>
      <c r="AR70" s="79">
        <v>2.7690000000000001</v>
      </c>
      <c r="AS70" s="79">
        <v>1</v>
      </c>
      <c r="AT70" s="79">
        <v>62.2</v>
      </c>
      <c r="AU70" s="79">
        <v>98</v>
      </c>
      <c r="AV70" s="79">
        <v>89</v>
      </c>
      <c r="AW70" s="80">
        <v>42870</v>
      </c>
      <c r="AX70" s="79" t="s">
        <v>723</v>
      </c>
      <c r="AY70" s="79" t="s">
        <v>609</v>
      </c>
      <c r="AZ70" s="80">
        <v>42930</v>
      </c>
      <c r="BA70" s="79" t="s">
        <v>612</v>
      </c>
      <c r="BB70" s="79">
        <v>2</v>
      </c>
      <c r="BC70" s="80">
        <v>42930</v>
      </c>
      <c r="BD70" s="79" t="s">
        <v>612</v>
      </c>
      <c r="BE70" s="79">
        <v>2</v>
      </c>
      <c r="BF70" s="79">
        <v>1</v>
      </c>
      <c r="BG70" s="79">
        <v>1</v>
      </c>
      <c r="BH70" s="79">
        <v>1</v>
      </c>
      <c r="BI70" s="79">
        <v>0</v>
      </c>
      <c r="BJ70" s="80">
        <v>43404</v>
      </c>
      <c r="BQ70" s="79">
        <v>0</v>
      </c>
      <c r="BR70" s="80">
        <v>43404</v>
      </c>
      <c r="BS70" s="48">
        <f>(BR70-AD70)/30</f>
        <v>18.966666666666665</v>
      </c>
      <c r="BT70" s="81"/>
      <c r="BU70" s="79">
        <v>0</v>
      </c>
    </row>
    <row r="71" spans="1:73" s="79" customFormat="1" ht="20.100000000000001" customHeight="1" x14ac:dyDescent="0.3">
      <c r="A71" s="92" t="s">
        <v>914</v>
      </c>
      <c r="B71" s="41">
        <v>0</v>
      </c>
      <c r="C71" s="41">
        <v>0</v>
      </c>
      <c r="D71" s="41">
        <v>31030533</v>
      </c>
      <c r="E71" s="41" t="s">
        <v>89</v>
      </c>
      <c r="F71" s="41" t="s">
        <v>97</v>
      </c>
      <c r="G71" s="83">
        <v>17936</v>
      </c>
      <c r="H71" s="82">
        <f>DATEDIF(G71,AD71,"Y")</f>
        <v>68</v>
      </c>
      <c r="I71" s="82">
        <v>0</v>
      </c>
      <c r="J71" s="41">
        <v>0</v>
      </c>
      <c r="K71" s="41">
        <v>0</v>
      </c>
      <c r="L71" s="41">
        <v>0</v>
      </c>
      <c r="M71" s="41">
        <v>13920</v>
      </c>
      <c r="N71" s="79">
        <v>1</v>
      </c>
      <c r="O71" s="41">
        <v>3</v>
      </c>
      <c r="P71" s="79">
        <v>0</v>
      </c>
      <c r="Q71" s="41">
        <v>9.6999999999999993</v>
      </c>
      <c r="R71" s="79">
        <v>1</v>
      </c>
      <c r="S71" s="41">
        <v>115</v>
      </c>
      <c r="T71" s="79">
        <v>1</v>
      </c>
      <c r="U71" s="41">
        <v>2.7</v>
      </c>
      <c r="V71" s="41">
        <v>0</v>
      </c>
      <c r="W71" s="41">
        <v>0.68</v>
      </c>
      <c r="X71" s="41">
        <v>38</v>
      </c>
      <c r="Y71" s="41">
        <v>44</v>
      </c>
      <c r="Z71" s="41">
        <v>0.48</v>
      </c>
      <c r="AA71" s="41">
        <v>751</v>
      </c>
      <c r="AB71" s="79">
        <v>1</v>
      </c>
      <c r="AC71" s="41" t="s">
        <v>112</v>
      </c>
      <c r="AD71" s="83">
        <v>42866</v>
      </c>
      <c r="AE71" s="41">
        <v>85</v>
      </c>
      <c r="AF71" s="41" t="s">
        <v>100</v>
      </c>
      <c r="AG71" s="41" t="s">
        <v>100</v>
      </c>
      <c r="AH71" s="84" t="s">
        <v>100</v>
      </c>
      <c r="AI71" s="41" t="s">
        <v>100</v>
      </c>
      <c r="AJ71" s="41" t="s">
        <v>100</v>
      </c>
      <c r="AK71" s="41" t="s">
        <v>100</v>
      </c>
      <c r="AL71" s="41" t="s">
        <v>100</v>
      </c>
      <c r="AM71" s="41">
        <v>1</v>
      </c>
      <c r="AN71" s="41" t="s">
        <v>100</v>
      </c>
      <c r="AO71" s="41" t="s">
        <v>100</v>
      </c>
      <c r="AP71" s="41">
        <v>2</v>
      </c>
      <c r="AQ71" s="41" t="s">
        <v>100</v>
      </c>
      <c r="AR71" s="41" t="s">
        <v>100</v>
      </c>
      <c r="AS71" s="41" t="s">
        <v>100</v>
      </c>
      <c r="AT71" s="41">
        <v>63</v>
      </c>
      <c r="AU71" s="41">
        <v>63</v>
      </c>
      <c r="AV71" s="41">
        <v>79</v>
      </c>
      <c r="AW71" s="83">
        <v>42887</v>
      </c>
      <c r="AX71" s="41" t="s">
        <v>813</v>
      </c>
      <c r="AY71" s="41" t="s">
        <v>609</v>
      </c>
      <c r="AZ71" s="41" t="s">
        <v>100</v>
      </c>
      <c r="BA71" s="41" t="s">
        <v>161</v>
      </c>
      <c r="BB71" s="41" t="s">
        <v>100</v>
      </c>
      <c r="BC71" s="41" t="s">
        <v>100</v>
      </c>
      <c r="BD71" s="41" t="s">
        <v>161</v>
      </c>
      <c r="BE71" s="41" t="s">
        <v>100</v>
      </c>
      <c r="BF71" s="41">
        <v>0</v>
      </c>
      <c r="BG71" s="41">
        <v>0</v>
      </c>
      <c r="BH71" s="79">
        <v>0</v>
      </c>
      <c r="BI71" s="41" t="s">
        <v>100</v>
      </c>
      <c r="BJ71" s="41" t="s">
        <v>100</v>
      </c>
      <c r="BK71" s="41">
        <v>1</v>
      </c>
      <c r="BL71" s="41">
        <v>1</v>
      </c>
      <c r="BM71" s="41">
        <v>0</v>
      </c>
      <c r="BN71" s="41" t="s">
        <v>100</v>
      </c>
      <c r="BO71" s="41">
        <v>0</v>
      </c>
      <c r="BP71" s="41" t="s">
        <v>100</v>
      </c>
      <c r="BQ71" s="41">
        <v>1</v>
      </c>
      <c r="BR71" s="83">
        <v>43010</v>
      </c>
      <c r="BS71" s="85">
        <f>(BR71-AD71)/30</f>
        <v>4.8</v>
      </c>
      <c r="BT71" s="84" t="s">
        <v>165</v>
      </c>
      <c r="BU71" s="41">
        <v>0</v>
      </c>
    </row>
    <row r="72" spans="1:73" s="79" customFormat="1" ht="20.100000000000001" customHeight="1" x14ac:dyDescent="0.3">
      <c r="A72" s="41" t="s">
        <v>915</v>
      </c>
      <c r="B72" s="79">
        <v>0</v>
      </c>
      <c r="C72" s="79">
        <v>0</v>
      </c>
      <c r="D72" s="79">
        <v>30597624</v>
      </c>
      <c r="E72" s="79" t="s">
        <v>90</v>
      </c>
      <c r="F72" s="79" t="s">
        <v>108</v>
      </c>
      <c r="G72" s="80">
        <v>14893</v>
      </c>
      <c r="H72" s="82">
        <f>DATEDIF(G72,AD72,"Y")</f>
        <v>76</v>
      </c>
      <c r="I72" s="79">
        <v>1</v>
      </c>
      <c r="J72" s="79">
        <v>0</v>
      </c>
      <c r="K72" s="79">
        <v>0</v>
      </c>
      <c r="L72" s="79">
        <v>0</v>
      </c>
      <c r="M72" s="79">
        <v>54260</v>
      </c>
      <c r="N72" s="79">
        <v>1</v>
      </c>
      <c r="O72" s="79">
        <v>20</v>
      </c>
      <c r="P72" s="79">
        <v>1</v>
      </c>
      <c r="Q72" s="79">
        <v>4.4000000000000004</v>
      </c>
      <c r="R72" s="79">
        <v>0</v>
      </c>
      <c r="S72" s="79">
        <v>81</v>
      </c>
      <c r="T72" s="79">
        <v>1</v>
      </c>
      <c r="U72" s="79">
        <v>3.4</v>
      </c>
      <c r="V72" s="79">
        <v>0</v>
      </c>
      <c r="W72" s="79">
        <v>0.45</v>
      </c>
      <c r="X72" s="79">
        <v>27</v>
      </c>
      <c r="Y72" s="79">
        <v>9</v>
      </c>
      <c r="Z72" s="79">
        <v>1.32</v>
      </c>
      <c r="AA72" s="79">
        <v>1829</v>
      </c>
      <c r="AB72" s="79">
        <v>1</v>
      </c>
      <c r="AC72" s="79" t="s">
        <v>115</v>
      </c>
      <c r="AD72" s="80">
        <v>42907</v>
      </c>
      <c r="AE72" s="79">
        <v>100</v>
      </c>
      <c r="AF72" s="79">
        <v>48</v>
      </c>
      <c r="AG72" s="79">
        <v>1</v>
      </c>
      <c r="AH72" s="81" t="s">
        <v>689</v>
      </c>
      <c r="AI72" s="79">
        <v>0</v>
      </c>
      <c r="AJ72" s="79">
        <v>1</v>
      </c>
      <c r="AK72" s="79">
        <v>1</v>
      </c>
      <c r="AL72" s="79" t="s">
        <v>181</v>
      </c>
      <c r="AM72" s="79">
        <v>0</v>
      </c>
      <c r="AN72" s="79">
        <v>1</v>
      </c>
      <c r="AO72" s="79">
        <v>0</v>
      </c>
      <c r="AP72" s="79">
        <v>1</v>
      </c>
      <c r="AQ72" s="79">
        <v>4.6100000000000002E-2</v>
      </c>
      <c r="AR72" s="79">
        <v>0.33500000000000002</v>
      </c>
      <c r="AS72" s="79">
        <v>0</v>
      </c>
      <c r="AT72" s="79">
        <v>64</v>
      </c>
      <c r="AU72" s="79">
        <v>84</v>
      </c>
      <c r="AV72" s="79" t="s">
        <v>100</v>
      </c>
      <c r="AW72" s="80">
        <v>42917</v>
      </c>
      <c r="AX72" s="79" t="s">
        <v>679</v>
      </c>
      <c r="AY72" s="41" t="s">
        <v>609</v>
      </c>
      <c r="AZ72" s="80">
        <v>42968</v>
      </c>
      <c r="BA72" s="79" t="s">
        <v>160</v>
      </c>
      <c r="BB72" s="79">
        <v>2</v>
      </c>
      <c r="BC72" s="80">
        <v>43024</v>
      </c>
      <c r="BD72" s="79" t="s">
        <v>159</v>
      </c>
      <c r="BE72" s="79">
        <v>4</v>
      </c>
      <c r="BF72" s="79">
        <v>1</v>
      </c>
      <c r="BG72" s="79">
        <v>1</v>
      </c>
      <c r="BH72" s="79">
        <v>0</v>
      </c>
      <c r="BI72" s="79">
        <v>1</v>
      </c>
      <c r="BJ72" s="80">
        <v>43103</v>
      </c>
      <c r="BK72" s="79">
        <v>0</v>
      </c>
      <c r="BL72" s="79" t="s">
        <v>100</v>
      </c>
      <c r="BM72" s="79">
        <v>0</v>
      </c>
      <c r="BN72" s="79" t="s">
        <v>100</v>
      </c>
      <c r="BO72" s="79">
        <v>0</v>
      </c>
      <c r="BP72" s="79" t="s">
        <v>100</v>
      </c>
      <c r="BQ72" s="79">
        <v>1</v>
      </c>
      <c r="BR72" s="80">
        <v>43126</v>
      </c>
      <c r="BS72" s="48">
        <f>(BR72-AD72)/30</f>
        <v>7.3</v>
      </c>
      <c r="BT72" s="81"/>
      <c r="BU72" s="79">
        <v>0</v>
      </c>
    </row>
    <row r="73" spans="1:73" s="79" customFormat="1" ht="20.100000000000001" customHeight="1" x14ac:dyDescent="0.3">
      <c r="A73" s="41" t="s">
        <v>916</v>
      </c>
      <c r="B73" s="79">
        <v>0</v>
      </c>
      <c r="C73" s="79">
        <v>0</v>
      </c>
      <c r="D73" s="79">
        <v>31169571</v>
      </c>
      <c r="E73" s="79" t="s">
        <v>91</v>
      </c>
      <c r="F73" s="79" t="s">
        <v>97</v>
      </c>
      <c r="G73" s="80">
        <v>15629</v>
      </c>
      <c r="H73" s="82">
        <f>DATEDIF(G73,AD73,"Y")</f>
        <v>74</v>
      </c>
      <c r="I73" s="82">
        <v>1</v>
      </c>
      <c r="J73" s="79">
        <v>3</v>
      </c>
      <c r="K73" s="79">
        <v>1</v>
      </c>
      <c r="L73" s="79">
        <v>0</v>
      </c>
      <c r="M73" s="79">
        <v>2430</v>
      </c>
      <c r="N73" s="79">
        <v>0</v>
      </c>
      <c r="O73" s="79">
        <v>50</v>
      </c>
      <c r="P73" s="79">
        <v>1</v>
      </c>
      <c r="Q73" s="79">
        <v>10</v>
      </c>
      <c r="R73" s="79">
        <v>1</v>
      </c>
      <c r="S73" s="79">
        <v>42</v>
      </c>
      <c r="T73" s="79">
        <v>0</v>
      </c>
      <c r="U73" s="79">
        <v>3.9</v>
      </c>
      <c r="V73" s="79">
        <v>1</v>
      </c>
      <c r="W73" s="79">
        <v>0.37</v>
      </c>
      <c r="X73" s="41">
        <v>57</v>
      </c>
      <c r="Y73" s="79">
        <v>42</v>
      </c>
      <c r="Z73" s="79">
        <v>0.86</v>
      </c>
      <c r="AA73" s="79">
        <v>3548</v>
      </c>
      <c r="AB73" s="79">
        <v>1</v>
      </c>
      <c r="AC73" s="79" t="s">
        <v>107</v>
      </c>
      <c r="AD73" s="80">
        <v>42908</v>
      </c>
      <c r="AE73" s="79">
        <v>80</v>
      </c>
      <c r="AF73" s="79">
        <v>90</v>
      </c>
      <c r="AG73" s="79">
        <v>1</v>
      </c>
      <c r="AH73" s="81" t="s">
        <v>106</v>
      </c>
      <c r="AI73" s="79">
        <v>0</v>
      </c>
      <c r="AJ73" s="79">
        <v>0</v>
      </c>
      <c r="AK73" s="79">
        <v>0</v>
      </c>
      <c r="AL73" s="79" t="s">
        <v>100</v>
      </c>
      <c r="AM73" s="79">
        <v>0</v>
      </c>
      <c r="AN73" s="79">
        <v>0</v>
      </c>
      <c r="AO73" s="79">
        <v>0</v>
      </c>
      <c r="AP73" s="79">
        <v>1</v>
      </c>
      <c r="AQ73" s="79">
        <v>4.7300000000000004</v>
      </c>
      <c r="AR73" s="79">
        <v>9.2800000000000001E-3</v>
      </c>
      <c r="AS73" s="79">
        <v>0</v>
      </c>
      <c r="AT73" s="79">
        <v>61.2</v>
      </c>
      <c r="AU73" s="79">
        <v>89</v>
      </c>
      <c r="AV73" s="79">
        <v>111</v>
      </c>
      <c r="AW73" s="80">
        <v>42926</v>
      </c>
      <c r="AX73" s="79" t="s">
        <v>680</v>
      </c>
      <c r="AY73" s="41" t="s">
        <v>609</v>
      </c>
      <c r="AZ73" s="80" t="s">
        <v>282</v>
      </c>
      <c r="BA73" s="79" t="s">
        <v>161</v>
      </c>
      <c r="BB73" s="79" t="s">
        <v>282</v>
      </c>
      <c r="BC73" s="80" t="s">
        <v>282</v>
      </c>
      <c r="BD73" s="79" t="s">
        <v>161</v>
      </c>
      <c r="BE73" s="79" t="s">
        <v>282</v>
      </c>
      <c r="BF73" s="79">
        <v>0</v>
      </c>
      <c r="BG73" s="79">
        <v>0</v>
      </c>
      <c r="BH73" s="41">
        <v>0</v>
      </c>
      <c r="BI73" s="79" t="s">
        <v>282</v>
      </c>
      <c r="BJ73" s="80" t="s">
        <v>282</v>
      </c>
      <c r="BK73" s="79">
        <v>1</v>
      </c>
      <c r="BL73" s="79" t="s">
        <v>174</v>
      </c>
      <c r="BM73" s="79">
        <v>1</v>
      </c>
      <c r="BN73" s="79" t="s">
        <v>174</v>
      </c>
      <c r="BO73" s="79">
        <v>0</v>
      </c>
      <c r="BP73" s="79">
        <v>0</v>
      </c>
      <c r="BQ73" s="79">
        <v>1</v>
      </c>
      <c r="BR73" s="80">
        <v>43092</v>
      </c>
      <c r="BS73" s="48">
        <f>(BR73-AD73)/30</f>
        <v>6.1333333333333337</v>
      </c>
      <c r="BT73" s="81"/>
      <c r="BU73" s="79">
        <v>0</v>
      </c>
    </row>
    <row r="74" spans="1:73" s="79" customFormat="1" ht="20.100000000000001" customHeight="1" x14ac:dyDescent="0.3">
      <c r="A74" s="41" t="s">
        <v>917</v>
      </c>
      <c r="B74" s="79">
        <v>0</v>
      </c>
      <c r="C74" s="79">
        <v>0</v>
      </c>
      <c r="D74" s="79">
        <v>30207744</v>
      </c>
      <c r="E74" s="79" t="s">
        <v>92</v>
      </c>
      <c r="F74" s="79" t="s">
        <v>108</v>
      </c>
      <c r="G74" s="80">
        <v>16321</v>
      </c>
      <c r="H74" s="82">
        <f>DATEDIF(G74,AD74,"Y")</f>
        <v>72</v>
      </c>
      <c r="I74" s="82">
        <v>1</v>
      </c>
      <c r="J74" s="79">
        <v>2</v>
      </c>
      <c r="K74" s="79">
        <v>1</v>
      </c>
      <c r="L74" s="79">
        <v>0</v>
      </c>
      <c r="M74" s="79">
        <v>5820</v>
      </c>
      <c r="N74" s="79">
        <v>0</v>
      </c>
      <c r="O74" s="79">
        <v>23</v>
      </c>
      <c r="P74" s="79">
        <v>1</v>
      </c>
      <c r="Q74" s="79">
        <v>10.5</v>
      </c>
      <c r="R74" s="79">
        <v>1</v>
      </c>
      <c r="S74" s="79">
        <v>457</v>
      </c>
      <c r="T74" s="79">
        <v>1</v>
      </c>
      <c r="U74" s="79">
        <v>3.8</v>
      </c>
      <c r="V74" s="41">
        <v>1</v>
      </c>
      <c r="W74" s="79">
        <v>0.64</v>
      </c>
      <c r="X74" s="79">
        <v>29</v>
      </c>
      <c r="Y74" s="79">
        <v>29</v>
      </c>
      <c r="Z74" s="79">
        <v>1</v>
      </c>
      <c r="AA74" s="79">
        <v>982</v>
      </c>
      <c r="AB74" s="79">
        <v>1</v>
      </c>
      <c r="AC74" s="79" t="s">
        <v>112</v>
      </c>
      <c r="AD74" s="80">
        <v>42912</v>
      </c>
      <c r="AE74" s="79">
        <v>5</v>
      </c>
      <c r="AF74" s="79">
        <v>26</v>
      </c>
      <c r="AG74" s="79">
        <v>0</v>
      </c>
      <c r="AH74" s="81" t="s">
        <v>110</v>
      </c>
      <c r="AI74" s="79">
        <v>0</v>
      </c>
      <c r="AJ74" s="79">
        <v>0</v>
      </c>
      <c r="AK74" s="79">
        <v>0</v>
      </c>
      <c r="AL74" s="79" t="s">
        <v>100</v>
      </c>
      <c r="AM74" s="79">
        <v>0</v>
      </c>
      <c r="AN74" s="79">
        <v>0</v>
      </c>
      <c r="AO74" s="79">
        <v>0</v>
      </c>
      <c r="AP74" s="79">
        <v>1</v>
      </c>
      <c r="AQ74" s="79">
        <v>3.0327999999999999</v>
      </c>
      <c r="AR74" s="79">
        <v>0.68500000000000005</v>
      </c>
      <c r="AS74" s="79">
        <v>1</v>
      </c>
      <c r="AT74" s="79">
        <v>57</v>
      </c>
      <c r="AU74" s="79">
        <v>106</v>
      </c>
      <c r="AV74" s="79">
        <v>84</v>
      </c>
      <c r="AW74" s="80">
        <v>42940</v>
      </c>
      <c r="AX74" s="79" t="s">
        <v>666</v>
      </c>
      <c r="AY74" s="41" t="s">
        <v>609</v>
      </c>
      <c r="AZ74" s="80">
        <v>42996</v>
      </c>
      <c r="BA74" s="79" t="s">
        <v>160</v>
      </c>
      <c r="BB74" s="79">
        <v>2</v>
      </c>
      <c r="BC74" s="80">
        <v>42996</v>
      </c>
      <c r="BD74" s="79" t="s">
        <v>160</v>
      </c>
      <c r="BE74" s="79">
        <v>4</v>
      </c>
      <c r="BF74" s="79">
        <v>1</v>
      </c>
      <c r="BG74" s="79">
        <v>0</v>
      </c>
      <c r="BH74" s="79">
        <v>0</v>
      </c>
      <c r="BI74" s="79">
        <v>1</v>
      </c>
      <c r="BJ74" s="80">
        <v>43150</v>
      </c>
      <c r="BK74" s="79">
        <v>1</v>
      </c>
      <c r="BL74" s="79">
        <v>1</v>
      </c>
      <c r="BM74" s="79">
        <v>1</v>
      </c>
      <c r="BN74" s="79">
        <v>1</v>
      </c>
      <c r="BO74" s="79">
        <v>0</v>
      </c>
      <c r="BP74" s="79" t="s">
        <v>100</v>
      </c>
      <c r="BQ74" s="79">
        <v>1</v>
      </c>
      <c r="BR74" s="80">
        <v>43236</v>
      </c>
      <c r="BS74" s="48">
        <f>(BR74-AD74)/30</f>
        <v>10.8</v>
      </c>
      <c r="BT74" s="81" t="s">
        <v>304</v>
      </c>
      <c r="BU74" s="79">
        <v>0</v>
      </c>
    </row>
    <row r="75" spans="1:73" s="79" customFormat="1" ht="20.100000000000001" customHeight="1" x14ac:dyDescent="0.3">
      <c r="A75" s="41" t="s">
        <v>918</v>
      </c>
      <c r="B75" s="79">
        <v>0</v>
      </c>
      <c r="C75" s="79">
        <v>0</v>
      </c>
      <c r="D75" s="79">
        <v>31254830</v>
      </c>
      <c r="E75" s="79" t="s">
        <v>93</v>
      </c>
      <c r="F75" s="79" t="s">
        <v>108</v>
      </c>
      <c r="G75" s="80">
        <v>15708</v>
      </c>
      <c r="H75" s="82">
        <f>DATEDIF(G75,AD75,"Y")</f>
        <v>74</v>
      </c>
      <c r="I75" s="79">
        <v>1</v>
      </c>
      <c r="J75" s="79">
        <v>1</v>
      </c>
      <c r="K75" s="79">
        <v>1</v>
      </c>
      <c r="L75" s="79">
        <v>0</v>
      </c>
      <c r="M75" s="79">
        <v>1840</v>
      </c>
      <c r="N75" s="79">
        <v>0</v>
      </c>
      <c r="O75" s="79">
        <v>0</v>
      </c>
      <c r="P75" s="41">
        <v>0</v>
      </c>
      <c r="Q75" s="79">
        <v>7.7</v>
      </c>
      <c r="R75" s="79">
        <v>0</v>
      </c>
      <c r="S75" s="79">
        <v>44</v>
      </c>
      <c r="T75" s="79">
        <v>0</v>
      </c>
      <c r="U75" s="79">
        <v>3.9</v>
      </c>
      <c r="V75" s="41">
        <v>1</v>
      </c>
      <c r="W75" s="79">
        <v>0.76</v>
      </c>
      <c r="X75" s="79">
        <v>10</v>
      </c>
      <c r="Y75" s="79">
        <v>14</v>
      </c>
      <c r="Z75" s="79">
        <v>0.73</v>
      </c>
      <c r="AA75" s="79">
        <v>540</v>
      </c>
      <c r="AB75" s="79">
        <v>1</v>
      </c>
      <c r="AC75" s="79" t="s">
        <v>114</v>
      </c>
      <c r="AD75" s="80">
        <v>42933</v>
      </c>
      <c r="AE75" s="79">
        <v>20</v>
      </c>
      <c r="AF75" s="79">
        <v>41</v>
      </c>
      <c r="AG75" s="79">
        <v>1</v>
      </c>
      <c r="AH75" s="81" t="s">
        <v>121</v>
      </c>
      <c r="AI75" s="79">
        <v>0</v>
      </c>
      <c r="AJ75" s="79">
        <v>0</v>
      </c>
      <c r="AK75" s="79">
        <v>0</v>
      </c>
      <c r="AL75" s="79">
        <v>0</v>
      </c>
      <c r="AM75" s="79">
        <v>0</v>
      </c>
      <c r="AN75" s="79">
        <v>0</v>
      </c>
      <c r="AO75" s="79">
        <v>1</v>
      </c>
      <c r="AP75" s="79">
        <v>2</v>
      </c>
      <c r="AQ75" s="79">
        <v>0.23400000000000001</v>
      </c>
      <c r="AR75" s="79">
        <v>2.35E-2</v>
      </c>
      <c r="AS75" s="79">
        <v>0</v>
      </c>
      <c r="AT75" s="79">
        <v>63.1</v>
      </c>
      <c r="AU75" s="79">
        <v>86</v>
      </c>
      <c r="AV75" s="5">
        <v>78</v>
      </c>
      <c r="AW75" s="80">
        <v>42940</v>
      </c>
      <c r="AX75" s="79" t="s">
        <v>678</v>
      </c>
      <c r="AY75" s="41" t="s">
        <v>609</v>
      </c>
      <c r="AZ75" s="80">
        <v>42996</v>
      </c>
      <c r="BA75" s="79" t="s">
        <v>160</v>
      </c>
      <c r="BB75" s="79">
        <v>2</v>
      </c>
      <c r="BC75" s="80">
        <v>42996</v>
      </c>
      <c r="BD75" s="79" t="s">
        <v>306</v>
      </c>
      <c r="BE75" s="79">
        <v>10</v>
      </c>
      <c r="BF75" s="79">
        <v>1</v>
      </c>
      <c r="BG75" s="79">
        <v>1</v>
      </c>
      <c r="BH75" s="79">
        <v>0</v>
      </c>
      <c r="BI75" s="79">
        <v>0</v>
      </c>
      <c r="BJ75" s="80">
        <v>43325</v>
      </c>
      <c r="BK75" s="79">
        <v>0</v>
      </c>
      <c r="BL75" s="79" t="s">
        <v>100</v>
      </c>
      <c r="BM75" s="79">
        <v>0</v>
      </c>
      <c r="BN75" s="79" t="s">
        <v>100</v>
      </c>
      <c r="BO75" s="79">
        <v>0</v>
      </c>
      <c r="BP75" s="79" t="s">
        <v>100</v>
      </c>
      <c r="BQ75" s="79">
        <v>1</v>
      </c>
      <c r="BR75" s="80">
        <v>43325</v>
      </c>
      <c r="BS75" s="48">
        <f>(BR75-AD75)/30</f>
        <v>13.066666666666666</v>
      </c>
      <c r="BT75" s="81" t="s">
        <v>304</v>
      </c>
      <c r="BU75" s="79">
        <v>0</v>
      </c>
    </row>
    <row r="76" spans="1:73" s="79" customFormat="1" ht="20.100000000000001" customHeight="1" x14ac:dyDescent="0.3">
      <c r="A76" s="41" t="s">
        <v>919</v>
      </c>
      <c r="B76" s="79">
        <v>0</v>
      </c>
      <c r="C76" s="79">
        <v>0</v>
      </c>
      <c r="D76" s="79">
        <v>31271421</v>
      </c>
      <c r="E76" s="79" t="s">
        <v>94</v>
      </c>
      <c r="F76" s="79" t="s">
        <v>108</v>
      </c>
      <c r="G76" s="80">
        <v>16337</v>
      </c>
      <c r="H76" s="82">
        <f>DATEDIF(G76,AD76,"Y")</f>
        <v>72</v>
      </c>
      <c r="I76" s="79">
        <v>1</v>
      </c>
      <c r="J76" s="79">
        <v>0</v>
      </c>
      <c r="K76" s="79">
        <v>0</v>
      </c>
      <c r="L76" s="79">
        <v>0</v>
      </c>
      <c r="M76" s="79">
        <v>88880</v>
      </c>
      <c r="N76" s="79">
        <v>1</v>
      </c>
      <c r="O76" s="79">
        <v>95</v>
      </c>
      <c r="P76" s="79">
        <v>1</v>
      </c>
      <c r="Q76" s="79">
        <v>9.6</v>
      </c>
      <c r="R76" s="41">
        <v>1</v>
      </c>
      <c r="S76" s="79">
        <v>44</v>
      </c>
      <c r="T76" s="79">
        <v>0</v>
      </c>
      <c r="U76" s="79">
        <v>2.7</v>
      </c>
      <c r="V76" s="79">
        <v>0</v>
      </c>
      <c r="W76" s="79">
        <v>0.51</v>
      </c>
      <c r="X76" s="79">
        <v>37</v>
      </c>
      <c r="Y76" s="79">
        <v>14</v>
      </c>
      <c r="Z76" s="79">
        <v>1.6</v>
      </c>
      <c r="AA76" s="79">
        <v>3939</v>
      </c>
      <c r="AB76" s="79">
        <v>1</v>
      </c>
      <c r="AC76" s="79" t="s">
        <v>107</v>
      </c>
      <c r="AD76" s="80">
        <v>42935</v>
      </c>
      <c r="AE76" s="79">
        <v>60</v>
      </c>
      <c r="AF76" s="79">
        <v>85</v>
      </c>
      <c r="AG76" s="79">
        <v>1</v>
      </c>
      <c r="AH76" s="81" t="s">
        <v>188</v>
      </c>
      <c r="AI76" s="79">
        <v>1</v>
      </c>
      <c r="AJ76" s="79">
        <v>0</v>
      </c>
      <c r="AK76" s="79">
        <v>0</v>
      </c>
      <c r="AL76" s="79">
        <v>0</v>
      </c>
      <c r="AM76" s="79">
        <v>0</v>
      </c>
      <c r="AN76" s="79">
        <v>0</v>
      </c>
      <c r="AO76" s="79">
        <v>0</v>
      </c>
      <c r="AP76" s="79">
        <v>1</v>
      </c>
      <c r="AQ76" s="79">
        <v>1.07</v>
      </c>
      <c r="AR76" s="79">
        <v>3.2099999999999997E-2</v>
      </c>
      <c r="AS76" s="79">
        <v>0</v>
      </c>
      <c r="AT76" s="79">
        <v>65</v>
      </c>
      <c r="AU76" s="5">
        <v>77</v>
      </c>
      <c r="AV76" s="41">
        <v>57</v>
      </c>
      <c r="AW76" s="80">
        <v>42949</v>
      </c>
      <c r="AX76" s="79" t="s">
        <v>666</v>
      </c>
      <c r="AY76" s="41" t="s">
        <v>609</v>
      </c>
      <c r="AZ76" s="80">
        <v>43000</v>
      </c>
      <c r="BA76" s="79" t="s">
        <v>159</v>
      </c>
      <c r="BB76" s="79">
        <v>2</v>
      </c>
      <c r="BC76" s="80">
        <v>43010</v>
      </c>
      <c r="BD76" s="79" t="s">
        <v>117</v>
      </c>
      <c r="BE76" s="79">
        <v>3</v>
      </c>
      <c r="BF76" s="79">
        <v>1</v>
      </c>
      <c r="BG76" s="79">
        <v>1</v>
      </c>
      <c r="BH76" s="79">
        <v>1</v>
      </c>
      <c r="BI76" s="79">
        <v>0</v>
      </c>
      <c r="BJ76" s="80">
        <v>43404</v>
      </c>
      <c r="BK76" s="79">
        <v>0</v>
      </c>
      <c r="BL76" s="79" t="s">
        <v>100</v>
      </c>
      <c r="BM76" s="79">
        <v>0</v>
      </c>
      <c r="BN76" s="79" t="s">
        <v>100</v>
      </c>
      <c r="BO76" s="79">
        <v>0</v>
      </c>
      <c r="BP76" s="79" t="s">
        <v>100</v>
      </c>
      <c r="BQ76" s="79">
        <v>0</v>
      </c>
      <c r="BR76" s="80">
        <v>43404</v>
      </c>
      <c r="BS76" s="48">
        <f>(BR76-AD76)/30</f>
        <v>15.633333333333333</v>
      </c>
      <c r="BT76" s="81"/>
      <c r="BU76" s="79">
        <v>0</v>
      </c>
    </row>
    <row r="77" spans="1:73" s="79" customFormat="1" ht="20.100000000000001" customHeight="1" x14ac:dyDescent="0.3">
      <c r="A77" s="41" t="s">
        <v>920</v>
      </c>
      <c r="B77" s="79">
        <v>0</v>
      </c>
      <c r="C77" s="79">
        <v>0</v>
      </c>
      <c r="D77" s="79">
        <v>30129742</v>
      </c>
      <c r="E77" s="79" t="s">
        <v>300</v>
      </c>
      <c r="F77" s="79" t="s">
        <v>303</v>
      </c>
      <c r="G77" s="80">
        <v>16600</v>
      </c>
      <c r="H77" s="82">
        <f>DATEDIF(G77,AD77,"Y")</f>
        <v>72</v>
      </c>
      <c r="I77" s="82">
        <v>1</v>
      </c>
      <c r="J77" s="79">
        <v>0</v>
      </c>
      <c r="K77" s="79">
        <v>0</v>
      </c>
      <c r="L77" s="79">
        <v>0</v>
      </c>
      <c r="M77" s="79">
        <v>90850</v>
      </c>
      <c r="N77" s="79">
        <v>1</v>
      </c>
      <c r="O77" s="79">
        <v>3</v>
      </c>
      <c r="P77" s="41">
        <v>0</v>
      </c>
      <c r="Q77" s="79">
        <v>11.6</v>
      </c>
      <c r="R77" s="79">
        <v>1</v>
      </c>
      <c r="S77" s="79">
        <v>114</v>
      </c>
      <c r="T77" s="79">
        <v>1</v>
      </c>
      <c r="U77" s="79">
        <v>4</v>
      </c>
      <c r="V77" s="41">
        <v>1</v>
      </c>
      <c r="W77" s="41">
        <v>0.6</v>
      </c>
      <c r="X77" s="41">
        <v>35</v>
      </c>
      <c r="Y77" s="41">
        <v>20</v>
      </c>
      <c r="Z77" s="41">
        <v>4.2699999999999996</v>
      </c>
      <c r="AA77" s="41">
        <v>5010</v>
      </c>
      <c r="AB77" s="79">
        <v>1</v>
      </c>
      <c r="AC77" s="79" t="s">
        <v>310</v>
      </c>
      <c r="AD77" s="80">
        <v>42984</v>
      </c>
      <c r="AE77" s="79">
        <v>100</v>
      </c>
      <c r="AF77" s="79">
        <v>28</v>
      </c>
      <c r="AG77" s="79">
        <v>0</v>
      </c>
      <c r="AH77" s="81" t="s">
        <v>116</v>
      </c>
      <c r="AI77" s="79">
        <v>0</v>
      </c>
      <c r="AJ77" s="79">
        <v>0</v>
      </c>
      <c r="AK77" s="79">
        <v>0</v>
      </c>
      <c r="AL77" s="79">
        <v>0</v>
      </c>
      <c r="AM77" s="79">
        <v>0</v>
      </c>
      <c r="AN77" s="79">
        <v>0</v>
      </c>
      <c r="AO77" s="79">
        <v>1</v>
      </c>
      <c r="AP77" s="79">
        <v>1</v>
      </c>
      <c r="AQ77" s="79">
        <v>5.3699999999999998E-2</v>
      </c>
      <c r="AR77" s="79">
        <v>4.0499999999999998E-4</v>
      </c>
      <c r="AS77" s="79">
        <v>0</v>
      </c>
      <c r="AT77" s="79">
        <v>66.599999999999994</v>
      </c>
      <c r="AU77" s="79">
        <v>49</v>
      </c>
      <c r="AV77" s="79">
        <v>50</v>
      </c>
      <c r="AW77" s="80">
        <v>42984</v>
      </c>
      <c r="AX77" s="79" t="s">
        <v>661</v>
      </c>
      <c r="AY77" s="41" t="s">
        <v>609</v>
      </c>
      <c r="AZ77" s="79" t="s">
        <v>282</v>
      </c>
      <c r="BA77" s="79" t="s">
        <v>283</v>
      </c>
      <c r="BB77" s="79" t="s">
        <v>282</v>
      </c>
      <c r="BC77" s="79" t="s">
        <v>282</v>
      </c>
      <c r="BD77" s="79" t="s">
        <v>283</v>
      </c>
      <c r="BE77" s="79" t="s">
        <v>282</v>
      </c>
      <c r="BF77" s="79">
        <v>0</v>
      </c>
      <c r="BG77" s="79">
        <v>0</v>
      </c>
      <c r="BH77" s="79">
        <v>0</v>
      </c>
      <c r="BI77" s="79" t="s">
        <v>282</v>
      </c>
      <c r="BJ77" s="79" t="s">
        <v>282</v>
      </c>
      <c r="BQ77" s="79">
        <v>1</v>
      </c>
      <c r="BR77" s="80">
        <v>43003</v>
      </c>
      <c r="BS77" s="48">
        <f>(BR77-AD77)/30</f>
        <v>0.6333333333333333</v>
      </c>
      <c r="BT77" s="81" t="s">
        <v>304</v>
      </c>
      <c r="BU77" s="79">
        <v>0</v>
      </c>
    </row>
    <row r="78" spans="1:73" s="79" customFormat="1" ht="20.100000000000001" customHeight="1" x14ac:dyDescent="0.3">
      <c r="A78" s="41" t="s">
        <v>921</v>
      </c>
      <c r="B78" s="79">
        <v>0</v>
      </c>
      <c r="C78" s="79">
        <v>0</v>
      </c>
      <c r="D78" s="79">
        <v>31516854</v>
      </c>
      <c r="E78" s="79" t="s">
        <v>307</v>
      </c>
      <c r="F78" s="79" t="s">
        <v>305</v>
      </c>
      <c r="G78" s="80">
        <v>13399</v>
      </c>
      <c r="H78" s="82">
        <f>DATEDIF(G78,AD78,"Y")</f>
        <v>81</v>
      </c>
      <c r="I78" s="82">
        <v>1</v>
      </c>
      <c r="J78" s="79">
        <v>0</v>
      </c>
      <c r="K78" s="79">
        <v>0</v>
      </c>
      <c r="L78" s="79">
        <v>0</v>
      </c>
      <c r="M78" s="79">
        <v>3480</v>
      </c>
      <c r="N78" s="79">
        <v>0</v>
      </c>
      <c r="O78" s="79">
        <v>50</v>
      </c>
      <c r="P78" s="79">
        <v>1</v>
      </c>
      <c r="Q78" s="79">
        <v>7.4</v>
      </c>
      <c r="R78" s="41">
        <v>0</v>
      </c>
      <c r="S78" s="79">
        <v>24</v>
      </c>
      <c r="T78" s="79">
        <v>0</v>
      </c>
      <c r="U78" s="79">
        <v>3.3</v>
      </c>
      <c r="V78" s="79">
        <v>0</v>
      </c>
      <c r="W78" s="79">
        <v>1.32</v>
      </c>
      <c r="X78" s="79">
        <v>11</v>
      </c>
      <c r="Y78" s="79">
        <v>8</v>
      </c>
      <c r="Z78" s="79">
        <v>0.89</v>
      </c>
      <c r="AA78" s="79">
        <v>418</v>
      </c>
      <c r="AB78" s="79">
        <v>0</v>
      </c>
      <c r="AC78" s="79" t="s">
        <v>308</v>
      </c>
      <c r="AD78" s="80">
        <v>43010</v>
      </c>
      <c r="AE78" s="79">
        <v>40</v>
      </c>
      <c r="AF78" s="79">
        <v>70</v>
      </c>
      <c r="AG78" s="79">
        <v>1</v>
      </c>
      <c r="AH78" s="81" t="s">
        <v>106</v>
      </c>
      <c r="AI78" s="79">
        <v>1</v>
      </c>
      <c r="AJ78" s="79">
        <v>0</v>
      </c>
      <c r="AK78" s="79">
        <v>0</v>
      </c>
      <c r="AL78" s="79">
        <v>0</v>
      </c>
      <c r="AM78" s="79">
        <v>0</v>
      </c>
      <c r="AN78" s="79">
        <v>0</v>
      </c>
      <c r="AO78" s="79">
        <v>0</v>
      </c>
      <c r="AP78" s="79">
        <v>0</v>
      </c>
      <c r="AQ78" s="79">
        <v>1.3169999999999999</v>
      </c>
      <c r="AR78" s="79">
        <v>0.28000000000000003</v>
      </c>
      <c r="AS78" s="79">
        <v>0</v>
      </c>
      <c r="AT78" s="79">
        <v>62</v>
      </c>
      <c r="AU78" s="79">
        <v>78</v>
      </c>
      <c r="AV78" s="79">
        <v>66</v>
      </c>
      <c r="AW78" s="80">
        <v>43024</v>
      </c>
      <c r="AX78" s="79" t="s">
        <v>661</v>
      </c>
      <c r="AY78" s="41" t="s">
        <v>609</v>
      </c>
      <c r="AZ78" s="79" t="s">
        <v>282</v>
      </c>
      <c r="BA78" s="79" t="s">
        <v>283</v>
      </c>
      <c r="BB78" s="79" t="s">
        <v>282</v>
      </c>
      <c r="BC78" s="80" t="s">
        <v>282</v>
      </c>
      <c r="BD78" s="79" t="s">
        <v>283</v>
      </c>
      <c r="BE78" s="79" t="s">
        <v>282</v>
      </c>
      <c r="BF78" s="79">
        <v>0</v>
      </c>
      <c r="BG78" s="79">
        <v>0</v>
      </c>
      <c r="BH78" s="79">
        <v>0</v>
      </c>
      <c r="BI78" s="79" t="s">
        <v>282</v>
      </c>
      <c r="BJ78" s="79" t="s">
        <v>282</v>
      </c>
      <c r="BQ78" s="79">
        <v>0</v>
      </c>
      <c r="BR78" s="80">
        <v>43266</v>
      </c>
      <c r="BS78" s="48">
        <f>(BR78-AD78)/30</f>
        <v>8.5333333333333332</v>
      </c>
      <c r="BT78" s="81" t="s">
        <v>655</v>
      </c>
      <c r="BU78" s="79">
        <v>0</v>
      </c>
    </row>
    <row r="79" spans="1:73" s="79" customFormat="1" ht="20.100000000000001" customHeight="1" x14ac:dyDescent="0.3">
      <c r="A79" s="41" t="s">
        <v>922</v>
      </c>
      <c r="B79" s="79">
        <v>0</v>
      </c>
      <c r="C79" s="79">
        <v>0</v>
      </c>
      <c r="D79" s="79">
        <v>31561715</v>
      </c>
      <c r="E79" s="79" t="s">
        <v>301</v>
      </c>
      <c r="F79" s="79" t="s">
        <v>305</v>
      </c>
      <c r="G79" s="80">
        <v>13848</v>
      </c>
      <c r="H79" s="82">
        <f>DATEDIF(G79,AD79,"Y")</f>
        <v>79</v>
      </c>
      <c r="I79" s="82">
        <v>1</v>
      </c>
      <c r="J79" s="79">
        <v>1</v>
      </c>
      <c r="K79" s="79">
        <v>1</v>
      </c>
      <c r="L79" s="79">
        <v>0</v>
      </c>
      <c r="M79" s="79">
        <v>750</v>
      </c>
      <c r="N79" s="79">
        <v>0</v>
      </c>
      <c r="O79" s="79">
        <v>2</v>
      </c>
      <c r="P79" s="79">
        <v>0</v>
      </c>
      <c r="Q79" s="79">
        <v>9.1</v>
      </c>
      <c r="R79" s="41">
        <v>1</v>
      </c>
      <c r="S79" s="79">
        <v>159</v>
      </c>
      <c r="T79" s="79">
        <v>1</v>
      </c>
      <c r="U79" s="79">
        <v>3.3</v>
      </c>
      <c r="V79" s="79">
        <v>0</v>
      </c>
      <c r="W79" s="79">
        <v>0.39</v>
      </c>
      <c r="X79" s="79">
        <v>19</v>
      </c>
      <c r="Y79" s="79">
        <v>12</v>
      </c>
      <c r="Z79" s="79">
        <v>0.43</v>
      </c>
      <c r="AA79" s="79">
        <v>447</v>
      </c>
      <c r="AB79" s="79">
        <v>0</v>
      </c>
      <c r="AC79" s="79" t="s">
        <v>309</v>
      </c>
      <c r="AD79" s="80">
        <v>43021</v>
      </c>
      <c r="AE79" s="79">
        <v>20</v>
      </c>
      <c r="AF79" s="79">
        <v>50</v>
      </c>
      <c r="AG79" s="79">
        <v>1</v>
      </c>
      <c r="AH79" s="81" t="s">
        <v>106</v>
      </c>
      <c r="AI79" s="79">
        <v>0</v>
      </c>
      <c r="AJ79" s="79">
        <v>0</v>
      </c>
      <c r="AK79" s="79">
        <v>0</v>
      </c>
      <c r="AL79" s="79">
        <v>0</v>
      </c>
      <c r="AM79" s="79">
        <v>0</v>
      </c>
      <c r="AN79" s="79">
        <v>0</v>
      </c>
      <c r="AO79" s="79">
        <v>0</v>
      </c>
      <c r="AP79" s="79">
        <v>1</v>
      </c>
      <c r="AQ79" s="79" t="s">
        <v>282</v>
      </c>
      <c r="AR79" s="79">
        <v>0.36199999999999999</v>
      </c>
      <c r="AS79" s="79">
        <v>1</v>
      </c>
      <c r="AT79" s="79">
        <v>66</v>
      </c>
      <c r="AU79" s="79">
        <v>89</v>
      </c>
      <c r="AV79" s="79">
        <v>72</v>
      </c>
      <c r="AW79" s="80">
        <v>43038</v>
      </c>
      <c r="AX79" s="79" t="s">
        <v>661</v>
      </c>
      <c r="AY79" s="41" t="s">
        <v>609</v>
      </c>
      <c r="AZ79" s="79" t="s">
        <v>282</v>
      </c>
      <c r="BA79" s="79" t="s">
        <v>283</v>
      </c>
      <c r="BB79" s="79" t="s">
        <v>282</v>
      </c>
      <c r="BC79" s="79" t="s">
        <v>282</v>
      </c>
      <c r="BD79" s="79" t="s">
        <v>283</v>
      </c>
      <c r="BE79" s="79" t="s">
        <v>282</v>
      </c>
      <c r="BF79" s="79">
        <v>0</v>
      </c>
      <c r="BG79" s="79">
        <v>0</v>
      </c>
      <c r="BH79" s="79">
        <v>0</v>
      </c>
      <c r="BI79" s="79" t="s">
        <v>282</v>
      </c>
      <c r="BJ79" s="79" t="s">
        <v>282</v>
      </c>
      <c r="BQ79" s="79">
        <v>1</v>
      </c>
      <c r="BR79" s="80">
        <v>43071</v>
      </c>
      <c r="BS79" s="48">
        <f>(BR79-AD79)/30</f>
        <v>1.6666666666666667</v>
      </c>
      <c r="BT79" s="81"/>
      <c r="BU79" s="79">
        <v>0</v>
      </c>
    </row>
    <row r="80" spans="1:73" s="79" customFormat="1" ht="20.100000000000001" customHeight="1" x14ac:dyDescent="0.3">
      <c r="A80" s="41" t="s">
        <v>923</v>
      </c>
      <c r="B80" s="79">
        <v>0</v>
      </c>
      <c r="C80" s="79">
        <v>0</v>
      </c>
      <c r="D80" s="79">
        <v>31562801</v>
      </c>
      <c r="E80" s="79" t="s">
        <v>302</v>
      </c>
      <c r="F80" s="79" t="s">
        <v>305</v>
      </c>
      <c r="G80" s="80">
        <v>14852</v>
      </c>
      <c r="H80" s="82">
        <f>DATEDIF(G80,AD80,"Y")</f>
        <v>77</v>
      </c>
      <c r="I80" s="82">
        <v>1</v>
      </c>
      <c r="J80" s="79">
        <v>0</v>
      </c>
      <c r="K80" s="79">
        <v>0</v>
      </c>
      <c r="L80" s="79">
        <v>0</v>
      </c>
      <c r="M80" s="79">
        <v>5100</v>
      </c>
      <c r="N80" s="79">
        <v>0</v>
      </c>
      <c r="O80" s="79">
        <v>56</v>
      </c>
      <c r="P80" s="79">
        <v>1</v>
      </c>
      <c r="Q80" s="79">
        <v>10.9</v>
      </c>
      <c r="R80" s="79">
        <v>1</v>
      </c>
      <c r="S80" s="79">
        <v>63</v>
      </c>
      <c r="T80" s="79">
        <v>1</v>
      </c>
      <c r="U80" s="79">
        <v>3.2</v>
      </c>
      <c r="V80" s="79">
        <v>0</v>
      </c>
      <c r="W80" s="79">
        <v>0.28000000000000003</v>
      </c>
      <c r="X80" s="79">
        <v>30</v>
      </c>
      <c r="Y80" s="79">
        <v>15</v>
      </c>
      <c r="Z80" s="79">
        <v>0.77</v>
      </c>
      <c r="AA80" s="79">
        <v>1796</v>
      </c>
      <c r="AB80" s="79">
        <v>1</v>
      </c>
      <c r="AC80" s="79" t="s">
        <v>308</v>
      </c>
      <c r="AD80" s="80">
        <v>43027</v>
      </c>
      <c r="AE80" s="79">
        <v>40</v>
      </c>
      <c r="AF80" s="79">
        <v>90</v>
      </c>
      <c r="AG80" s="41">
        <v>1</v>
      </c>
      <c r="AH80" s="81" t="s">
        <v>113</v>
      </c>
      <c r="AI80" s="79">
        <v>0</v>
      </c>
      <c r="AJ80" s="79">
        <v>1</v>
      </c>
      <c r="AK80" s="79">
        <v>0</v>
      </c>
      <c r="AL80" s="79">
        <v>0</v>
      </c>
      <c r="AM80" s="79">
        <v>0</v>
      </c>
      <c r="AN80" s="79">
        <v>0</v>
      </c>
      <c r="AO80" s="79">
        <v>0</v>
      </c>
      <c r="AP80" s="79">
        <v>1</v>
      </c>
      <c r="AQ80" s="79">
        <v>1.1559999999999999</v>
      </c>
      <c r="AR80" s="79">
        <v>0.91600000000000004</v>
      </c>
      <c r="AS80" s="79">
        <v>1</v>
      </c>
      <c r="AT80" s="79">
        <v>66</v>
      </c>
      <c r="AU80" s="79">
        <v>69</v>
      </c>
      <c r="AV80" s="79">
        <v>68</v>
      </c>
      <c r="AW80" s="80">
        <v>43042</v>
      </c>
      <c r="AX80" s="79" t="s">
        <v>679</v>
      </c>
      <c r="AY80" s="41" t="s">
        <v>609</v>
      </c>
      <c r="AZ80" s="80">
        <v>43157</v>
      </c>
      <c r="BA80" s="79" t="s">
        <v>306</v>
      </c>
      <c r="BB80" s="79">
        <v>4</v>
      </c>
      <c r="BC80" s="80">
        <v>43157</v>
      </c>
      <c r="BD80" s="79" t="s">
        <v>306</v>
      </c>
      <c r="BE80" s="79">
        <v>4</v>
      </c>
      <c r="BF80" s="79">
        <v>1</v>
      </c>
      <c r="BG80" s="79">
        <v>0</v>
      </c>
      <c r="BH80" s="79">
        <v>0</v>
      </c>
      <c r="BI80" s="79">
        <v>1</v>
      </c>
      <c r="BJ80" s="80">
        <v>43264</v>
      </c>
      <c r="BQ80" s="79">
        <v>1</v>
      </c>
      <c r="BR80" s="80">
        <v>43337</v>
      </c>
      <c r="BS80" s="48">
        <f>(BR80-AD80)/30</f>
        <v>10.333333333333334</v>
      </c>
      <c r="BT80" s="81" t="s">
        <v>304</v>
      </c>
      <c r="BU80" s="79">
        <v>0</v>
      </c>
    </row>
    <row r="81" spans="1:73" s="79" customFormat="1" ht="20.100000000000001" customHeight="1" x14ac:dyDescent="0.3">
      <c r="A81" s="41" t="s">
        <v>924</v>
      </c>
      <c r="B81" s="79">
        <v>0</v>
      </c>
      <c r="C81" s="79">
        <v>0</v>
      </c>
      <c r="D81" s="79">
        <v>14475524</v>
      </c>
      <c r="E81" s="79" t="s">
        <v>316</v>
      </c>
      <c r="F81" s="79" t="s">
        <v>305</v>
      </c>
      <c r="G81" s="80">
        <v>16421</v>
      </c>
      <c r="H81" s="82">
        <f>DATEDIF(G81,AD81,"Y")</f>
        <v>72</v>
      </c>
      <c r="I81" s="82">
        <v>1</v>
      </c>
      <c r="J81" s="79">
        <v>0</v>
      </c>
      <c r="K81" s="79">
        <v>0</v>
      </c>
      <c r="L81" s="79">
        <v>0</v>
      </c>
      <c r="M81" s="79">
        <v>590</v>
      </c>
      <c r="N81" s="79">
        <v>0</v>
      </c>
      <c r="O81" s="79">
        <v>0</v>
      </c>
      <c r="P81" s="79">
        <v>0</v>
      </c>
      <c r="Q81" s="79">
        <v>10.199999999999999</v>
      </c>
      <c r="R81" s="79">
        <v>1</v>
      </c>
      <c r="S81" s="79">
        <v>35</v>
      </c>
      <c r="T81" s="79">
        <v>0</v>
      </c>
      <c r="U81" s="79">
        <v>2.5</v>
      </c>
      <c r="V81" s="79">
        <v>0</v>
      </c>
      <c r="W81" s="79">
        <v>1.31</v>
      </c>
      <c r="X81" s="79">
        <v>62</v>
      </c>
      <c r="Y81" s="79">
        <v>64</v>
      </c>
      <c r="Z81" s="79">
        <v>0.47</v>
      </c>
      <c r="AA81" s="79">
        <v>397</v>
      </c>
      <c r="AB81" s="79">
        <v>0</v>
      </c>
      <c r="AC81" s="79" t="s">
        <v>319</v>
      </c>
      <c r="AD81" s="80">
        <v>43031</v>
      </c>
      <c r="AE81" s="79">
        <v>20</v>
      </c>
      <c r="AF81" s="79">
        <v>62</v>
      </c>
      <c r="AG81" s="41">
        <v>1</v>
      </c>
      <c r="AH81" s="81" t="s">
        <v>111</v>
      </c>
      <c r="AI81" s="79">
        <v>0</v>
      </c>
      <c r="AJ81" s="79">
        <v>1</v>
      </c>
      <c r="AK81" s="79">
        <v>0</v>
      </c>
      <c r="AL81" s="79">
        <v>0</v>
      </c>
      <c r="AM81" s="79">
        <v>0</v>
      </c>
      <c r="AN81" s="79">
        <v>0</v>
      </c>
      <c r="AO81" s="79">
        <v>0</v>
      </c>
      <c r="AP81" s="79">
        <v>1</v>
      </c>
      <c r="AQ81" s="79">
        <v>0.33800000000000002</v>
      </c>
      <c r="AR81" s="79">
        <v>0</v>
      </c>
      <c r="AS81" s="79">
        <v>0</v>
      </c>
      <c r="AT81" s="79">
        <v>60</v>
      </c>
      <c r="AU81" s="79">
        <v>123</v>
      </c>
      <c r="AV81" s="79">
        <v>121</v>
      </c>
      <c r="AW81" s="80">
        <v>43055</v>
      </c>
      <c r="AX81" s="79" t="s">
        <v>678</v>
      </c>
      <c r="AY81" s="79" t="s">
        <v>609</v>
      </c>
      <c r="AZ81" s="80">
        <v>43111</v>
      </c>
      <c r="BA81" s="79" t="s">
        <v>306</v>
      </c>
      <c r="BB81" s="79">
        <v>2</v>
      </c>
      <c r="BC81" s="80">
        <v>43262</v>
      </c>
      <c r="BD81" s="79" t="s">
        <v>612</v>
      </c>
      <c r="BE81" s="79">
        <v>7</v>
      </c>
      <c r="BF81" s="79">
        <v>1</v>
      </c>
      <c r="BG81" s="79">
        <v>1</v>
      </c>
      <c r="BH81" s="79">
        <v>1</v>
      </c>
      <c r="BI81" s="79">
        <v>1</v>
      </c>
      <c r="BJ81" s="80">
        <v>43370</v>
      </c>
      <c r="BQ81" s="79">
        <v>0</v>
      </c>
      <c r="BR81" s="80">
        <v>43404</v>
      </c>
      <c r="BS81" s="48">
        <f>(BR81-AD81)/30</f>
        <v>12.433333333333334</v>
      </c>
      <c r="BT81" s="81"/>
      <c r="BU81" s="79">
        <v>0</v>
      </c>
    </row>
    <row r="82" spans="1:73" s="79" customFormat="1" ht="20.100000000000001" customHeight="1" x14ac:dyDescent="0.3">
      <c r="A82" s="41" t="s">
        <v>925</v>
      </c>
      <c r="B82" s="79">
        <v>0</v>
      </c>
      <c r="C82" s="79">
        <v>0</v>
      </c>
      <c r="D82" s="79">
        <v>31603292</v>
      </c>
      <c r="E82" s="79" t="s">
        <v>314</v>
      </c>
      <c r="F82" s="79" t="s">
        <v>305</v>
      </c>
      <c r="G82" s="80">
        <v>15344</v>
      </c>
      <c r="H82" s="82">
        <f>DATEDIF(G82,AD82,"Y")</f>
        <v>75</v>
      </c>
      <c r="I82" s="79">
        <v>1</v>
      </c>
      <c r="J82" s="79">
        <v>0</v>
      </c>
      <c r="K82" s="79">
        <v>0</v>
      </c>
      <c r="L82" s="79">
        <v>0</v>
      </c>
      <c r="M82" s="86">
        <v>1310</v>
      </c>
      <c r="N82" s="79">
        <v>0</v>
      </c>
      <c r="O82" s="86">
        <v>6</v>
      </c>
      <c r="P82" s="41">
        <v>0</v>
      </c>
      <c r="Q82" s="79">
        <v>10.6</v>
      </c>
      <c r="R82" s="79">
        <v>1</v>
      </c>
      <c r="S82" s="86">
        <v>200</v>
      </c>
      <c r="T82" s="79">
        <v>1</v>
      </c>
      <c r="U82" s="86">
        <v>3.9</v>
      </c>
      <c r="V82" s="41">
        <v>1</v>
      </c>
      <c r="W82" s="79">
        <v>0.75</v>
      </c>
      <c r="X82" s="79">
        <v>27</v>
      </c>
      <c r="Y82" s="79">
        <v>17</v>
      </c>
      <c r="Z82" s="79">
        <v>0.48</v>
      </c>
      <c r="AA82" s="79">
        <v>735</v>
      </c>
      <c r="AB82" s="79">
        <v>1</v>
      </c>
      <c r="AC82" s="79" t="s">
        <v>317</v>
      </c>
      <c r="AD82" s="80">
        <v>43034</v>
      </c>
      <c r="AE82" s="79">
        <v>20</v>
      </c>
      <c r="AF82" s="79">
        <v>59</v>
      </c>
      <c r="AG82" s="79">
        <v>1</v>
      </c>
      <c r="AH82" s="81" t="s">
        <v>106</v>
      </c>
      <c r="AI82" s="79">
        <v>0</v>
      </c>
      <c r="AJ82" s="79">
        <v>0</v>
      </c>
      <c r="AK82" s="79">
        <v>1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0.20499999999999999</v>
      </c>
      <c r="AR82" s="79">
        <v>1.571</v>
      </c>
      <c r="AS82" s="79">
        <v>1</v>
      </c>
      <c r="AT82" s="79">
        <v>60.5</v>
      </c>
      <c r="AU82" s="79">
        <v>90</v>
      </c>
      <c r="AV82" s="79">
        <v>88</v>
      </c>
      <c r="AW82" s="80">
        <v>43049</v>
      </c>
      <c r="AX82" s="79" t="s">
        <v>680</v>
      </c>
      <c r="AY82" s="79" t="s">
        <v>609</v>
      </c>
      <c r="AZ82" s="80">
        <v>43154</v>
      </c>
      <c r="BA82" s="79" t="s">
        <v>306</v>
      </c>
      <c r="BB82" s="79">
        <v>4</v>
      </c>
      <c r="BC82" s="80">
        <v>43154</v>
      </c>
      <c r="BD82" s="79" t="s">
        <v>306</v>
      </c>
      <c r="BE82" s="79">
        <v>4</v>
      </c>
      <c r="BF82" s="79">
        <v>1</v>
      </c>
      <c r="BG82" s="79">
        <v>0</v>
      </c>
      <c r="BH82" s="79">
        <v>0</v>
      </c>
      <c r="BI82" s="79">
        <v>0</v>
      </c>
      <c r="BJ82" s="80">
        <v>43259</v>
      </c>
      <c r="BQ82" s="79">
        <v>0</v>
      </c>
      <c r="BR82" s="80">
        <v>43259</v>
      </c>
      <c r="BS82" s="48">
        <f>(BR82-AD82)/30</f>
        <v>7.5</v>
      </c>
      <c r="BT82" s="81" t="s">
        <v>655</v>
      </c>
      <c r="BU82" s="79">
        <v>0</v>
      </c>
    </row>
    <row r="83" spans="1:73" s="79" customFormat="1" ht="20.100000000000001" customHeight="1" x14ac:dyDescent="0.3">
      <c r="A83" s="41" t="s">
        <v>926</v>
      </c>
      <c r="B83" s="79">
        <v>0</v>
      </c>
      <c r="C83" s="79">
        <v>0</v>
      </c>
      <c r="D83" s="79">
        <v>31602282</v>
      </c>
      <c r="E83" s="79" t="s">
        <v>315</v>
      </c>
      <c r="F83" s="79" t="s">
        <v>303</v>
      </c>
      <c r="G83" s="80">
        <v>15526</v>
      </c>
      <c r="H83" s="82">
        <f>DATEDIF(G83,AD83,"Y")</f>
        <v>75</v>
      </c>
      <c r="I83" s="82">
        <v>1</v>
      </c>
      <c r="J83" s="79">
        <v>0</v>
      </c>
      <c r="K83" s="79">
        <v>0</v>
      </c>
      <c r="L83" s="79">
        <v>0</v>
      </c>
      <c r="M83" s="86">
        <v>3700</v>
      </c>
      <c r="N83" s="79">
        <v>0</v>
      </c>
      <c r="O83" s="86">
        <v>40</v>
      </c>
      <c r="P83" s="79">
        <v>1</v>
      </c>
      <c r="Q83" s="79">
        <v>8.4</v>
      </c>
      <c r="R83" s="41">
        <v>1</v>
      </c>
      <c r="S83" s="86">
        <v>46</v>
      </c>
      <c r="T83" s="79">
        <v>0</v>
      </c>
      <c r="U83" s="86">
        <v>4</v>
      </c>
      <c r="V83" s="41">
        <v>1</v>
      </c>
      <c r="W83" s="79">
        <v>0.56000000000000005</v>
      </c>
      <c r="X83" s="79">
        <v>17</v>
      </c>
      <c r="Y83" s="79">
        <v>14</v>
      </c>
      <c r="Z83" s="79">
        <v>0.76</v>
      </c>
      <c r="AA83" s="79">
        <v>456</v>
      </c>
      <c r="AB83" s="79">
        <v>1</v>
      </c>
      <c r="AC83" s="79" t="s">
        <v>308</v>
      </c>
      <c r="AD83" s="80">
        <v>43035</v>
      </c>
      <c r="AE83" s="79">
        <v>40</v>
      </c>
      <c r="AF83" s="79">
        <v>90</v>
      </c>
      <c r="AG83" s="79">
        <v>1</v>
      </c>
      <c r="AH83" s="81" t="s">
        <v>318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1</v>
      </c>
      <c r="AQ83" s="79">
        <v>1.1639999999999999</v>
      </c>
      <c r="AR83" s="79">
        <v>1.274</v>
      </c>
      <c r="AS83" s="79">
        <v>1</v>
      </c>
      <c r="AT83" s="79">
        <v>61.2</v>
      </c>
      <c r="AU83" s="79">
        <v>110</v>
      </c>
      <c r="AV83" s="79">
        <v>80</v>
      </c>
      <c r="AW83" s="80">
        <v>43052</v>
      </c>
      <c r="AX83" s="79" t="s">
        <v>681</v>
      </c>
      <c r="AY83" s="79" t="s">
        <v>609</v>
      </c>
      <c r="AZ83" s="80">
        <v>43157</v>
      </c>
      <c r="BA83" s="79" t="s">
        <v>306</v>
      </c>
      <c r="BB83" s="79">
        <v>7</v>
      </c>
      <c r="BC83" s="80">
        <v>43374</v>
      </c>
      <c r="BD83" s="79" t="s">
        <v>284</v>
      </c>
      <c r="BE83" s="79">
        <v>11</v>
      </c>
      <c r="BF83" s="79">
        <v>1</v>
      </c>
      <c r="BG83" s="79">
        <v>1</v>
      </c>
      <c r="BH83" s="79">
        <v>0</v>
      </c>
      <c r="BI83" s="79">
        <v>0</v>
      </c>
      <c r="BJ83" s="80">
        <v>43404</v>
      </c>
      <c r="BQ83" s="79">
        <v>0</v>
      </c>
      <c r="BR83" s="80">
        <v>43404</v>
      </c>
      <c r="BS83" s="48">
        <f>(BR83-AD83)/30</f>
        <v>12.3</v>
      </c>
      <c r="BT83" s="81"/>
      <c r="BU83" s="79">
        <v>0</v>
      </c>
    </row>
    <row r="84" spans="1:73" s="79" customFormat="1" ht="20.100000000000001" customHeight="1" x14ac:dyDescent="0.3">
      <c r="A84" s="92" t="s">
        <v>927</v>
      </c>
      <c r="B84" s="79">
        <v>0</v>
      </c>
      <c r="C84" s="79">
        <v>1</v>
      </c>
      <c r="D84" s="79">
        <v>31679294</v>
      </c>
      <c r="E84" s="79" t="s">
        <v>712</v>
      </c>
      <c r="F84" s="79" t="s">
        <v>303</v>
      </c>
      <c r="G84" s="80">
        <v>13138</v>
      </c>
      <c r="H84" s="79">
        <f>DATEDIF(G84,AD84,"Y")</f>
        <v>81</v>
      </c>
      <c r="I84" s="79">
        <v>1</v>
      </c>
      <c r="J84" s="79">
        <v>0</v>
      </c>
      <c r="K84" s="79">
        <v>0</v>
      </c>
      <c r="L84" s="79">
        <v>0</v>
      </c>
      <c r="M84" s="79">
        <v>1000</v>
      </c>
      <c r="N84" s="79">
        <v>0</v>
      </c>
      <c r="O84" s="79">
        <v>0</v>
      </c>
      <c r="P84" s="79">
        <v>0</v>
      </c>
      <c r="Q84" s="79">
        <v>5.5</v>
      </c>
      <c r="R84" s="79">
        <v>0</v>
      </c>
      <c r="S84" s="79">
        <v>39</v>
      </c>
      <c r="T84" s="79">
        <v>0</v>
      </c>
      <c r="U84" s="79">
        <v>4.3</v>
      </c>
      <c r="V84" s="79">
        <v>1</v>
      </c>
      <c r="W84" s="79">
        <v>0.5</v>
      </c>
      <c r="X84" s="79">
        <v>11</v>
      </c>
      <c r="Y84" s="79">
        <v>8</v>
      </c>
      <c r="Z84" s="79">
        <v>0.77</v>
      </c>
      <c r="AA84" s="79">
        <v>176</v>
      </c>
      <c r="AB84" s="79">
        <v>0</v>
      </c>
      <c r="AC84" s="79" t="s">
        <v>319</v>
      </c>
      <c r="AD84" s="80">
        <v>43048</v>
      </c>
      <c r="AE84" s="79">
        <v>80</v>
      </c>
      <c r="AF84" s="79">
        <v>46.3</v>
      </c>
      <c r="AG84" s="79">
        <v>1</v>
      </c>
      <c r="AH84" s="81" t="s">
        <v>282</v>
      </c>
      <c r="AI84" s="79" t="s">
        <v>282</v>
      </c>
      <c r="AJ84" s="79" t="s">
        <v>282</v>
      </c>
      <c r="AK84" s="79" t="s">
        <v>282</v>
      </c>
      <c r="AL84" s="79" t="s">
        <v>282</v>
      </c>
      <c r="AM84" s="79" t="s">
        <v>282</v>
      </c>
      <c r="AN84" s="79" t="s">
        <v>282</v>
      </c>
      <c r="AO84" s="79" t="s">
        <v>282</v>
      </c>
      <c r="AP84" s="79">
        <v>1</v>
      </c>
      <c r="AQ84" s="79" t="s">
        <v>282</v>
      </c>
      <c r="AR84" s="79" t="s">
        <v>282</v>
      </c>
      <c r="AS84" s="79" t="s">
        <v>282</v>
      </c>
      <c r="AT84" s="79">
        <v>60</v>
      </c>
      <c r="AU84" s="79" t="s">
        <v>282</v>
      </c>
      <c r="AV84" s="79" t="s">
        <v>282</v>
      </c>
      <c r="AW84" s="80">
        <v>43049</v>
      </c>
      <c r="AX84" s="79" t="s">
        <v>656</v>
      </c>
      <c r="AY84" s="79" t="s">
        <v>609</v>
      </c>
      <c r="AZ84" s="79" t="s">
        <v>282</v>
      </c>
      <c r="BA84" s="79" t="s">
        <v>283</v>
      </c>
      <c r="BB84" s="79" t="s">
        <v>282</v>
      </c>
      <c r="BC84" s="79" t="s">
        <v>282</v>
      </c>
      <c r="BD84" s="79" t="s">
        <v>283</v>
      </c>
      <c r="BE84" s="79" t="s">
        <v>282</v>
      </c>
      <c r="BF84" s="79">
        <v>0</v>
      </c>
      <c r="BG84" s="79">
        <v>0</v>
      </c>
      <c r="BH84" s="79">
        <v>0</v>
      </c>
      <c r="BI84" s="79" t="s">
        <v>282</v>
      </c>
      <c r="BJ84" s="79" t="s">
        <v>282</v>
      </c>
      <c r="BQ84" s="79">
        <v>1</v>
      </c>
      <c r="BR84" s="80">
        <v>43124</v>
      </c>
      <c r="BS84" s="48">
        <f>(BR84-AD84)/30</f>
        <v>2.5333333333333332</v>
      </c>
      <c r="BT84" s="81"/>
      <c r="BU84" s="79">
        <v>0</v>
      </c>
    </row>
    <row r="85" spans="1:73" s="79" customFormat="1" ht="20.100000000000001" customHeight="1" x14ac:dyDescent="0.3">
      <c r="A85" s="41" t="s">
        <v>928</v>
      </c>
      <c r="B85" s="79">
        <v>0</v>
      </c>
      <c r="C85" s="79">
        <v>0</v>
      </c>
      <c r="D85" s="79">
        <v>31988621</v>
      </c>
      <c r="E85" s="79" t="s">
        <v>714</v>
      </c>
      <c r="F85" s="79" t="s">
        <v>305</v>
      </c>
      <c r="G85" s="80">
        <v>15826</v>
      </c>
      <c r="H85" s="82">
        <f>DATEDIF(G85,AD85,"Y")</f>
        <v>74</v>
      </c>
      <c r="I85" s="82">
        <v>1</v>
      </c>
      <c r="J85" s="79">
        <v>0</v>
      </c>
      <c r="K85" s="79">
        <v>0</v>
      </c>
      <c r="L85" s="79">
        <v>0</v>
      </c>
      <c r="M85" s="79">
        <v>48590</v>
      </c>
      <c r="N85" s="79">
        <v>1</v>
      </c>
      <c r="O85" s="79">
        <v>75</v>
      </c>
      <c r="P85" s="79">
        <v>1</v>
      </c>
      <c r="Q85" s="79">
        <v>11.8</v>
      </c>
      <c r="R85" s="79">
        <v>1</v>
      </c>
      <c r="S85" s="79">
        <v>38</v>
      </c>
      <c r="T85" s="79">
        <v>0</v>
      </c>
      <c r="U85" s="79">
        <v>4</v>
      </c>
      <c r="V85" s="79">
        <v>1</v>
      </c>
      <c r="W85" s="79">
        <v>0.51</v>
      </c>
      <c r="X85" s="79">
        <v>53</v>
      </c>
      <c r="Y85" s="79">
        <v>16</v>
      </c>
      <c r="Z85" s="79">
        <v>0.69</v>
      </c>
      <c r="AA85" s="79">
        <v>3121</v>
      </c>
      <c r="AB85" s="79">
        <v>1</v>
      </c>
      <c r="AC85" s="79" t="s">
        <v>319</v>
      </c>
      <c r="AD85" s="80">
        <v>43151</v>
      </c>
      <c r="AE85" s="79">
        <v>80</v>
      </c>
      <c r="AF85" s="79">
        <v>80</v>
      </c>
      <c r="AG85" s="79">
        <v>1</v>
      </c>
      <c r="AH85" s="81" t="s">
        <v>719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1</v>
      </c>
      <c r="AQ85" s="79">
        <v>0.49299999999999999</v>
      </c>
      <c r="AR85" s="79">
        <v>0.45200000000000001</v>
      </c>
      <c r="AS85" s="79">
        <v>1</v>
      </c>
      <c r="AT85" s="79">
        <v>70</v>
      </c>
      <c r="AU85" s="79">
        <v>76</v>
      </c>
      <c r="AV85" s="79">
        <v>105</v>
      </c>
      <c r="AW85" s="80">
        <v>43155</v>
      </c>
      <c r="AX85" s="79" t="s">
        <v>661</v>
      </c>
      <c r="AY85" s="79" t="s">
        <v>609</v>
      </c>
      <c r="AZ85" s="79" t="s">
        <v>282</v>
      </c>
      <c r="BA85" s="79" t="s">
        <v>283</v>
      </c>
      <c r="BB85" s="79" t="s">
        <v>282</v>
      </c>
      <c r="BC85" s="79" t="s">
        <v>282</v>
      </c>
      <c r="BD85" s="79" t="s">
        <v>283</v>
      </c>
      <c r="BE85" s="79" t="s">
        <v>282</v>
      </c>
      <c r="BF85" s="79">
        <v>0</v>
      </c>
      <c r="BG85" s="79">
        <v>0</v>
      </c>
      <c r="BH85" s="79">
        <v>0</v>
      </c>
      <c r="BI85" s="79" t="s">
        <v>282</v>
      </c>
      <c r="BJ85" s="80">
        <v>43160</v>
      </c>
      <c r="BQ85" s="79">
        <v>1</v>
      </c>
      <c r="BR85" s="80">
        <v>43160</v>
      </c>
      <c r="BS85" s="48">
        <f>(BR85-AD85)/30</f>
        <v>0.3</v>
      </c>
      <c r="BT85" s="81"/>
      <c r="BU85" s="79">
        <v>0</v>
      </c>
    </row>
    <row r="86" spans="1:73" s="79" customFormat="1" ht="20.100000000000001" customHeight="1" x14ac:dyDescent="0.3">
      <c r="A86" s="41" t="s">
        <v>929</v>
      </c>
      <c r="B86" s="79">
        <v>0</v>
      </c>
      <c r="C86" s="79">
        <v>0</v>
      </c>
      <c r="D86" s="79">
        <v>31597001</v>
      </c>
      <c r="E86" s="79" t="s">
        <v>715</v>
      </c>
      <c r="F86" s="79" t="s">
        <v>303</v>
      </c>
      <c r="G86" s="80">
        <v>15585</v>
      </c>
      <c r="H86" s="82">
        <f>DATEDIF(G86,AD86,"Y")</f>
        <v>75</v>
      </c>
      <c r="I86" s="82">
        <v>1</v>
      </c>
      <c r="J86" s="79">
        <v>1</v>
      </c>
      <c r="K86" s="79">
        <v>1</v>
      </c>
      <c r="L86" s="79">
        <v>0</v>
      </c>
      <c r="M86" s="79">
        <v>15070</v>
      </c>
      <c r="N86" s="79">
        <v>1</v>
      </c>
      <c r="O86" s="79">
        <v>7</v>
      </c>
      <c r="P86" s="79">
        <v>0</v>
      </c>
      <c r="Q86" s="79">
        <v>7.5</v>
      </c>
      <c r="R86" s="79">
        <v>0</v>
      </c>
      <c r="S86" s="79">
        <v>207</v>
      </c>
      <c r="T86" s="79">
        <v>1</v>
      </c>
      <c r="U86" s="79">
        <v>3.5</v>
      </c>
      <c r="V86" s="79">
        <v>1</v>
      </c>
      <c r="W86" s="79">
        <v>0.37</v>
      </c>
      <c r="X86" s="79">
        <v>36</v>
      </c>
      <c r="Y86" s="79">
        <v>28</v>
      </c>
      <c r="Z86" s="79">
        <v>1.75</v>
      </c>
      <c r="AA86" s="79">
        <v>848</v>
      </c>
      <c r="AB86" s="79">
        <v>1</v>
      </c>
      <c r="AC86" s="79" t="s">
        <v>309</v>
      </c>
      <c r="AD86" s="80">
        <v>43152</v>
      </c>
      <c r="AE86" s="79">
        <v>100</v>
      </c>
      <c r="AF86" s="79">
        <v>46</v>
      </c>
      <c r="AG86" s="79">
        <v>1</v>
      </c>
      <c r="AH86" s="81" t="s">
        <v>720</v>
      </c>
      <c r="AI86" s="79">
        <v>0</v>
      </c>
      <c r="AJ86" s="79">
        <v>1</v>
      </c>
      <c r="AK86" s="79">
        <v>1</v>
      </c>
      <c r="AL86" s="79">
        <v>0</v>
      </c>
      <c r="AM86" s="79">
        <v>0</v>
      </c>
      <c r="AN86" s="79">
        <v>0</v>
      </c>
      <c r="AO86" s="79">
        <v>0</v>
      </c>
      <c r="AP86" s="79">
        <v>1</v>
      </c>
      <c r="AQ86" s="79">
        <v>3.8399999999999997E-2</v>
      </c>
      <c r="AR86" s="79">
        <v>7.1599999999999997E-2</v>
      </c>
      <c r="AS86" s="79">
        <v>0</v>
      </c>
      <c r="AT86" s="79">
        <v>57</v>
      </c>
      <c r="AU86" s="79">
        <v>59</v>
      </c>
      <c r="AV86" s="79" t="s">
        <v>282</v>
      </c>
      <c r="AW86" s="80">
        <v>43161</v>
      </c>
      <c r="AX86" s="79" t="s">
        <v>663</v>
      </c>
      <c r="AY86" s="79" t="s">
        <v>609</v>
      </c>
      <c r="AZ86" s="79" t="s">
        <v>282</v>
      </c>
      <c r="BA86" s="79" t="s">
        <v>283</v>
      </c>
      <c r="BB86" s="79" t="s">
        <v>282</v>
      </c>
      <c r="BC86" s="79" t="s">
        <v>282</v>
      </c>
      <c r="BD86" s="79" t="s">
        <v>283</v>
      </c>
      <c r="BE86" s="79" t="s">
        <v>282</v>
      </c>
      <c r="BF86" s="79">
        <v>0</v>
      </c>
      <c r="BG86" s="79">
        <v>0</v>
      </c>
      <c r="BH86" s="79">
        <v>0</v>
      </c>
      <c r="BI86" s="79" t="s">
        <v>282</v>
      </c>
      <c r="BJ86" s="79" t="s">
        <v>282</v>
      </c>
      <c r="BQ86" s="79">
        <v>1</v>
      </c>
      <c r="BR86" s="80">
        <v>43231</v>
      </c>
      <c r="BS86" s="48">
        <f>(BR86-AD86)/30</f>
        <v>2.6333333333333333</v>
      </c>
      <c r="BT86" s="81"/>
      <c r="BU86" s="79">
        <v>0</v>
      </c>
    </row>
    <row r="87" spans="1:73" s="79" customFormat="1" ht="20.100000000000001" customHeight="1" x14ac:dyDescent="0.3">
      <c r="A87" s="41" t="s">
        <v>930</v>
      </c>
      <c r="B87" s="79">
        <v>0</v>
      </c>
      <c r="C87" s="79">
        <v>0</v>
      </c>
      <c r="D87" s="79">
        <v>32063543</v>
      </c>
      <c r="E87" s="79" t="s">
        <v>717</v>
      </c>
      <c r="F87" s="79" t="s">
        <v>303</v>
      </c>
      <c r="G87" s="80">
        <v>14364</v>
      </c>
      <c r="H87" s="82">
        <f>DATEDIF(G87,AD87,"Y")</f>
        <v>78</v>
      </c>
      <c r="I87" s="79">
        <v>1</v>
      </c>
      <c r="J87" s="79">
        <v>0</v>
      </c>
      <c r="K87" s="79">
        <v>0</v>
      </c>
      <c r="L87" s="79">
        <v>0</v>
      </c>
      <c r="M87" s="79">
        <v>132070</v>
      </c>
      <c r="N87" s="79">
        <v>1</v>
      </c>
      <c r="O87" s="79">
        <v>92</v>
      </c>
      <c r="P87" s="79">
        <v>1</v>
      </c>
      <c r="Q87" s="79">
        <v>7.1</v>
      </c>
      <c r="R87" s="79">
        <v>0</v>
      </c>
      <c r="S87" s="79">
        <v>39</v>
      </c>
      <c r="T87" s="79">
        <v>0</v>
      </c>
      <c r="U87" s="79">
        <v>3.1</v>
      </c>
      <c r="V87" s="79">
        <v>0</v>
      </c>
      <c r="W87" s="79">
        <v>0.55000000000000004</v>
      </c>
      <c r="X87" s="79">
        <v>20</v>
      </c>
      <c r="Y87" s="79">
        <v>11</v>
      </c>
      <c r="Z87" s="79">
        <v>0.92</v>
      </c>
      <c r="AA87" s="79">
        <v>573</v>
      </c>
      <c r="AB87" s="79">
        <v>1</v>
      </c>
      <c r="AC87" s="79" t="s">
        <v>308</v>
      </c>
      <c r="AD87" s="80">
        <v>43166</v>
      </c>
      <c r="AE87" s="79">
        <v>100</v>
      </c>
      <c r="AF87" s="79">
        <v>97</v>
      </c>
      <c r="AG87" s="79">
        <v>1</v>
      </c>
      <c r="AH87" s="81" t="s">
        <v>722</v>
      </c>
      <c r="AI87" s="79">
        <v>0</v>
      </c>
      <c r="AJ87" s="79">
        <v>0</v>
      </c>
      <c r="AK87" s="79">
        <v>1</v>
      </c>
      <c r="AL87" s="79">
        <v>0</v>
      </c>
      <c r="AM87" s="79">
        <v>0.42499999999999999</v>
      </c>
      <c r="AN87" s="79">
        <v>0</v>
      </c>
      <c r="AO87" s="79">
        <v>0</v>
      </c>
      <c r="AP87" s="79">
        <v>1</v>
      </c>
      <c r="AQ87" s="79">
        <v>1.06E-2</v>
      </c>
      <c r="AR87" s="79">
        <v>2.7730000000000001</v>
      </c>
      <c r="AS87" s="79">
        <v>1</v>
      </c>
      <c r="AT87" s="79">
        <v>60.8</v>
      </c>
      <c r="AU87" s="79">
        <v>64</v>
      </c>
      <c r="AV87" s="79">
        <v>84</v>
      </c>
      <c r="AW87" s="80">
        <v>43175</v>
      </c>
      <c r="AX87" s="79" t="s">
        <v>656</v>
      </c>
      <c r="AY87" s="79" t="s">
        <v>609</v>
      </c>
      <c r="AZ87" s="79" t="s">
        <v>282</v>
      </c>
      <c r="BA87" s="79" t="s">
        <v>283</v>
      </c>
      <c r="BB87" s="79" t="s">
        <v>282</v>
      </c>
      <c r="BC87" s="79" t="s">
        <v>282</v>
      </c>
      <c r="BD87" s="79" t="s">
        <v>283</v>
      </c>
      <c r="BE87" s="79" t="s">
        <v>282</v>
      </c>
      <c r="BF87" s="79">
        <v>0</v>
      </c>
      <c r="BG87" s="79">
        <v>0</v>
      </c>
      <c r="BH87" s="79">
        <v>0</v>
      </c>
      <c r="BI87" s="79" t="s">
        <v>282</v>
      </c>
      <c r="BJ87" s="79" t="s">
        <v>282</v>
      </c>
      <c r="BQ87" s="79">
        <v>1</v>
      </c>
      <c r="BR87" s="80">
        <v>43231</v>
      </c>
      <c r="BS87" s="48">
        <f>(BR87-AD87)/30</f>
        <v>2.1666666666666665</v>
      </c>
      <c r="BT87" s="81" t="s">
        <v>304</v>
      </c>
      <c r="BU87" s="79">
        <v>0</v>
      </c>
    </row>
    <row r="88" spans="1:73" s="79" customFormat="1" ht="20.100000000000001" customHeight="1" x14ac:dyDescent="0.3">
      <c r="A88" s="92" t="s">
        <v>931</v>
      </c>
      <c r="B88" s="79">
        <v>0</v>
      </c>
      <c r="C88" s="79">
        <v>0</v>
      </c>
      <c r="D88" s="79">
        <v>3141049</v>
      </c>
      <c r="E88" s="79" t="s">
        <v>748</v>
      </c>
      <c r="F88" s="79" t="s">
        <v>305</v>
      </c>
      <c r="G88" s="80">
        <v>18324</v>
      </c>
      <c r="H88" s="79">
        <f>DATEDIF(G88,AD88,"Y")</f>
        <v>68</v>
      </c>
      <c r="I88" s="82">
        <v>0</v>
      </c>
      <c r="J88" s="79">
        <v>0</v>
      </c>
      <c r="K88" s="79">
        <v>0</v>
      </c>
      <c r="L88" s="79">
        <v>0</v>
      </c>
      <c r="M88" s="79">
        <v>5370</v>
      </c>
      <c r="N88" s="79">
        <v>0</v>
      </c>
      <c r="O88" s="79">
        <v>7</v>
      </c>
      <c r="P88" s="79">
        <v>0</v>
      </c>
      <c r="Q88" s="79">
        <v>10.7</v>
      </c>
      <c r="R88" s="79">
        <v>1</v>
      </c>
      <c r="S88" s="79">
        <v>104</v>
      </c>
      <c r="T88" s="79">
        <v>1</v>
      </c>
      <c r="U88" s="79">
        <v>4</v>
      </c>
      <c r="V88" s="79">
        <v>1</v>
      </c>
      <c r="W88" s="79">
        <v>0.44</v>
      </c>
      <c r="X88" s="79">
        <v>23</v>
      </c>
      <c r="Y88" s="79">
        <v>22</v>
      </c>
      <c r="Z88" s="79">
        <v>0.99</v>
      </c>
      <c r="AA88" s="79">
        <v>468</v>
      </c>
      <c r="AB88" s="79">
        <v>1</v>
      </c>
      <c r="AC88" s="79" t="s">
        <v>309</v>
      </c>
      <c r="AD88" s="80">
        <v>43188</v>
      </c>
      <c r="AE88" s="79">
        <v>70</v>
      </c>
      <c r="AF88" s="79">
        <v>50</v>
      </c>
      <c r="AG88" s="79">
        <v>1</v>
      </c>
      <c r="AH88" s="81" t="s">
        <v>815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1</v>
      </c>
      <c r="AQ88" s="79" t="s">
        <v>282</v>
      </c>
      <c r="AR88" s="79" t="s">
        <v>282</v>
      </c>
      <c r="AS88" s="79" t="s">
        <v>282</v>
      </c>
      <c r="AT88" s="79">
        <v>58.4</v>
      </c>
      <c r="AU88" s="79">
        <v>112</v>
      </c>
      <c r="AV88" s="79">
        <v>89</v>
      </c>
      <c r="AW88" s="80">
        <v>43217</v>
      </c>
      <c r="AX88" s="79" t="s">
        <v>679</v>
      </c>
      <c r="AY88" s="79" t="s">
        <v>609</v>
      </c>
      <c r="AZ88" s="80">
        <v>43217</v>
      </c>
      <c r="BA88" s="79" t="s">
        <v>283</v>
      </c>
      <c r="BB88" s="79" t="s">
        <v>282</v>
      </c>
      <c r="BC88" s="79" t="s">
        <v>282</v>
      </c>
      <c r="BD88" s="79" t="s">
        <v>283</v>
      </c>
      <c r="BE88" s="79" t="s">
        <v>282</v>
      </c>
      <c r="BF88" s="79">
        <v>0</v>
      </c>
      <c r="BG88" s="79">
        <v>0</v>
      </c>
      <c r="BH88" s="41">
        <v>0</v>
      </c>
      <c r="BI88" s="79" t="s">
        <v>282</v>
      </c>
      <c r="BJ88" s="79" t="s">
        <v>282</v>
      </c>
      <c r="BQ88" s="79">
        <v>0</v>
      </c>
      <c r="BR88" s="80">
        <v>43404</v>
      </c>
      <c r="BS88" s="48">
        <f>(BR88-AD88)/30</f>
        <v>7.2</v>
      </c>
      <c r="BT88" s="81"/>
      <c r="BU88" s="79">
        <v>0</v>
      </c>
    </row>
    <row r="89" spans="1:73" s="79" customFormat="1" ht="20.100000000000001" customHeight="1" x14ac:dyDescent="0.3">
      <c r="A89" s="92" t="s">
        <v>932</v>
      </c>
      <c r="B89" s="39">
        <v>0</v>
      </c>
      <c r="C89" s="39">
        <v>0</v>
      </c>
      <c r="D89" s="39">
        <v>32257663</v>
      </c>
      <c r="E89" s="39" t="s">
        <v>821</v>
      </c>
      <c r="F89" s="39" t="s">
        <v>779</v>
      </c>
      <c r="G89" s="78">
        <v>15911</v>
      </c>
      <c r="H89" s="79">
        <f>DATEDIF(G89,AD89,"Y")</f>
        <v>74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78">
        <v>43220</v>
      </c>
      <c r="AE89" s="39"/>
      <c r="AF89" s="39"/>
      <c r="AG89" s="39"/>
      <c r="AH89" s="3" t="s">
        <v>1012</v>
      </c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22"/>
      <c r="BT89" s="3"/>
      <c r="BU89" s="39"/>
    </row>
    <row r="90" spans="1:73" s="79" customFormat="1" ht="20.100000000000001" customHeight="1" x14ac:dyDescent="0.3">
      <c r="A90" s="92" t="s">
        <v>933</v>
      </c>
      <c r="B90" s="79">
        <v>0</v>
      </c>
      <c r="C90" s="39">
        <v>0</v>
      </c>
      <c r="D90" s="39">
        <v>32284905</v>
      </c>
      <c r="E90" s="39" t="s">
        <v>822</v>
      </c>
      <c r="F90" s="39" t="s">
        <v>779</v>
      </c>
      <c r="G90" s="78">
        <v>14962</v>
      </c>
      <c r="H90" s="79">
        <f>DATEDIF(G90,AD90,"Y")</f>
        <v>77</v>
      </c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78">
        <v>43229</v>
      </c>
      <c r="AE90" s="39" t="s">
        <v>1013</v>
      </c>
      <c r="AF90" s="39" t="s">
        <v>1014</v>
      </c>
      <c r="AG90" s="39">
        <v>1</v>
      </c>
      <c r="AH90" s="3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22"/>
      <c r="BT90" s="3"/>
      <c r="BU90" s="39"/>
    </row>
    <row r="91" spans="1:73" s="79" customFormat="1" ht="20.100000000000001" customHeight="1" x14ac:dyDescent="0.3">
      <c r="A91" s="92" t="s">
        <v>934</v>
      </c>
      <c r="B91" s="79">
        <v>0</v>
      </c>
      <c r="C91" s="39">
        <v>0</v>
      </c>
      <c r="D91" s="39">
        <v>32411322</v>
      </c>
      <c r="E91" s="39" t="s">
        <v>826</v>
      </c>
      <c r="F91" s="39" t="s">
        <v>779</v>
      </c>
      <c r="G91" s="78">
        <v>14307</v>
      </c>
      <c r="H91" s="79">
        <f>DATEDIF(G91,AD91,"Y")</f>
        <v>79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78">
        <v>43258</v>
      </c>
      <c r="AE91" s="39"/>
      <c r="AF91" s="39"/>
      <c r="AG91" s="39"/>
      <c r="AH91" s="3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22"/>
      <c r="BT91" s="3"/>
      <c r="BU91" s="39"/>
    </row>
    <row r="92" spans="1:73" s="79" customFormat="1" ht="20.100000000000001" customHeight="1" x14ac:dyDescent="0.3">
      <c r="A92" s="92" t="s">
        <v>935</v>
      </c>
      <c r="B92" s="79">
        <v>0</v>
      </c>
      <c r="C92" s="39">
        <v>0</v>
      </c>
      <c r="D92" s="39">
        <v>32423263</v>
      </c>
      <c r="E92" s="39" t="s">
        <v>827</v>
      </c>
      <c r="F92" s="39" t="s">
        <v>788</v>
      </c>
      <c r="G92" s="78">
        <v>18062</v>
      </c>
      <c r="H92" s="79">
        <f>DATEDIF(G92,AD92,"Y")</f>
        <v>68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78">
        <v>43263</v>
      </c>
      <c r="AE92" s="39">
        <v>100</v>
      </c>
      <c r="AF92" s="39">
        <v>22</v>
      </c>
      <c r="AG92" s="39">
        <v>0</v>
      </c>
      <c r="AH92" s="3" t="s">
        <v>110</v>
      </c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22"/>
      <c r="BT92" s="3"/>
      <c r="BU92" s="39"/>
    </row>
    <row r="93" spans="1:73" s="79" customFormat="1" ht="20.100000000000001" customHeight="1" x14ac:dyDescent="0.3">
      <c r="A93" s="92" t="s">
        <v>936</v>
      </c>
      <c r="B93" s="79">
        <v>0</v>
      </c>
      <c r="C93" s="39">
        <v>0</v>
      </c>
      <c r="D93" s="39">
        <v>32497412</v>
      </c>
      <c r="E93" s="39" t="s">
        <v>829</v>
      </c>
      <c r="F93" s="39" t="s">
        <v>788</v>
      </c>
      <c r="G93" s="78">
        <v>15474</v>
      </c>
      <c r="H93" s="79">
        <f>DATEDIF(G93,AD93,"Y")</f>
        <v>76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78">
        <v>43280</v>
      </c>
      <c r="AE93" s="39">
        <v>100</v>
      </c>
      <c r="AF93" s="39">
        <v>58</v>
      </c>
      <c r="AG93" s="39"/>
      <c r="AH93" s="3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22"/>
      <c r="BT93" s="3"/>
      <c r="BU93" s="39"/>
    </row>
    <row r="94" spans="1:73" s="79" customFormat="1" ht="20.100000000000001" customHeight="1" x14ac:dyDescent="0.3">
      <c r="A94" s="92" t="s">
        <v>937</v>
      </c>
      <c r="B94" s="79">
        <v>0</v>
      </c>
      <c r="C94" s="39">
        <v>1</v>
      </c>
      <c r="D94" s="39">
        <v>32475934</v>
      </c>
      <c r="E94" s="39" t="s">
        <v>830</v>
      </c>
      <c r="F94" s="39" t="s">
        <v>779</v>
      </c>
      <c r="G94" s="78">
        <v>17608</v>
      </c>
      <c r="H94" s="79">
        <f>DATEDIF(G94,AD94,"Y")</f>
        <v>70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78">
        <v>43262</v>
      </c>
      <c r="AE94" s="39"/>
      <c r="AF94" s="39"/>
      <c r="AG94" s="39"/>
      <c r="AH94" s="3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22"/>
      <c r="BT94" s="3"/>
      <c r="BU94" s="39"/>
    </row>
    <row r="95" spans="1:73" s="79" customFormat="1" ht="20.100000000000001" customHeight="1" x14ac:dyDescent="0.3">
      <c r="A95" s="92" t="s">
        <v>938</v>
      </c>
      <c r="B95" s="79">
        <v>0</v>
      </c>
      <c r="C95" s="39">
        <v>0</v>
      </c>
      <c r="D95" s="39">
        <v>32523960</v>
      </c>
      <c r="E95" s="39" t="s">
        <v>831</v>
      </c>
      <c r="F95" s="39" t="s">
        <v>779</v>
      </c>
      <c r="G95" s="78">
        <v>18952</v>
      </c>
      <c r="H95" s="79">
        <f>DATEDIF(G95,AD95,"Y")</f>
        <v>66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78">
        <v>43283</v>
      </c>
      <c r="AE95" s="39"/>
      <c r="AF95" s="39"/>
      <c r="AG95" s="39"/>
      <c r="AH95" s="3">
        <f>146-109+1</f>
        <v>38</v>
      </c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22"/>
      <c r="BT95" s="3"/>
      <c r="BU95" s="39"/>
    </row>
    <row r="96" spans="1:73" s="79" customFormat="1" ht="20.100000000000001" customHeight="1" x14ac:dyDescent="0.3">
      <c r="A96" s="92" t="s">
        <v>939</v>
      </c>
      <c r="B96" s="79">
        <v>0</v>
      </c>
      <c r="C96" s="39">
        <v>0</v>
      </c>
      <c r="D96" s="39">
        <v>32549512</v>
      </c>
      <c r="E96" s="39" t="s">
        <v>832</v>
      </c>
      <c r="F96" s="39" t="s">
        <v>788</v>
      </c>
      <c r="G96" s="78">
        <v>15649</v>
      </c>
      <c r="H96" s="79">
        <f>DATEDIF(G96,AD96,"Y")</f>
        <v>75</v>
      </c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78">
        <v>43292</v>
      </c>
      <c r="AE96" s="39"/>
      <c r="AF96" s="39"/>
      <c r="AG96" s="39"/>
      <c r="AH96" s="3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22"/>
      <c r="BT96" s="3"/>
      <c r="BU96" s="39"/>
    </row>
    <row r="97" spans="1:73" s="79" customFormat="1" ht="20.100000000000001" customHeight="1" x14ac:dyDescent="0.3">
      <c r="A97" s="92" t="s">
        <v>940</v>
      </c>
      <c r="B97" s="79">
        <v>0</v>
      </c>
      <c r="C97" s="39">
        <v>0</v>
      </c>
      <c r="D97" s="39">
        <v>32553360</v>
      </c>
      <c r="E97" s="39" t="s">
        <v>834</v>
      </c>
      <c r="F97" s="39" t="s">
        <v>788</v>
      </c>
      <c r="G97" s="78">
        <v>16337</v>
      </c>
      <c r="H97" s="79">
        <f>DATEDIF(G97,AD97,"Y")</f>
        <v>73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78">
        <v>43293</v>
      </c>
      <c r="AE97" s="39"/>
      <c r="AF97" s="39"/>
      <c r="AG97" s="39"/>
      <c r="AH97" s="3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22"/>
      <c r="BT97" s="3"/>
      <c r="BU97" s="39"/>
    </row>
    <row r="98" spans="1:73" s="79" customFormat="1" ht="20.100000000000001" customHeight="1" x14ac:dyDescent="0.3">
      <c r="A98" s="92" t="s">
        <v>941</v>
      </c>
      <c r="B98" s="79">
        <v>0</v>
      </c>
      <c r="C98" s="39">
        <v>0</v>
      </c>
      <c r="D98" s="39">
        <v>31378471</v>
      </c>
      <c r="E98" s="39" t="s">
        <v>835</v>
      </c>
      <c r="F98" s="39" t="s">
        <v>788</v>
      </c>
      <c r="G98" s="78">
        <v>13696</v>
      </c>
      <c r="H98" s="79">
        <f>DATEDIF(G98,AD98,"Y")</f>
        <v>81</v>
      </c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78">
        <v>43328</v>
      </c>
      <c r="AE98" s="39"/>
      <c r="AF98" s="39"/>
      <c r="AG98" s="39"/>
      <c r="AH98" s="3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22"/>
      <c r="BT98" s="3"/>
      <c r="BU98" s="39"/>
    </row>
    <row r="99" spans="1:73" s="79" customFormat="1" ht="20.100000000000001" customHeight="1" x14ac:dyDescent="0.3">
      <c r="A99" s="92" t="s">
        <v>942</v>
      </c>
      <c r="B99" s="79">
        <v>0</v>
      </c>
      <c r="C99" s="39">
        <v>0</v>
      </c>
      <c r="D99" s="39">
        <v>19968076</v>
      </c>
      <c r="E99" s="39" t="s">
        <v>837</v>
      </c>
      <c r="F99" s="39" t="s">
        <v>788</v>
      </c>
      <c r="G99" s="78">
        <v>14942</v>
      </c>
      <c r="H99" s="79">
        <f>DATEDIF(G99,AD99,"Y")</f>
        <v>77</v>
      </c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78">
        <v>43347</v>
      </c>
      <c r="AE99" s="39"/>
      <c r="AF99" s="39"/>
      <c r="AG99" s="39"/>
      <c r="AH99" s="3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22"/>
      <c r="BT99" s="3"/>
      <c r="BU99" s="39"/>
    </row>
    <row r="100" spans="1:73" s="79" customFormat="1" ht="20.100000000000001" customHeight="1" x14ac:dyDescent="0.3">
      <c r="A100" s="92" t="s">
        <v>943</v>
      </c>
      <c r="B100" s="39">
        <v>0</v>
      </c>
      <c r="C100" s="39">
        <v>0</v>
      </c>
      <c r="D100" s="39">
        <v>32518746</v>
      </c>
      <c r="E100" s="39" t="s">
        <v>838</v>
      </c>
      <c r="F100" s="39" t="s">
        <v>788</v>
      </c>
      <c r="G100" s="78">
        <v>12491</v>
      </c>
      <c r="H100" s="39">
        <f>DATEDIF(G100,AD100,"Y")</f>
        <v>84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78">
        <v>43336</v>
      </c>
      <c r="AE100" s="39"/>
      <c r="AF100" s="39"/>
      <c r="AG100" s="39"/>
      <c r="AH100" s="3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22"/>
      <c r="BT100" s="3"/>
      <c r="BU100" s="39"/>
    </row>
    <row r="101" spans="1:73" s="79" customFormat="1" ht="20.100000000000001" customHeight="1" x14ac:dyDescent="0.3">
      <c r="A101" s="92" t="s">
        <v>842</v>
      </c>
      <c r="B101" s="79">
        <v>0</v>
      </c>
      <c r="C101" s="39">
        <v>0</v>
      </c>
      <c r="D101" s="39">
        <v>32824875</v>
      </c>
      <c r="E101" s="39" t="s">
        <v>839</v>
      </c>
      <c r="F101" s="39" t="s">
        <v>788</v>
      </c>
      <c r="G101" s="78">
        <v>12819</v>
      </c>
      <c r="H101" s="39">
        <f>DATEDIF(G101,AD101,"Y")</f>
        <v>83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78">
        <v>43371</v>
      </c>
      <c r="AE101" s="39"/>
      <c r="AF101" s="39"/>
      <c r="AG101" s="39"/>
      <c r="AH101" s="3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22"/>
      <c r="BT101" s="3"/>
      <c r="BU101" s="39"/>
    </row>
    <row r="102" spans="1:73" s="79" customFormat="1" ht="20.100000000000001" customHeight="1" x14ac:dyDescent="0.3">
      <c r="A102" s="92" t="s">
        <v>843</v>
      </c>
      <c r="B102" s="79">
        <v>0</v>
      </c>
      <c r="C102" s="39">
        <v>0</v>
      </c>
      <c r="D102" s="39">
        <v>25356563</v>
      </c>
      <c r="E102" s="39" t="s">
        <v>840</v>
      </c>
      <c r="F102" s="39" t="s">
        <v>779</v>
      </c>
      <c r="G102" s="78">
        <v>18187</v>
      </c>
      <c r="H102" s="39">
        <f>DATEDIF(G102,AD102,"Y")</f>
        <v>69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78">
        <v>43411</v>
      </c>
      <c r="AE102" s="39"/>
      <c r="AF102" s="39"/>
      <c r="AG102" s="39"/>
      <c r="AH102" s="3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22"/>
      <c r="BT102" s="3"/>
      <c r="BU102" s="39"/>
    </row>
    <row r="103" spans="1:73" s="79" customFormat="1" ht="20.100000000000001" customHeight="1" x14ac:dyDescent="0.3">
      <c r="A103" s="92" t="s">
        <v>844</v>
      </c>
      <c r="B103" s="79">
        <v>0</v>
      </c>
      <c r="C103" s="39">
        <v>0</v>
      </c>
      <c r="D103" s="39">
        <v>32257096</v>
      </c>
      <c r="E103" s="39" t="s">
        <v>841</v>
      </c>
      <c r="F103" s="39" t="s">
        <v>779</v>
      </c>
      <c r="G103" s="78">
        <v>15485</v>
      </c>
      <c r="H103" s="39">
        <f>DATEDIF(G103,AD103,"Y")</f>
        <v>76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78">
        <v>43402</v>
      </c>
      <c r="AE103" s="39"/>
      <c r="AF103" s="39"/>
      <c r="AG103" s="39"/>
      <c r="AH103" s="3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22"/>
      <c r="BT103" s="3"/>
      <c r="BU103" s="39"/>
    </row>
    <row r="104" spans="1:73" s="79" customFormat="1" ht="20.100000000000001" customHeight="1" x14ac:dyDescent="0.3">
      <c r="A104" s="41" t="s">
        <v>944</v>
      </c>
      <c r="B104" s="79">
        <v>1</v>
      </c>
      <c r="C104" s="79">
        <v>0</v>
      </c>
      <c r="D104" s="79">
        <v>8417294</v>
      </c>
      <c r="E104" s="79" t="s">
        <v>472</v>
      </c>
      <c r="F104" s="79" t="s">
        <v>303</v>
      </c>
      <c r="G104" s="80">
        <v>15753</v>
      </c>
      <c r="H104" s="82">
        <f>DATEDIF(G104,EXCLUSION!AD3,"Y")</f>
        <v>68</v>
      </c>
      <c r="I104" s="79">
        <v>1</v>
      </c>
      <c r="J104" s="79">
        <v>0</v>
      </c>
      <c r="K104" s="79">
        <v>0</v>
      </c>
      <c r="L104" s="79">
        <v>0</v>
      </c>
      <c r="M104" s="79">
        <v>2300</v>
      </c>
      <c r="N104" s="79">
        <v>0</v>
      </c>
      <c r="O104" s="79">
        <v>6</v>
      </c>
      <c r="P104" s="79">
        <v>0</v>
      </c>
      <c r="Q104" s="79">
        <v>9.6999999999999993</v>
      </c>
      <c r="R104" s="79">
        <v>1</v>
      </c>
      <c r="S104" s="79">
        <v>56</v>
      </c>
      <c r="T104" s="79">
        <v>1</v>
      </c>
      <c r="U104" s="79">
        <v>4.2</v>
      </c>
      <c r="V104" s="79">
        <v>1</v>
      </c>
      <c r="W104" s="79">
        <v>1.1000000000000001</v>
      </c>
      <c r="X104" s="79">
        <v>23</v>
      </c>
      <c r="Y104" s="79">
        <v>29</v>
      </c>
      <c r="Z104" s="79">
        <v>0.82</v>
      </c>
      <c r="AA104" s="79">
        <v>410</v>
      </c>
      <c r="AB104" s="79">
        <v>0</v>
      </c>
      <c r="AC104" s="79" t="s">
        <v>602</v>
      </c>
      <c r="AD104" s="80">
        <v>40851</v>
      </c>
      <c r="AE104" s="79">
        <v>50</v>
      </c>
      <c r="AF104" s="41" t="s">
        <v>814</v>
      </c>
      <c r="AG104" s="79">
        <v>1</v>
      </c>
      <c r="AH104" s="81" t="s">
        <v>603</v>
      </c>
      <c r="AI104" s="79" t="s">
        <v>282</v>
      </c>
      <c r="AJ104" s="79" t="s">
        <v>282</v>
      </c>
      <c r="AK104" s="79">
        <v>1</v>
      </c>
      <c r="AL104" s="79">
        <v>0</v>
      </c>
      <c r="AM104" s="79" t="s">
        <v>282</v>
      </c>
      <c r="AN104" s="79" t="s">
        <v>282</v>
      </c>
      <c r="AO104" s="79" t="s">
        <v>282</v>
      </c>
      <c r="AP104" s="79">
        <v>2</v>
      </c>
      <c r="AQ104" s="79">
        <v>0.35</v>
      </c>
      <c r="AR104" s="79">
        <v>0.84699999999999998</v>
      </c>
      <c r="AS104" s="79">
        <v>0</v>
      </c>
      <c r="AT104" s="79">
        <v>59</v>
      </c>
      <c r="AU104" s="79">
        <v>95</v>
      </c>
      <c r="AV104" s="79" t="s">
        <v>282</v>
      </c>
      <c r="AW104" s="80">
        <v>40863</v>
      </c>
      <c r="AX104" s="79" t="s">
        <v>613</v>
      </c>
      <c r="AY104" s="79" t="s">
        <v>628</v>
      </c>
      <c r="AZ104" s="80">
        <v>43097</v>
      </c>
      <c r="BA104" s="79" t="s">
        <v>612</v>
      </c>
      <c r="BB104" s="79">
        <v>1</v>
      </c>
      <c r="BC104" s="80">
        <v>43097</v>
      </c>
      <c r="BD104" s="79" t="s">
        <v>612</v>
      </c>
      <c r="BE104" s="79">
        <v>1</v>
      </c>
      <c r="BF104" s="79">
        <v>1</v>
      </c>
      <c r="BG104" s="79">
        <v>1</v>
      </c>
      <c r="BH104" s="79">
        <v>1</v>
      </c>
      <c r="BI104" s="79">
        <v>0</v>
      </c>
      <c r="BJ104" s="80">
        <v>43404</v>
      </c>
      <c r="BQ104" s="79">
        <v>0</v>
      </c>
      <c r="BR104" s="80">
        <v>43404</v>
      </c>
      <c r="BS104" s="85">
        <f>(BR104-AD104)/30</f>
        <v>85.1</v>
      </c>
      <c r="BT104" s="81"/>
      <c r="BU104" s="79">
        <v>0</v>
      </c>
    </row>
    <row r="105" spans="1:73" s="79" customFormat="1" ht="20.100000000000001" customHeight="1" x14ac:dyDescent="0.3">
      <c r="A105" s="92" t="s">
        <v>945</v>
      </c>
      <c r="B105" s="79">
        <v>1</v>
      </c>
      <c r="C105" s="79">
        <v>1</v>
      </c>
      <c r="D105" s="87">
        <v>25138744</v>
      </c>
      <c r="E105" s="79" t="s">
        <v>470</v>
      </c>
      <c r="F105" s="79" t="s">
        <v>303</v>
      </c>
      <c r="G105" s="80">
        <v>16292</v>
      </c>
      <c r="H105" s="82">
        <f>DATEDIF(G105,EXCLUSION!AD5,"Y")</f>
        <v>67</v>
      </c>
      <c r="I105" s="79">
        <v>0</v>
      </c>
      <c r="J105" s="79">
        <v>0</v>
      </c>
      <c r="K105" s="79">
        <v>0</v>
      </c>
      <c r="M105" s="79">
        <v>1140</v>
      </c>
      <c r="N105" s="79">
        <v>0</v>
      </c>
      <c r="O105" s="79">
        <v>0</v>
      </c>
      <c r="P105" s="79">
        <v>0</v>
      </c>
      <c r="Q105" s="79">
        <v>8.5</v>
      </c>
      <c r="R105" s="79">
        <v>1</v>
      </c>
      <c r="S105" s="79">
        <v>21</v>
      </c>
      <c r="T105" s="79">
        <v>0</v>
      </c>
      <c r="U105" s="79">
        <v>3.9</v>
      </c>
      <c r="V105" s="79">
        <v>1</v>
      </c>
      <c r="W105" s="79">
        <v>0.56999999999999995</v>
      </c>
      <c r="X105" s="79">
        <v>26</v>
      </c>
      <c r="Y105" s="79">
        <v>34</v>
      </c>
      <c r="Z105" s="79">
        <v>1.37</v>
      </c>
      <c r="AA105" s="79">
        <v>318</v>
      </c>
      <c r="AB105" s="79">
        <v>0</v>
      </c>
      <c r="AC105" s="79" t="s">
        <v>319</v>
      </c>
      <c r="AD105" s="80">
        <v>40988</v>
      </c>
      <c r="AE105" s="79" t="s">
        <v>282</v>
      </c>
      <c r="AF105" s="79" t="s">
        <v>282</v>
      </c>
      <c r="AG105" s="79" t="s">
        <v>282</v>
      </c>
      <c r="AH105" s="81" t="s">
        <v>668</v>
      </c>
      <c r="AI105" s="79" t="s">
        <v>282</v>
      </c>
      <c r="AJ105" s="79" t="s">
        <v>282</v>
      </c>
      <c r="AK105" s="79">
        <v>0</v>
      </c>
      <c r="AL105" s="79">
        <v>0</v>
      </c>
      <c r="AM105" s="79">
        <v>0</v>
      </c>
      <c r="AN105" s="79">
        <v>0</v>
      </c>
      <c r="AO105" s="79" t="s">
        <v>282</v>
      </c>
      <c r="AP105" s="79">
        <v>1</v>
      </c>
      <c r="AQ105" s="79" t="s">
        <v>282</v>
      </c>
      <c r="AR105" s="79" t="s">
        <v>282</v>
      </c>
      <c r="AS105" s="79" t="s">
        <v>781</v>
      </c>
      <c r="AT105" s="79">
        <v>57</v>
      </c>
      <c r="AU105" s="79" t="s">
        <v>282</v>
      </c>
      <c r="AV105" s="79" t="s">
        <v>282</v>
      </c>
      <c r="AW105" s="80">
        <v>40998</v>
      </c>
      <c r="AX105" s="79" t="s">
        <v>669</v>
      </c>
      <c r="AY105" s="79" t="s">
        <v>610</v>
      </c>
      <c r="AZ105" s="79" t="s">
        <v>284</v>
      </c>
      <c r="BA105" s="79" t="s">
        <v>284</v>
      </c>
      <c r="BB105" s="79">
        <v>2</v>
      </c>
      <c r="BC105" s="80">
        <v>41122</v>
      </c>
      <c r="BD105" s="79" t="s">
        <v>612</v>
      </c>
      <c r="BE105" s="79">
        <v>1</v>
      </c>
      <c r="BF105" s="79">
        <v>1</v>
      </c>
      <c r="BG105" s="79">
        <v>1</v>
      </c>
      <c r="BH105" s="79">
        <v>1</v>
      </c>
      <c r="BI105" s="79">
        <v>1</v>
      </c>
      <c r="BJ105" s="80">
        <v>41187</v>
      </c>
      <c r="BQ105" s="79">
        <v>1</v>
      </c>
      <c r="BR105" s="80">
        <v>41532</v>
      </c>
      <c r="BS105" s="48">
        <f>(BR105-AD105)/30</f>
        <v>18.133333333333333</v>
      </c>
      <c r="BT105" s="81" t="s">
        <v>670</v>
      </c>
      <c r="BU105" s="79">
        <v>1</v>
      </c>
    </row>
    <row r="106" spans="1:73" s="79" customFormat="1" ht="20.100000000000001" customHeight="1" x14ac:dyDescent="0.3">
      <c r="A106" s="41" t="s">
        <v>946</v>
      </c>
      <c r="B106" s="79">
        <v>1</v>
      </c>
      <c r="C106" s="79">
        <v>0</v>
      </c>
      <c r="D106" s="79">
        <v>25376293</v>
      </c>
      <c r="E106" s="79" t="s">
        <v>477</v>
      </c>
      <c r="F106" s="79" t="s">
        <v>303</v>
      </c>
      <c r="G106" s="80">
        <v>16176</v>
      </c>
      <c r="H106" s="82">
        <f>DATEDIF(G106,EXCLUSION!AD6,"Y")</f>
        <v>68</v>
      </c>
      <c r="I106" s="79">
        <v>1</v>
      </c>
      <c r="J106" s="79">
        <v>0</v>
      </c>
      <c r="K106" s="79">
        <v>0</v>
      </c>
      <c r="L106" s="79">
        <v>0</v>
      </c>
      <c r="M106" s="79">
        <v>2030</v>
      </c>
      <c r="N106" s="79">
        <v>0</v>
      </c>
      <c r="O106" s="79">
        <v>0</v>
      </c>
      <c r="P106" s="79">
        <v>0</v>
      </c>
      <c r="Q106" s="79">
        <v>9.6999999999999993</v>
      </c>
      <c r="R106" s="79">
        <v>1</v>
      </c>
      <c r="S106" s="79">
        <v>89</v>
      </c>
      <c r="T106" s="79">
        <v>1</v>
      </c>
      <c r="U106" s="79">
        <v>3.8</v>
      </c>
      <c r="V106" s="79">
        <v>1</v>
      </c>
      <c r="W106" s="79">
        <v>1</v>
      </c>
      <c r="X106" s="79">
        <v>28</v>
      </c>
      <c r="Y106" s="79">
        <v>89</v>
      </c>
      <c r="Z106" s="79">
        <v>0.77</v>
      </c>
      <c r="AA106" s="79">
        <v>485</v>
      </c>
      <c r="AB106" s="79">
        <v>1</v>
      </c>
      <c r="AC106" s="79" t="s">
        <v>319</v>
      </c>
      <c r="AD106" s="80">
        <v>41061</v>
      </c>
      <c r="AE106" s="79">
        <v>25</v>
      </c>
      <c r="AF106" s="79">
        <v>27</v>
      </c>
      <c r="AG106" s="79">
        <v>0</v>
      </c>
      <c r="AH106" s="81" t="s">
        <v>110</v>
      </c>
      <c r="AI106" s="79" t="s">
        <v>282</v>
      </c>
      <c r="AJ106" s="79" t="s">
        <v>282</v>
      </c>
      <c r="AK106" s="79">
        <v>1</v>
      </c>
      <c r="AL106" s="79">
        <v>0</v>
      </c>
      <c r="AM106" s="79">
        <v>0</v>
      </c>
      <c r="AN106" s="79">
        <v>0</v>
      </c>
      <c r="AO106" s="79" t="s">
        <v>282</v>
      </c>
      <c r="AP106" s="79">
        <v>0</v>
      </c>
      <c r="AQ106" s="79">
        <v>3.6799999999999999E-2</v>
      </c>
      <c r="AR106" s="79">
        <v>0.70699999999999996</v>
      </c>
      <c r="AS106" s="79">
        <v>1</v>
      </c>
      <c r="AT106" s="79">
        <v>60</v>
      </c>
      <c r="AU106" s="79">
        <v>98</v>
      </c>
      <c r="AV106" s="79">
        <v>68</v>
      </c>
      <c r="AW106" s="80">
        <v>41074</v>
      </c>
      <c r="AX106" s="79" t="s">
        <v>613</v>
      </c>
      <c r="AY106" s="79" t="s">
        <v>610</v>
      </c>
      <c r="AZ106" s="80">
        <v>41117</v>
      </c>
      <c r="BA106" s="79" t="s">
        <v>612</v>
      </c>
      <c r="BB106" s="79">
        <v>1</v>
      </c>
      <c r="BC106" s="80">
        <v>41117</v>
      </c>
      <c r="BD106" s="79" t="s">
        <v>612</v>
      </c>
      <c r="BE106" s="79">
        <v>1</v>
      </c>
      <c r="BF106" s="79">
        <v>1</v>
      </c>
      <c r="BG106" s="79">
        <v>1</v>
      </c>
      <c r="BH106" s="79">
        <v>1</v>
      </c>
      <c r="BI106" s="79">
        <v>0</v>
      </c>
      <c r="BJ106" s="80">
        <v>41181</v>
      </c>
      <c r="BQ106" s="79">
        <v>1</v>
      </c>
      <c r="BR106" s="80">
        <v>41181</v>
      </c>
      <c r="BS106" s="85">
        <f>(BR106-AD106)/30</f>
        <v>4</v>
      </c>
      <c r="BT106" s="81"/>
      <c r="BU106" s="79">
        <v>0</v>
      </c>
    </row>
    <row r="107" spans="1:73" s="79" customFormat="1" ht="20.100000000000001" customHeight="1" x14ac:dyDescent="0.3">
      <c r="A107" s="92" t="s">
        <v>947</v>
      </c>
      <c r="B107" s="79">
        <v>1</v>
      </c>
      <c r="C107" s="79">
        <v>1</v>
      </c>
      <c r="D107" s="79">
        <v>25425843</v>
      </c>
      <c r="E107" s="79" t="s">
        <v>475</v>
      </c>
      <c r="F107" s="79" t="s">
        <v>303</v>
      </c>
      <c r="G107" s="80">
        <v>15800</v>
      </c>
      <c r="H107" s="82">
        <f>DATEDIF(G107,EXCLUSION!AD7,"Y")</f>
        <v>69</v>
      </c>
      <c r="I107" s="79">
        <v>1</v>
      </c>
      <c r="J107" s="79">
        <v>0</v>
      </c>
      <c r="K107" s="79">
        <v>0</v>
      </c>
      <c r="L107" s="79">
        <v>0</v>
      </c>
      <c r="M107" s="79">
        <v>1820</v>
      </c>
      <c r="N107" s="79">
        <v>0</v>
      </c>
      <c r="O107" s="79">
        <v>0</v>
      </c>
      <c r="P107" s="79">
        <v>0</v>
      </c>
      <c r="Q107" s="79">
        <v>8.6</v>
      </c>
      <c r="R107" s="79">
        <v>1</v>
      </c>
      <c r="S107" s="79">
        <v>147</v>
      </c>
      <c r="T107" s="79">
        <v>1</v>
      </c>
      <c r="U107" s="41">
        <v>2.9</v>
      </c>
      <c r="V107" s="79">
        <v>0</v>
      </c>
      <c r="W107" s="79">
        <v>0.8</v>
      </c>
      <c r="X107" s="79">
        <v>29</v>
      </c>
      <c r="Y107" s="79">
        <v>56</v>
      </c>
      <c r="Z107" s="79">
        <v>1.1399999999999999</v>
      </c>
      <c r="AA107" s="41">
        <v>258</v>
      </c>
      <c r="AB107" s="79">
        <v>1</v>
      </c>
      <c r="AC107" s="79" t="s">
        <v>317</v>
      </c>
      <c r="AD107" s="80">
        <v>41072</v>
      </c>
      <c r="AE107" s="79">
        <v>30</v>
      </c>
      <c r="AF107" s="79">
        <v>21.2</v>
      </c>
      <c r="AG107" s="79">
        <v>0</v>
      </c>
      <c r="AH107" s="81" t="s">
        <v>647</v>
      </c>
      <c r="AI107" s="79" t="s">
        <v>282</v>
      </c>
      <c r="AJ107" s="79" t="s">
        <v>282</v>
      </c>
      <c r="AK107" s="79" t="s">
        <v>282</v>
      </c>
      <c r="AL107" s="79" t="s">
        <v>282</v>
      </c>
      <c r="AM107" s="79" t="s">
        <v>282</v>
      </c>
      <c r="AN107" s="79" t="s">
        <v>282</v>
      </c>
      <c r="AO107" s="79" t="s">
        <v>282</v>
      </c>
      <c r="AP107" s="79">
        <v>1</v>
      </c>
      <c r="AQ107" s="79" t="s">
        <v>282</v>
      </c>
      <c r="AR107" s="79" t="s">
        <v>282</v>
      </c>
      <c r="AS107" s="79" t="s">
        <v>781</v>
      </c>
      <c r="AT107" s="79" t="s">
        <v>282</v>
      </c>
      <c r="AU107" s="79" t="s">
        <v>282</v>
      </c>
      <c r="AV107" s="79" t="s">
        <v>282</v>
      </c>
      <c r="AW107" s="80">
        <v>41075</v>
      </c>
      <c r="AX107" s="79" t="s">
        <v>619</v>
      </c>
      <c r="AY107" s="79" t="s">
        <v>610</v>
      </c>
      <c r="AZ107" s="80">
        <v>41102</v>
      </c>
      <c r="BA107" s="79" t="s">
        <v>612</v>
      </c>
      <c r="BB107" s="79">
        <v>1</v>
      </c>
      <c r="BC107" s="80">
        <v>41102</v>
      </c>
      <c r="BD107" s="79" t="s">
        <v>612</v>
      </c>
      <c r="BE107" s="79">
        <v>1</v>
      </c>
      <c r="BF107" s="79">
        <v>1</v>
      </c>
      <c r="BG107" s="79">
        <v>1</v>
      </c>
      <c r="BH107" s="79">
        <v>1</v>
      </c>
      <c r="BI107" s="79">
        <v>0</v>
      </c>
      <c r="BJ107" s="80">
        <v>41186</v>
      </c>
      <c r="BQ107" s="79">
        <v>0</v>
      </c>
      <c r="BR107" s="80">
        <v>41186</v>
      </c>
      <c r="BS107" s="48">
        <f>(BR107-AD107)/30</f>
        <v>3.8</v>
      </c>
      <c r="BT107" s="81" t="s">
        <v>655</v>
      </c>
      <c r="BU107" s="79">
        <v>0</v>
      </c>
    </row>
    <row r="108" spans="1:73" s="79" customFormat="1" ht="20.100000000000001" customHeight="1" x14ac:dyDescent="0.3">
      <c r="A108" s="41" t="s">
        <v>948</v>
      </c>
      <c r="B108" s="79">
        <v>1</v>
      </c>
      <c r="C108" s="79">
        <v>0</v>
      </c>
      <c r="D108" s="79">
        <v>25038431</v>
      </c>
      <c r="E108" s="79" t="s">
        <v>471</v>
      </c>
      <c r="F108" s="79" t="s">
        <v>303</v>
      </c>
      <c r="G108" s="80">
        <v>17022</v>
      </c>
      <c r="H108" s="82">
        <f>DATEDIF(G108,EXCLUSION!AD8,"Y")</f>
        <v>65</v>
      </c>
      <c r="I108" s="79">
        <v>0</v>
      </c>
      <c r="J108" s="79">
        <v>1</v>
      </c>
      <c r="K108" s="79">
        <v>1</v>
      </c>
      <c r="L108" s="79">
        <v>0</v>
      </c>
      <c r="M108" s="79">
        <v>80280</v>
      </c>
      <c r="N108" s="79">
        <v>1</v>
      </c>
      <c r="O108" s="79">
        <v>90</v>
      </c>
      <c r="P108" s="79">
        <v>1</v>
      </c>
      <c r="Q108" s="79">
        <v>8.1</v>
      </c>
      <c r="R108" s="79">
        <v>1</v>
      </c>
      <c r="S108" s="79">
        <v>331</v>
      </c>
      <c r="T108" s="79">
        <v>1</v>
      </c>
      <c r="U108" s="79">
        <v>3.6</v>
      </c>
      <c r="V108" s="79">
        <v>1</v>
      </c>
      <c r="W108" s="79">
        <v>0.76</v>
      </c>
      <c r="X108" s="79">
        <v>21</v>
      </c>
      <c r="Y108" s="79">
        <v>14</v>
      </c>
      <c r="Z108" s="79">
        <v>1.03</v>
      </c>
      <c r="AA108" s="79">
        <v>1843</v>
      </c>
      <c r="AB108" s="79">
        <v>1</v>
      </c>
      <c r="AC108" s="79" t="s">
        <v>309</v>
      </c>
      <c r="AD108" s="80">
        <v>41100</v>
      </c>
      <c r="AE108" s="79">
        <v>90</v>
      </c>
      <c r="AF108" s="79">
        <v>83</v>
      </c>
      <c r="AG108" s="41">
        <v>1</v>
      </c>
      <c r="AH108" s="81" t="s">
        <v>604</v>
      </c>
      <c r="AI108" s="79" t="s">
        <v>282</v>
      </c>
      <c r="AJ108" s="79" t="s">
        <v>282</v>
      </c>
      <c r="AK108" s="79">
        <v>0</v>
      </c>
      <c r="AL108" s="79">
        <v>0</v>
      </c>
      <c r="AM108" s="79">
        <v>0</v>
      </c>
      <c r="AN108" s="79">
        <v>0</v>
      </c>
      <c r="AO108" s="79" t="s">
        <v>282</v>
      </c>
      <c r="AP108" s="79">
        <v>1</v>
      </c>
      <c r="AQ108" s="79">
        <v>48.576999999999998</v>
      </c>
      <c r="AR108" s="79">
        <v>2.2499999999999999E-2</v>
      </c>
      <c r="AS108" s="79">
        <v>0</v>
      </c>
      <c r="AT108" s="79">
        <v>66</v>
      </c>
      <c r="AU108" s="79">
        <v>11.8</v>
      </c>
      <c r="AV108" s="79" t="s">
        <v>282</v>
      </c>
      <c r="AW108" s="80">
        <v>41107</v>
      </c>
      <c r="AX108" s="79" t="s">
        <v>617</v>
      </c>
      <c r="AY108" s="79" t="s">
        <v>622</v>
      </c>
      <c r="AZ108" s="79" t="s">
        <v>282</v>
      </c>
      <c r="BA108" s="79" t="s">
        <v>283</v>
      </c>
      <c r="BB108" s="79" t="s">
        <v>282</v>
      </c>
      <c r="BC108" s="79" t="s">
        <v>282</v>
      </c>
      <c r="BD108" s="79" t="s">
        <v>283</v>
      </c>
      <c r="BE108" s="79" t="s">
        <v>282</v>
      </c>
      <c r="BF108" s="79">
        <v>0</v>
      </c>
      <c r="BG108" s="79">
        <v>0</v>
      </c>
      <c r="BH108" s="79">
        <v>0</v>
      </c>
      <c r="BI108" s="79" t="s">
        <v>282</v>
      </c>
      <c r="BJ108" s="79" t="s">
        <v>282</v>
      </c>
      <c r="BQ108" s="79">
        <v>1</v>
      </c>
      <c r="BR108" s="80">
        <v>41130</v>
      </c>
      <c r="BS108" s="85">
        <f>(BR108-AD108)/30</f>
        <v>1</v>
      </c>
      <c r="BT108" s="81"/>
      <c r="BU108" s="79">
        <v>0</v>
      </c>
    </row>
    <row r="109" spans="1:73" s="79" customFormat="1" ht="20.100000000000001" customHeight="1" x14ac:dyDescent="0.3">
      <c r="A109" s="41" t="s">
        <v>949</v>
      </c>
      <c r="B109" s="79">
        <v>1</v>
      </c>
      <c r="C109" s="79">
        <v>0</v>
      </c>
      <c r="D109" s="79">
        <v>25687201</v>
      </c>
      <c r="E109" s="79" t="s">
        <v>476</v>
      </c>
      <c r="F109" s="79" t="s">
        <v>303</v>
      </c>
      <c r="G109" s="80">
        <v>15976</v>
      </c>
      <c r="H109" s="82">
        <f>DATEDIF(G109,EXCLUSION!AD9,"Y")</f>
        <v>68</v>
      </c>
      <c r="I109" s="79">
        <v>1</v>
      </c>
      <c r="J109" s="79">
        <v>0</v>
      </c>
      <c r="K109" s="79">
        <v>0</v>
      </c>
      <c r="L109" s="79">
        <v>0</v>
      </c>
      <c r="M109" s="79">
        <v>2930</v>
      </c>
      <c r="N109" s="79">
        <v>0</v>
      </c>
      <c r="O109" s="79">
        <v>11</v>
      </c>
      <c r="P109" s="79">
        <v>0</v>
      </c>
      <c r="Q109" s="79">
        <v>7</v>
      </c>
      <c r="R109" s="79">
        <v>0</v>
      </c>
      <c r="S109" s="79">
        <v>24</v>
      </c>
      <c r="T109" s="79">
        <v>0</v>
      </c>
      <c r="U109" s="79">
        <v>3.9</v>
      </c>
      <c r="V109" s="79">
        <v>1</v>
      </c>
      <c r="W109" s="79">
        <v>0.52</v>
      </c>
      <c r="X109" s="79">
        <v>16</v>
      </c>
      <c r="Y109" s="79">
        <v>9</v>
      </c>
      <c r="Z109" s="79">
        <v>1.18</v>
      </c>
      <c r="AA109" s="79">
        <v>585</v>
      </c>
      <c r="AB109" s="79">
        <v>1</v>
      </c>
      <c r="AC109" s="79" t="s">
        <v>317</v>
      </c>
      <c r="AD109" s="80">
        <v>41141</v>
      </c>
      <c r="AE109" s="79">
        <v>40</v>
      </c>
      <c r="AF109" s="79">
        <v>56</v>
      </c>
      <c r="AG109" s="79">
        <v>1</v>
      </c>
      <c r="AH109" s="81" t="s">
        <v>605</v>
      </c>
      <c r="AI109" s="79" t="s">
        <v>282</v>
      </c>
      <c r="AJ109" s="79" t="s">
        <v>282</v>
      </c>
      <c r="AK109" s="79">
        <v>0</v>
      </c>
      <c r="AL109" s="79">
        <v>0</v>
      </c>
      <c r="AM109" s="79">
        <v>0</v>
      </c>
      <c r="AN109" s="79">
        <v>0</v>
      </c>
      <c r="AO109" s="79" t="s">
        <v>282</v>
      </c>
      <c r="AP109" s="79">
        <v>2</v>
      </c>
      <c r="AQ109" s="79">
        <v>2.13</v>
      </c>
      <c r="AR109" s="79">
        <v>6.9800000000000005E-4</v>
      </c>
      <c r="AS109" s="79">
        <v>0</v>
      </c>
      <c r="AT109" s="79">
        <v>60</v>
      </c>
      <c r="AU109" s="79">
        <v>94</v>
      </c>
      <c r="AV109" s="79" t="s">
        <v>282</v>
      </c>
      <c r="AW109" s="80">
        <v>41157</v>
      </c>
      <c r="AX109" s="79" t="s">
        <v>629</v>
      </c>
      <c r="AY109" s="79" t="s">
        <v>610</v>
      </c>
      <c r="AZ109" s="80">
        <v>41199</v>
      </c>
      <c r="BA109" s="79" t="s">
        <v>612</v>
      </c>
      <c r="BB109" s="79">
        <v>1</v>
      </c>
      <c r="BC109" s="80">
        <v>41199</v>
      </c>
      <c r="BD109" s="79" t="s">
        <v>612</v>
      </c>
      <c r="BE109" s="79">
        <v>1</v>
      </c>
      <c r="BF109" s="79">
        <v>1</v>
      </c>
      <c r="BG109" s="79">
        <v>1</v>
      </c>
      <c r="BH109" s="79">
        <v>1</v>
      </c>
      <c r="BI109" s="79">
        <v>0</v>
      </c>
      <c r="BJ109" s="80">
        <v>41326</v>
      </c>
      <c r="BQ109" s="79">
        <v>1</v>
      </c>
      <c r="BR109" s="80">
        <v>41326</v>
      </c>
      <c r="BS109" s="85">
        <f>(BR109-AD109)/30</f>
        <v>6.166666666666667</v>
      </c>
      <c r="BT109" s="81" t="s">
        <v>683</v>
      </c>
      <c r="BU109" s="79">
        <v>1</v>
      </c>
    </row>
    <row r="110" spans="1:73" s="79" customFormat="1" ht="20.100000000000001" customHeight="1" x14ac:dyDescent="0.3">
      <c r="A110" s="41" t="s">
        <v>950</v>
      </c>
      <c r="B110" s="79">
        <v>1</v>
      </c>
      <c r="C110" s="79">
        <v>0</v>
      </c>
      <c r="D110" s="87">
        <v>25082875</v>
      </c>
      <c r="E110" s="79" t="s">
        <v>474</v>
      </c>
      <c r="F110" s="79" t="s">
        <v>303</v>
      </c>
      <c r="G110" s="80">
        <v>16961</v>
      </c>
      <c r="H110" s="82">
        <f>DATEDIF(G110,EXCLUSION!AD10,"Y")</f>
        <v>66</v>
      </c>
      <c r="I110" s="79">
        <v>0</v>
      </c>
      <c r="J110" s="79">
        <v>0</v>
      </c>
      <c r="K110" s="79">
        <v>0</v>
      </c>
      <c r="M110" s="79">
        <v>2550</v>
      </c>
      <c r="N110" s="79">
        <v>0</v>
      </c>
      <c r="O110" s="79">
        <v>0</v>
      </c>
      <c r="P110" s="79">
        <v>0</v>
      </c>
      <c r="Q110" s="79">
        <v>7.2</v>
      </c>
      <c r="R110" s="79">
        <v>0</v>
      </c>
      <c r="S110" s="79">
        <v>56</v>
      </c>
      <c r="T110" s="79">
        <v>1</v>
      </c>
      <c r="U110" s="79">
        <v>3.9</v>
      </c>
      <c r="V110" s="79">
        <v>1</v>
      </c>
      <c r="W110" s="79">
        <v>0.45</v>
      </c>
      <c r="X110" s="79">
        <v>20</v>
      </c>
      <c r="Y110" s="79">
        <v>25</v>
      </c>
      <c r="Z110" s="79">
        <v>1.05</v>
      </c>
      <c r="AA110" s="79">
        <v>413</v>
      </c>
      <c r="AB110" s="79">
        <v>0</v>
      </c>
      <c r="AC110" s="79" t="s">
        <v>319</v>
      </c>
      <c r="AD110" s="80">
        <v>41152</v>
      </c>
      <c r="AE110" s="79">
        <v>15</v>
      </c>
      <c r="AF110" s="79">
        <v>45</v>
      </c>
      <c r="AG110" s="79">
        <v>1</v>
      </c>
      <c r="AH110" s="81" t="s">
        <v>110</v>
      </c>
      <c r="AI110" s="79" t="s">
        <v>282</v>
      </c>
      <c r="AJ110" s="79" t="s">
        <v>282</v>
      </c>
      <c r="AK110" s="79">
        <v>0</v>
      </c>
      <c r="AL110" s="79">
        <v>0</v>
      </c>
      <c r="AM110" s="79">
        <v>0</v>
      </c>
      <c r="AN110" s="79">
        <v>0</v>
      </c>
      <c r="AO110" s="79" t="s">
        <v>282</v>
      </c>
      <c r="AP110" s="79">
        <v>1</v>
      </c>
      <c r="AQ110" s="79">
        <v>6.7450000000000001</v>
      </c>
      <c r="AR110" s="79">
        <v>0.11600000000000001</v>
      </c>
      <c r="AS110" s="79">
        <v>0</v>
      </c>
      <c r="AT110" s="79">
        <v>60</v>
      </c>
      <c r="AU110" s="79">
        <v>120</v>
      </c>
      <c r="AV110" s="79">
        <v>76</v>
      </c>
      <c r="AW110" s="80">
        <v>41170</v>
      </c>
      <c r="AX110" s="79" t="s">
        <v>629</v>
      </c>
      <c r="AY110" s="79" t="s">
        <v>610</v>
      </c>
      <c r="AZ110" s="80">
        <v>41214</v>
      </c>
      <c r="BA110" s="79" t="s">
        <v>612</v>
      </c>
      <c r="BB110" s="79">
        <v>1</v>
      </c>
      <c r="BC110" s="80">
        <v>41214</v>
      </c>
      <c r="BD110" s="79" t="s">
        <v>612</v>
      </c>
      <c r="BE110" s="79">
        <v>1</v>
      </c>
      <c r="BF110" s="79">
        <v>1</v>
      </c>
      <c r="BG110" s="79">
        <v>1</v>
      </c>
      <c r="BH110" s="79">
        <v>1</v>
      </c>
      <c r="BI110" s="79">
        <v>0</v>
      </c>
      <c r="BJ110" s="80">
        <v>42337</v>
      </c>
      <c r="BQ110" s="79">
        <v>1</v>
      </c>
      <c r="BR110" s="80">
        <v>42337</v>
      </c>
      <c r="BS110" s="48">
        <f>(BR110-AD110)/30</f>
        <v>39.5</v>
      </c>
      <c r="BT110" s="81" t="s">
        <v>671</v>
      </c>
      <c r="BU110" s="79">
        <v>1</v>
      </c>
    </row>
    <row r="111" spans="1:73" s="79" customFormat="1" ht="20.100000000000001" customHeight="1" x14ac:dyDescent="0.3">
      <c r="A111" s="41" t="s">
        <v>951</v>
      </c>
      <c r="B111" s="79">
        <v>1</v>
      </c>
      <c r="C111" s="79">
        <v>0</v>
      </c>
      <c r="D111" s="87">
        <v>23398110</v>
      </c>
      <c r="E111" s="87" t="s">
        <v>473</v>
      </c>
      <c r="F111" s="79" t="s">
        <v>303</v>
      </c>
      <c r="G111" s="80">
        <v>15881</v>
      </c>
      <c r="H111" s="82">
        <f>DATEDIF(G111,AD111,"Y")</f>
        <v>69</v>
      </c>
      <c r="I111" s="82">
        <v>0</v>
      </c>
      <c r="J111" s="79">
        <v>2</v>
      </c>
      <c r="K111" s="79">
        <v>1</v>
      </c>
      <c r="L111" s="79">
        <v>0</v>
      </c>
      <c r="M111" s="79">
        <v>38150</v>
      </c>
      <c r="N111" s="79">
        <v>1</v>
      </c>
      <c r="O111" s="79">
        <v>91</v>
      </c>
      <c r="P111" s="79">
        <v>1</v>
      </c>
      <c r="Q111" s="79">
        <v>6.2</v>
      </c>
      <c r="R111" s="79">
        <v>0</v>
      </c>
      <c r="S111" s="79">
        <v>106</v>
      </c>
      <c r="T111" s="79">
        <v>1</v>
      </c>
      <c r="U111" s="79">
        <v>3</v>
      </c>
      <c r="V111" s="79">
        <v>0</v>
      </c>
      <c r="W111" s="79">
        <v>1</v>
      </c>
      <c r="X111" s="79">
        <v>22</v>
      </c>
      <c r="Y111" s="79">
        <v>11</v>
      </c>
      <c r="Z111" s="79">
        <v>1.1499999999999999</v>
      </c>
      <c r="AA111" s="79">
        <v>1190</v>
      </c>
      <c r="AB111" s="79">
        <v>1</v>
      </c>
      <c r="AC111" s="79" t="s">
        <v>309</v>
      </c>
      <c r="AD111" s="80">
        <v>41212</v>
      </c>
      <c r="AE111" s="79">
        <v>100</v>
      </c>
      <c r="AF111" s="79">
        <v>82</v>
      </c>
      <c r="AG111" s="79">
        <v>1</v>
      </c>
      <c r="AH111" s="81" t="s">
        <v>110</v>
      </c>
      <c r="AI111" s="79" t="s">
        <v>282</v>
      </c>
      <c r="AJ111" s="79" t="s">
        <v>282</v>
      </c>
      <c r="AK111" s="79">
        <v>0</v>
      </c>
      <c r="AL111" s="79">
        <v>0</v>
      </c>
      <c r="AM111" s="79">
        <v>0</v>
      </c>
      <c r="AN111" s="79">
        <v>0</v>
      </c>
      <c r="AO111" s="79" t="s">
        <v>282</v>
      </c>
      <c r="AP111" s="79">
        <v>1</v>
      </c>
      <c r="AQ111" s="79">
        <v>1.51</v>
      </c>
      <c r="AR111" s="79">
        <v>1.66E-2</v>
      </c>
      <c r="AS111" s="79">
        <v>0</v>
      </c>
      <c r="AT111" s="79">
        <v>65</v>
      </c>
      <c r="AU111" s="79">
        <v>83</v>
      </c>
      <c r="AV111" s="79">
        <v>60</v>
      </c>
      <c r="AW111" s="80">
        <v>41594</v>
      </c>
      <c r="AX111" s="79" t="s">
        <v>617</v>
      </c>
      <c r="AY111" s="79" t="s">
        <v>622</v>
      </c>
      <c r="AZ111" s="79" t="s">
        <v>282</v>
      </c>
      <c r="BA111" s="79" t="s">
        <v>283</v>
      </c>
      <c r="BB111" s="79" t="s">
        <v>282</v>
      </c>
      <c r="BC111" s="79" t="s">
        <v>282</v>
      </c>
      <c r="BD111" s="79" t="s">
        <v>283</v>
      </c>
      <c r="BE111" s="79" t="s">
        <v>282</v>
      </c>
      <c r="BF111" s="79">
        <v>0</v>
      </c>
      <c r="BG111" s="79">
        <v>0</v>
      </c>
      <c r="BH111" s="79">
        <v>0</v>
      </c>
      <c r="BI111" s="79" t="s">
        <v>282</v>
      </c>
      <c r="BJ111" s="79" t="s">
        <v>282</v>
      </c>
      <c r="BQ111" s="79">
        <v>1</v>
      </c>
      <c r="BR111" s="80">
        <v>41256</v>
      </c>
      <c r="BS111" s="48">
        <f>(BR111-AD111)/30</f>
        <v>1.4666666666666666</v>
      </c>
      <c r="BT111" s="81"/>
      <c r="BU111" s="79">
        <v>0</v>
      </c>
    </row>
    <row r="112" spans="1:73" s="79" customFormat="1" ht="20.100000000000001" customHeight="1" x14ac:dyDescent="0.3">
      <c r="A112" s="41" t="s">
        <v>952</v>
      </c>
      <c r="B112" s="79">
        <v>1</v>
      </c>
      <c r="C112" s="79">
        <v>0</v>
      </c>
      <c r="D112" s="87">
        <v>23398110</v>
      </c>
      <c r="E112" s="87" t="s">
        <v>473</v>
      </c>
      <c r="F112" s="79" t="s">
        <v>303</v>
      </c>
      <c r="G112" s="80">
        <v>15881</v>
      </c>
      <c r="H112" s="82">
        <f>DATEDIF(G112,EXCLUSION!AD11,"Y")</f>
        <v>69</v>
      </c>
      <c r="I112" s="79">
        <v>1</v>
      </c>
      <c r="J112" s="79">
        <v>2</v>
      </c>
      <c r="K112" s="79">
        <v>1</v>
      </c>
      <c r="L112" s="79">
        <v>0</v>
      </c>
      <c r="M112" s="79">
        <v>38150</v>
      </c>
      <c r="N112" s="79">
        <v>1</v>
      </c>
      <c r="O112" s="79">
        <v>91</v>
      </c>
      <c r="P112" s="79">
        <v>1</v>
      </c>
      <c r="Q112" s="79">
        <v>6.2</v>
      </c>
      <c r="R112" s="79">
        <v>0</v>
      </c>
      <c r="S112" s="79">
        <v>106</v>
      </c>
      <c r="T112" s="79">
        <v>1</v>
      </c>
      <c r="U112" s="79">
        <v>3</v>
      </c>
      <c r="V112" s="79">
        <v>0</v>
      </c>
      <c r="W112" s="79">
        <v>1</v>
      </c>
      <c r="X112" s="79">
        <v>22</v>
      </c>
      <c r="Y112" s="79">
        <v>11</v>
      </c>
      <c r="Z112" s="79">
        <v>1.1499999999999999</v>
      </c>
      <c r="AA112" s="79">
        <v>1190</v>
      </c>
      <c r="AB112" s="79">
        <v>1</v>
      </c>
      <c r="AC112" s="79" t="s">
        <v>309</v>
      </c>
      <c r="AD112" s="80">
        <v>41212</v>
      </c>
      <c r="AE112" s="79">
        <v>100</v>
      </c>
      <c r="AF112" s="79">
        <v>82</v>
      </c>
      <c r="AG112" s="79">
        <v>1</v>
      </c>
      <c r="AH112" s="81" t="s">
        <v>110</v>
      </c>
      <c r="AI112" s="79" t="s">
        <v>282</v>
      </c>
      <c r="AJ112" s="79" t="s">
        <v>282</v>
      </c>
      <c r="AK112" s="79">
        <v>0</v>
      </c>
      <c r="AL112" s="79">
        <v>0</v>
      </c>
      <c r="AM112" s="79">
        <v>0</v>
      </c>
      <c r="AN112" s="79">
        <v>0</v>
      </c>
      <c r="AO112" s="79" t="s">
        <v>282</v>
      </c>
      <c r="AP112" s="79">
        <v>1</v>
      </c>
      <c r="AQ112" s="79">
        <v>1.51</v>
      </c>
      <c r="AR112" s="79">
        <v>1.66E-2</v>
      </c>
      <c r="AS112" s="79">
        <v>0</v>
      </c>
      <c r="AT112" s="79">
        <v>65</v>
      </c>
      <c r="AU112" s="79">
        <v>83</v>
      </c>
      <c r="AV112" s="79">
        <v>60</v>
      </c>
      <c r="AW112" s="80">
        <v>41594</v>
      </c>
      <c r="AX112" s="79" t="s">
        <v>617</v>
      </c>
      <c r="AY112" s="79" t="s">
        <v>622</v>
      </c>
      <c r="AZ112" s="79" t="s">
        <v>282</v>
      </c>
      <c r="BA112" s="79" t="s">
        <v>283</v>
      </c>
      <c r="BB112" s="79" t="s">
        <v>282</v>
      </c>
      <c r="BC112" s="79" t="s">
        <v>282</v>
      </c>
      <c r="BD112" s="79" t="s">
        <v>283</v>
      </c>
      <c r="BE112" s="79" t="s">
        <v>282</v>
      </c>
      <c r="BF112" s="79">
        <v>0</v>
      </c>
      <c r="BG112" s="79">
        <v>0</v>
      </c>
      <c r="BH112" s="79">
        <v>0</v>
      </c>
      <c r="BI112" s="79" t="s">
        <v>282</v>
      </c>
      <c r="BJ112" s="79" t="s">
        <v>282</v>
      </c>
      <c r="BQ112" s="79">
        <v>1</v>
      </c>
      <c r="BR112" s="80">
        <v>41256</v>
      </c>
      <c r="BS112" s="85">
        <f>(BR112-AD112)/30</f>
        <v>1.4666666666666666</v>
      </c>
      <c r="BT112" s="81"/>
      <c r="BU112" s="79">
        <v>0</v>
      </c>
    </row>
    <row r="113" spans="1:73" s="79" customFormat="1" ht="20.100000000000001" customHeight="1" x14ac:dyDescent="0.3">
      <c r="A113" s="41" t="s">
        <v>953</v>
      </c>
      <c r="B113" s="79">
        <v>1</v>
      </c>
      <c r="C113" s="79">
        <v>0</v>
      </c>
      <c r="D113" s="87">
        <v>26196622</v>
      </c>
      <c r="E113" s="87" t="s">
        <v>333</v>
      </c>
      <c r="F113" s="79" t="s">
        <v>305</v>
      </c>
      <c r="G113" s="80">
        <v>15521</v>
      </c>
      <c r="H113" s="82">
        <f>DATEDIF(G113,AD113,"Y")</f>
        <v>70</v>
      </c>
      <c r="I113" s="82">
        <v>0</v>
      </c>
      <c r="J113" s="79">
        <v>1</v>
      </c>
      <c r="K113" s="79">
        <v>1</v>
      </c>
      <c r="L113" s="79">
        <v>0</v>
      </c>
      <c r="M113" s="79">
        <v>4210</v>
      </c>
      <c r="N113" s="79">
        <v>0</v>
      </c>
      <c r="O113" s="79">
        <v>0</v>
      </c>
      <c r="P113" s="41">
        <v>0</v>
      </c>
      <c r="Q113" s="79">
        <v>7.1</v>
      </c>
      <c r="R113" s="79">
        <v>0</v>
      </c>
      <c r="S113" s="79">
        <v>35</v>
      </c>
      <c r="T113" s="79">
        <v>0</v>
      </c>
      <c r="U113" s="79">
        <v>4.0999999999999996</v>
      </c>
      <c r="V113" s="79">
        <v>1</v>
      </c>
      <c r="W113" s="79">
        <v>0.9</v>
      </c>
      <c r="X113" s="79">
        <v>14</v>
      </c>
      <c r="Y113" s="79">
        <v>11</v>
      </c>
      <c r="Z113" s="79">
        <v>0.64</v>
      </c>
      <c r="AA113" s="79">
        <v>381</v>
      </c>
      <c r="AB113" s="79">
        <v>0</v>
      </c>
      <c r="AC113" s="79" t="s">
        <v>309</v>
      </c>
      <c r="AD113" s="80">
        <v>41303</v>
      </c>
      <c r="AE113" s="79">
        <v>40</v>
      </c>
      <c r="AF113" s="79">
        <v>35</v>
      </c>
      <c r="AG113" s="79">
        <v>1</v>
      </c>
      <c r="AH113" s="81" t="s">
        <v>456</v>
      </c>
      <c r="AI113" s="79" t="s">
        <v>282</v>
      </c>
      <c r="AJ113" s="79" t="s">
        <v>282</v>
      </c>
      <c r="AK113" s="79">
        <v>0</v>
      </c>
      <c r="AL113" s="79">
        <v>0</v>
      </c>
      <c r="AM113" s="79">
        <v>0</v>
      </c>
      <c r="AN113" s="79">
        <v>0</v>
      </c>
      <c r="AO113" s="79" t="s">
        <v>282</v>
      </c>
      <c r="AP113" s="79">
        <v>2</v>
      </c>
      <c r="AQ113" s="79">
        <v>3.7699999999999997E-2</v>
      </c>
      <c r="AR113" s="79">
        <v>5.1999999999999997E-5</v>
      </c>
      <c r="AS113" s="79">
        <v>0</v>
      </c>
      <c r="AT113" s="79">
        <v>60.5</v>
      </c>
      <c r="AU113" s="79">
        <v>134</v>
      </c>
      <c r="AV113" s="79">
        <v>80</v>
      </c>
      <c r="AW113" s="80">
        <v>41314</v>
      </c>
      <c r="AX113" s="79" t="s">
        <v>619</v>
      </c>
      <c r="AY113" s="79" t="s">
        <v>610</v>
      </c>
      <c r="AZ113" s="80">
        <v>41352</v>
      </c>
      <c r="BA113" s="79" t="s">
        <v>612</v>
      </c>
      <c r="BB113" s="79">
        <v>1</v>
      </c>
      <c r="BC113" s="80">
        <v>41352</v>
      </c>
      <c r="BD113" s="79" t="s">
        <v>612</v>
      </c>
      <c r="BE113" s="79">
        <v>1</v>
      </c>
      <c r="BF113" s="79">
        <v>1</v>
      </c>
      <c r="BG113" s="79">
        <v>1</v>
      </c>
      <c r="BH113" s="79">
        <v>1</v>
      </c>
      <c r="BI113" s="79">
        <v>1</v>
      </c>
      <c r="BJ113" s="80">
        <v>41485</v>
      </c>
      <c r="BQ113" s="79">
        <v>1</v>
      </c>
      <c r="BR113" s="80">
        <v>41569</v>
      </c>
      <c r="BS113" s="48">
        <f>(BR113-AD113)/30</f>
        <v>8.8666666666666671</v>
      </c>
      <c r="BT113" s="81" t="s">
        <v>304</v>
      </c>
      <c r="BU113" s="79">
        <v>0</v>
      </c>
    </row>
    <row r="114" spans="1:73" s="79" customFormat="1" ht="20.100000000000001" customHeight="1" x14ac:dyDescent="0.3">
      <c r="A114" s="92" t="s">
        <v>954</v>
      </c>
      <c r="B114" s="79">
        <v>1</v>
      </c>
      <c r="C114" s="79">
        <v>0</v>
      </c>
      <c r="D114" s="87">
        <v>25112366</v>
      </c>
      <c r="E114" s="87" t="s">
        <v>331</v>
      </c>
      <c r="F114" s="79" t="s">
        <v>303</v>
      </c>
      <c r="G114" s="80">
        <v>16849</v>
      </c>
      <c r="H114" s="82">
        <f>DATEDIF(G114,AD114,"Y")</f>
        <v>67</v>
      </c>
      <c r="I114" s="82">
        <v>0</v>
      </c>
      <c r="J114" s="79">
        <v>2</v>
      </c>
      <c r="K114" s="79">
        <v>1</v>
      </c>
      <c r="L114" s="79">
        <v>0</v>
      </c>
      <c r="M114" s="79">
        <v>44190</v>
      </c>
      <c r="N114" s="79">
        <v>1</v>
      </c>
      <c r="O114" s="79">
        <v>10</v>
      </c>
      <c r="P114" s="79">
        <v>0</v>
      </c>
      <c r="Q114" s="79">
        <v>8.5</v>
      </c>
      <c r="R114" s="79">
        <v>1</v>
      </c>
      <c r="S114" s="79">
        <v>76</v>
      </c>
      <c r="T114" s="79">
        <v>1</v>
      </c>
      <c r="U114" s="79">
        <v>3.5</v>
      </c>
      <c r="V114" s="79">
        <v>1</v>
      </c>
      <c r="W114" s="79">
        <v>0.46</v>
      </c>
      <c r="X114" s="79">
        <v>27</v>
      </c>
      <c r="Y114" s="79">
        <v>53</v>
      </c>
      <c r="Z114" s="79">
        <v>0.8</v>
      </c>
      <c r="AA114" s="79">
        <v>1221</v>
      </c>
      <c r="AB114" s="79">
        <v>1</v>
      </c>
      <c r="AC114" s="79" t="s">
        <v>309</v>
      </c>
      <c r="AD114" s="80">
        <v>41324</v>
      </c>
      <c r="AE114" s="79">
        <v>90</v>
      </c>
      <c r="AF114" s="79">
        <v>25</v>
      </c>
      <c r="AG114" s="79">
        <v>0</v>
      </c>
      <c r="AH114" s="81" t="s">
        <v>271</v>
      </c>
      <c r="AI114" s="79" t="s">
        <v>282</v>
      </c>
      <c r="AJ114" s="79" t="s">
        <v>282</v>
      </c>
      <c r="AK114" s="79" t="s">
        <v>282</v>
      </c>
      <c r="AL114" s="79" t="s">
        <v>282</v>
      </c>
      <c r="AM114" s="79" t="s">
        <v>282</v>
      </c>
      <c r="AN114" s="79" t="s">
        <v>282</v>
      </c>
      <c r="AO114" s="79" t="s">
        <v>282</v>
      </c>
      <c r="AP114" s="79">
        <v>1</v>
      </c>
      <c r="AQ114" s="79" t="s">
        <v>282</v>
      </c>
      <c r="AR114" s="79" t="s">
        <v>282</v>
      </c>
      <c r="AS114" s="79" t="s">
        <v>282</v>
      </c>
      <c r="AT114" s="79">
        <v>60</v>
      </c>
      <c r="AU114" s="79">
        <v>64</v>
      </c>
      <c r="AV114" s="79">
        <v>69</v>
      </c>
      <c r="AW114" s="80">
        <v>41331</v>
      </c>
      <c r="AX114" s="79" t="s">
        <v>607</v>
      </c>
      <c r="AY114" s="79" t="s">
        <v>610</v>
      </c>
      <c r="AZ114" s="79" t="s">
        <v>282</v>
      </c>
      <c r="BA114" s="79" t="s">
        <v>283</v>
      </c>
      <c r="BB114" s="79" t="s">
        <v>282</v>
      </c>
      <c r="BC114" s="79" t="s">
        <v>282</v>
      </c>
      <c r="BD114" s="79" t="s">
        <v>283</v>
      </c>
      <c r="BE114" s="79" t="s">
        <v>282</v>
      </c>
      <c r="BF114" s="79">
        <v>0</v>
      </c>
      <c r="BG114" s="79">
        <v>0</v>
      </c>
      <c r="BH114" s="79">
        <v>0</v>
      </c>
      <c r="BI114" s="79" t="s">
        <v>282</v>
      </c>
      <c r="BJ114" s="79" t="s">
        <v>282</v>
      </c>
      <c r="BQ114" s="79">
        <v>1</v>
      </c>
      <c r="BR114" s="80">
        <v>41359</v>
      </c>
      <c r="BS114" s="48">
        <f>(BR114-AD114)/30</f>
        <v>1.1666666666666667</v>
      </c>
      <c r="BT114" s="81"/>
      <c r="BU114" s="79">
        <v>0</v>
      </c>
    </row>
    <row r="115" spans="1:73" s="79" customFormat="1" ht="20.100000000000001" customHeight="1" x14ac:dyDescent="0.3">
      <c r="A115" s="92" t="s">
        <v>955</v>
      </c>
      <c r="B115" s="79">
        <v>1</v>
      </c>
      <c r="C115" s="79">
        <v>1</v>
      </c>
      <c r="D115" s="87">
        <v>26878870</v>
      </c>
      <c r="E115" s="87" t="s">
        <v>342</v>
      </c>
      <c r="F115" s="79" t="s">
        <v>305</v>
      </c>
      <c r="G115" s="80">
        <v>17500</v>
      </c>
      <c r="H115" s="82">
        <f>DATEDIF(G115,AD115,"Y")</f>
        <v>65</v>
      </c>
      <c r="I115" s="82">
        <v>0</v>
      </c>
      <c r="J115" s="79">
        <v>0</v>
      </c>
      <c r="K115" s="79">
        <v>0</v>
      </c>
      <c r="L115" s="79">
        <v>0</v>
      </c>
      <c r="M115" s="79">
        <v>159100</v>
      </c>
      <c r="N115" s="79">
        <v>1</v>
      </c>
      <c r="O115" s="79">
        <v>3</v>
      </c>
      <c r="P115" s="79">
        <v>0</v>
      </c>
      <c r="Q115" s="79">
        <v>8</v>
      </c>
      <c r="R115" s="79">
        <v>1</v>
      </c>
      <c r="S115" s="79">
        <v>139</v>
      </c>
      <c r="T115" s="79">
        <v>1</v>
      </c>
      <c r="U115" s="79">
        <v>3.5</v>
      </c>
      <c r="V115" s="79">
        <v>1</v>
      </c>
      <c r="W115" s="41">
        <v>0.36</v>
      </c>
      <c r="X115" s="41">
        <v>31</v>
      </c>
      <c r="Y115" s="41">
        <v>17</v>
      </c>
      <c r="Z115" s="41">
        <v>1.08</v>
      </c>
      <c r="AA115" s="41" t="s">
        <v>282</v>
      </c>
      <c r="AB115" s="79" t="s">
        <v>282</v>
      </c>
      <c r="AC115" s="79" t="s">
        <v>310</v>
      </c>
      <c r="AD115" s="80">
        <v>41488</v>
      </c>
      <c r="AE115" s="79" t="s">
        <v>282</v>
      </c>
      <c r="AF115" s="79" t="s">
        <v>282</v>
      </c>
      <c r="AG115" s="79" t="s">
        <v>282</v>
      </c>
      <c r="AH115" s="81" t="s">
        <v>672</v>
      </c>
      <c r="AI115" s="79" t="s">
        <v>282</v>
      </c>
      <c r="AJ115" s="79" t="s">
        <v>282</v>
      </c>
      <c r="AK115" s="79">
        <v>0</v>
      </c>
      <c r="AL115" s="79">
        <v>0</v>
      </c>
      <c r="AM115" s="79">
        <v>1</v>
      </c>
      <c r="AN115" s="79">
        <v>0</v>
      </c>
      <c r="AO115" s="79" t="s">
        <v>282</v>
      </c>
      <c r="AP115" s="79">
        <v>1</v>
      </c>
      <c r="AQ115" s="79" t="s">
        <v>282</v>
      </c>
      <c r="AR115" s="79" t="s">
        <v>282</v>
      </c>
      <c r="AS115" s="79" t="s">
        <v>282</v>
      </c>
      <c r="AT115" s="79">
        <v>67.5</v>
      </c>
      <c r="AU115" s="79" t="s">
        <v>282</v>
      </c>
      <c r="AV115" s="79" t="s">
        <v>282</v>
      </c>
      <c r="AW115" s="80">
        <v>41491</v>
      </c>
      <c r="AX115" s="79" t="s">
        <v>673</v>
      </c>
      <c r="AY115" s="79" t="s">
        <v>610</v>
      </c>
      <c r="AZ115" s="80">
        <v>41514</v>
      </c>
      <c r="BA115" s="79" t="s">
        <v>612</v>
      </c>
      <c r="BB115" s="79">
        <v>1</v>
      </c>
      <c r="BC115" s="80">
        <v>41513</v>
      </c>
      <c r="BD115" s="79" t="s">
        <v>612</v>
      </c>
      <c r="BE115" s="79">
        <v>1</v>
      </c>
      <c r="BF115" s="79">
        <v>1</v>
      </c>
      <c r="BG115" s="79">
        <v>1</v>
      </c>
      <c r="BH115" s="79">
        <v>1</v>
      </c>
      <c r="BI115" s="79">
        <v>1</v>
      </c>
      <c r="BJ115" s="80">
        <v>41718</v>
      </c>
      <c r="BQ115" s="79">
        <v>1</v>
      </c>
      <c r="BR115" s="80">
        <v>41789</v>
      </c>
      <c r="BS115" s="48">
        <f>(BR115-AD115)/30</f>
        <v>10.033333333333333</v>
      </c>
      <c r="BT115" s="81" t="s">
        <v>304</v>
      </c>
      <c r="BU115" s="79">
        <v>0</v>
      </c>
    </row>
    <row r="116" spans="1:73" s="79" customFormat="1" ht="20.100000000000001" customHeight="1" x14ac:dyDescent="0.3">
      <c r="A116" s="92" t="s">
        <v>956</v>
      </c>
      <c r="B116" s="79">
        <v>1</v>
      </c>
      <c r="C116" s="79">
        <v>1</v>
      </c>
      <c r="D116" s="87">
        <v>26937274</v>
      </c>
      <c r="E116" s="87" t="s">
        <v>344</v>
      </c>
      <c r="F116" s="79" t="s">
        <v>303</v>
      </c>
      <c r="G116" s="80">
        <v>16699</v>
      </c>
      <c r="H116" s="82">
        <f>DATEDIF(G116,AD116,"Y")</f>
        <v>67</v>
      </c>
      <c r="I116" s="82">
        <v>0</v>
      </c>
      <c r="J116" s="79">
        <v>0</v>
      </c>
      <c r="K116" s="79">
        <v>0</v>
      </c>
      <c r="L116" s="79">
        <v>0</v>
      </c>
      <c r="M116" s="79">
        <v>22960</v>
      </c>
      <c r="N116" s="79">
        <v>1</v>
      </c>
      <c r="O116" s="79">
        <v>39</v>
      </c>
      <c r="P116" s="79">
        <v>1</v>
      </c>
      <c r="Q116" s="79">
        <v>8.5</v>
      </c>
      <c r="R116" s="79">
        <v>1</v>
      </c>
      <c r="S116" s="79">
        <v>25</v>
      </c>
      <c r="T116" s="79">
        <v>0</v>
      </c>
      <c r="U116" s="79">
        <v>4</v>
      </c>
      <c r="V116" s="79">
        <v>1</v>
      </c>
      <c r="W116" s="79">
        <v>0.64</v>
      </c>
      <c r="X116" s="79">
        <v>26</v>
      </c>
      <c r="Y116" s="4">
        <v>91</v>
      </c>
      <c r="Z116" s="79">
        <v>0.64</v>
      </c>
      <c r="AA116" s="4">
        <v>334</v>
      </c>
      <c r="AB116" s="4">
        <v>1</v>
      </c>
      <c r="AC116" s="79" t="s">
        <v>317</v>
      </c>
      <c r="AD116" s="80">
        <v>41520</v>
      </c>
      <c r="AE116" s="79">
        <v>100</v>
      </c>
      <c r="AF116" s="79">
        <v>49.6</v>
      </c>
      <c r="AG116" s="79">
        <v>1</v>
      </c>
      <c r="AH116" s="81" t="s">
        <v>647</v>
      </c>
      <c r="AI116" s="79" t="s">
        <v>282</v>
      </c>
      <c r="AJ116" s="79" t="s">
        <v>282</v>
      </c>
      <c r="AK116" s="79" t="s">
        <v>282</v>
      </c>
      <c r="AL116" s="79" t="s">
        <v>282</v>
      </c>
      <c r="AM116" s="79">
        <v>0</v>
      </c>
      <c r="AN116" s="79">
        <v>0</v>
      </c>
      <c r="AO116" s="79" t="s">
        <v>282</v>
      </c>
      <c r="AP116" s="79">
        <v>1</v>
      </c>
      <c r="AQ116" s="79" t="s">
        <v>282</v>
      </c>
      <c r="AR116" s="79" t="s">
        <v>282</v>
      </c>
      <c r="AS116" s="79" t="s">
        <v>282</v>
      </c>
      <c r="AT116" s="79" t="s">
        <v>282</v>
      </c>
      <c r="AU116" s="79" t="s">
        <v>282</v>
      </c>
      <c r="AV116" s="79" t="s">
        <v>282</v>
      </c>
      <c r="AW116" s="80">
        <v>41522</v>
      </c>
      <c r="AX116" s="79" t="s">
        <v>643</v>
      </c>
      <c r="AY116" s="79" t="s">
        <v>610</v>
      </c>
      <c r="AZ116" s="80">
        <v>41563</v>
      </c>
      <c r="BA116" s="79" t="s">
        <v>612</v>
      </c>
      <c r="BB116" s="79">
        <v>1</v>
      </c>
      <c r="BC116" s="80">
        <v>41563</v>
      </c>
      <c r="BD116" s="79" t="s">
        <v>612</v>
      </c>
      <c r="BE116" s="79">
        <v>1</v>
      </c>
      <c r="BF116" s="79">
        <v>1</v>
      </c>
      <c r="BG116" s="79">
        <v>1</v>
      </c>
      <c r="BH116" s="79">
        <v>1</v>
      </c>
      <c r="BI116" s="79">
        <v>0</v>
      </c>
      <c r="BJ116" s="80">
        <v>41695</v>
      </c>
      <c r="BQ116" s="79">
        <v>1</v>
      </c>
      <c r="BR116" s="80">
        <v>41843</v>
      </c>
      <c r="BS116" s="48">
        <f>(BR116-AD116)/30</f>
        <v>10.766666666666667</v>
      </c>
      <c r="BT116" s="81"/>
      <c r="BU116" s="79">
        <v>0</v>
      </c>
    </row>
    <row r="117" spans="1:73" s="79" customFormat="1" ht="20.100000000000001" customHeight="1" x14ac:dyDescent="0.3">
      <c r="A117" s="92" t="s">
        <v>957</v>
      </c>
      <c r="B117" s="79">
        <v>1</v>
      </c>
      <c r="C117" s="79">
        <v>1</v>
      </c>
      <c r="D117" s="87">
        <v>27265981</v>
      </c>
      <c r="E117" s="87" t="s">
        <v>347</v>
      </c>
      <c r="F117" s="79" t="s">
        <v>303</v>
      </c>
      <c r="G117" s="80">
        <v>15533</v>
      </c>
      <c r="H117" s="82">
        <f>DATEDIF(G117,AD117,"Y")</f>
        <v>71</v>
      </c>
      <c r="I117" s="82">
        <v>1</v>
      </c>
      <c r="J117" s="79">
        <v>1</v>
      </c>
      <c r="K117" s="79">
        <v>1</v>
      </c>
      <c r="L117" s="79">
        <v>0</v>
      </c>
      <c r="M117" s="79">
        <v>4000</v>
      </c>
      <c r="N117" s="79">
        <v>0</v>
      </c>
      <c r="O117" s="79">
        <v>11</v>
      </c>
      <c r="P117" s="79">
        <v>0</v>
      </c>
      <c r="Q117" s="79">
        <v>7.5</v>
      </c>
      <c r="R117" s="79">
        <v>0</v>
      </c>
      <c r="S117" s="79">
        <v>149</v>
      </c>
      <c r="T117" s="79">
        <v>1</v>
      </c>
      <c r="U117" s="79">
        <v>3.6</v>
      </c>
      <c r="V117" s="79">
        <v>1</v>
      </c>
      <c r="W117" s="79">
        <v>0.2</v>
      </c>
      <c r="X117" s="79">
        <v>16</v>
      </c>
      <c r="Y117" s="79">
        <v>13</v>
      </c>
      <c r="Z117" s="79">
        <v>0.8</v>
      </c>
      <c r="AA117" s="4">
        <v>273</v>
      </c>
      <c r="AB117" s="4">
        <v>1</v>
      </c>
      <c r="AC117" s="79" t="s">
        <v>309</v>
      </c>
      <c r="AD117" s="80">
        <v>41555</v>
      </c>
      <c r="AE117" s="79">
        <v>60</v>
      </c>
      <c r="AF117" s="79">
        <v>51.8</v>
      </c>
      <c r="AG117" s="41">
        <v>1</v>
      </c>
      <c r="AH117" s="81" t="s">
        <v>644</v>
      </c>
      <c r="AI117" s="79">
        <v>0</v>
      </c>
      <c r="AJ117" s="79" t="s">
        <v>282</v>
      </c>
      <c r="AK117" s="79">
        <v>1</v>
      </c>
      <c r="AL117" s="79" t="s">
        <v>282</v>
      </c>
      <c r="AM117" s="79">
        <v>0</v>
      </c>
      <c r="AN117" s="79">
        <v>0</v>
      </c>
      <c r="AO117" s="79" t="s">
        <v>282</v>
      </c>
      <c r="AP117" s="79">
        <v>0</v>
      </c>
      <c r="AQ117" s="79" t="s">
        <v>282</v>
      </c>
      <c r="AR117" s="79" t="s">
        <v>282</v>
      </c>
      <c r="AS117" s="79" t="s">
        <v>282</v>
      </c>
      <c r="AT117" s="79" t="s">
        <v>282</v>
      </c>
      <c r="AU117" s="79" t="s">
        <v>282</v>
      </c>
      <c r="AV117" s="79" t="s">
        <v>282</v>
      </c>
      <c r="AW117" s="80">
        <v>41563</v>
      </c>
      <c r="AX117" s="79" t="s">
        <v>645</v>
      </c>
      <c r="AY117" s="79" t="s">
        <v>646</v>
      </c>
      <c r="AZ117" s="80">
        <v>41718</v>
      </c>
      <c r="BA117" s="79" t="s">
        <v>612</v>
      </c>
      <c r="BB117" s="79">
        <v>3</v>
      </c>
      <c r="BC117" s="80">
        <v>41718</v>
      </c>
      <c r="BD117" s="79" t="s">
        <v>612</v>
      </c>
      <c r="BE117" s="79">
        <v>3</v>
      </c>
      <c r="BF117" s="79">
        <v>1</v>
      </c>
      <c r="BG117" s="79">
        <v>1</v>
      </c>
      <c r="BH117" s="79">
        <v>1</v>
      </c>
      <c r="BI117" s="79">
        <v>1</v>
      </c>
      <c r="BJ117" s="80">
        <v>42748</v>
      </c>
      <c r="BQ117" s="79">
        <v>1</v>
      </c>
      <c r="BR117" s="80">
        <v>42805</v>
      </c>
      <c r="BS117" s="48">
        <f>(BR117-AD117)/30</f>
        <v>41.666666666666664</v>
      </c>
      <c r="BT117" s="81"/>
      <c r="BU117" s="79">
        <v>0</v>
      </c>
    </row>
    <row r="118" spans="1:73" s="79" customFormat="1" ht="20.100000000000001" customHeight="1" x14ac:dyDescent="0.3">
      <c r="A118" s="41" t="s">
        <v>958</v>
      </c>
      <c r="B118" s="79">
        <v>1</v>
      </c>
      <c r="C118" s="79">
        <v>0</v>
      </c>
      <c r="D118" s="87">
        <v>23046252</v>
      </c>
      <c r="E118" s="87" t="s">
        <v>334</v>
      </c>
      <c r="F118" s="79" t="s">
        <v>305</v>
      </c>
      <c r="G118" s="80">
        <v>17382</v>
      </c>
      <c r="H118" s="82">
        <f>DATEDIF(G118,AD118,"Y")</f>
        <v>66</v>
      </c>
      <c r="I118" s="82">
        <v>0</v>
      </c>
      <c r="J118" s="79">
        <v>2</v>
      </c>
      <c r="K118" s="79">
        <v>1</v>
      </c>
      <c r="L118" s="79">
        <v>0</v>
      </c>
      <c r="M118" s="79">
        <v>1190</v>
      </c>
      <c r="N118" s="79">
        <v>0</v>
      </c>
      <c r="O118" s="79">
        <v>30</v>
      </c>
      <c r="P118" s="79">
        <v>1</v>
      </c>
      <c r="Q118" s="79">
        <v>7.2</v>
      </c>
      <c r="R118" s="79">
        <v>0</v>
      </c>
      <c r="S118" s="79">
        <v>52</v>
      </c>
      <c r="T118" s="79">
        <v>1</v>
      </c>
      <c r="U118" s="79">
        <v>4.3</v>
      </c>
      <c r="V118" s="79">
        <v>1</v>
      </c>
      <c r="W118" s="79">
        <v>0.55000000000000004</v>
      </c>
      <c r="X118" s="79">
        <v>22</v>
      </c>
      <c r="Y118" s="79">
        <v>27</v>
      </c>
      <c r="Z118" s="79">
        <v>0.86</v>
      </c>
      <c r="AA118" s="79">
        <v>1060</v>
      </c>
      <c r="AB118" s="79">
        <v>1</v>
      </c>
      <c r="AC118" s="79" t="s">
        <v>319</v>
      </c>
      <c r="AD118" s="80">
        <v>41578</v>
      </c>
      <c r="AE118" s="79">
        <v>85</v>
      </c>
      <c r="AF118" s="79">
        <v>81</v>
      </c>
      <c r="AG118" s="79">
        <v>1</v>
      </c>
      <c r="AH118" s="81" t="s">
        <v>280</v>
      </c>
      <c r="AI118" s="79" t="s">
        <v>282</v>
      </c>
      <c r="AJ118" s="79" t="s">
        <v>282</v>
      </c>
      <c r="AK118" s="79">
        <v>0</v>
      </c>
      <c r="AL118" s="79">
        <v>0</v>
      </c>
      <c r="AM118" s="79">
        <v>0</v>
      </c>
      <c r="AN118" s="79">
        <v>0</v>
      </c>
      <c r="AO118" s="79" t="s">
        <v>282</v>
      </c>
      <c r="AP118" s="79">
        <v>0</v>
      </c>
      <c r="AQ118" s="79">
        <v>10.113</v>
      </c>
      <c r="AR118" s="79">
        <v>0.44800000000000001</v>
      </c>
      <c r="AS118" s="79">
        <v>1</v>
      </c>
      <c r="AT118" s="79">
        <v>63</v>
      </c>
      <c r="AU118" s="79">
        <v>101</v>
      </c>
      <c r="AV118" s="79">
        <v>104</v>
      </c>
      <c r="AW118" s="80">
        <v>41314</v>
      </c>
      <c r="AX118" s="79" t="s">
        <v>629</v>
      </c>
      <c r="AY118" s="79" t="s">
        <v>610</v>
      </c>
      <c r="AZ118" s="80">
        <v>41352</v>
      </c>
      <c r="BA118" s="79" t="s">
        <v>612</v>
      </c>
      <c r="BB118" s="79">
        <v>1</v>
      </c>
      <c r="BC118" s="80">
        <v>41352</v>
      </c>
      <c r="BD118" s="79" t="s">
        <v>612</v>
      </c>
      <c r="BE118" s="79">
        <v>1</v>
      </c>
      <c r="BF118" s="79">
        <v>1</v>
      </c>
      <c r="BG118" s="79">
        <v>1</v>
      </c>
      <c r="BH118" s="79">
        <v>1</v>
      </c>
      <c r="BI118" s="79">
        <v>1</v>
      </c>
      <c r="BJ118" s="80">
        <v>42171</v>
      </c>
      <c r="BQ118" s="79">
        <v>1</v>
      </c>
      <c r="BR118" s="80">
        <v>42199</v>
      </c>
      <c r="BS118" s="48">
        <f>(BR118-AD118)/30</f>
        <v>20.7</v>
      </c>
      <c r="BT118" s="81" t="s">
        <v>630</v>
      </c>
      <c r="BU118" s="79">
        <v>1</v>
      </c>
    </row>
    <row r="119" spans="1:73" s="79" customFormat="1" ht="20.100000000000001" customHeight="1" x14ac:dyDescent="0.3">
      <c r="A119" s="41" t="s">
        <v>959</v>
      </c>
      <c r="B119" s="79">
        <v>1</v>
      </c>
      <c r="C119" s="79">
        <v>0</v>
      </c>
      <c r="D119" s="87">
        <v>28130261</v>
      </c>
      <c r="E119" s="87" t="s">
        <v>366</v>
      </c>
      <c r="F119" s="79" t="s">
        <v>303</v>
      </c>
      <c r="G119" s="80">
        <v>17643</v>
      </c>
      <c r="H119" s="82">
        <f>DATEDIF(G119,AD119,"Y")</f>
        <v>66</v>
      </c>
      <c r="I119" s="82">
        <v>0</v>
      </c>
      <c r="J119" s="79">
        <v>0</v>
      </c>
      <c r="K119" s="79">
        <v>0</v>
      </c>
      <c r="L119" s="79">
        <v>0</v>
      </c>
      <c r="M119" s="79">
        <v>5550</v>
      </c>
      <c r="N119" s="79">
        <v>0</v>
      </c>
      <c r="O119" s="79">
        <v>22</v>
      </c>
      <c r="P119" s="79">
        <v>1</v>
      </c>
      <c r="Q119" s="79">
        <v>7.6</v>
      </c>
      <c r="R119" s="79">
        <v>0</v>
      </c>
      <c r="S119" s="79">
        <v>51</v>
      </c>
      <c r="T119" s="79">
        <v>1</v>
      </c>
      <c r="U119" s="79">
        <v>3.7</v>
      </c>
      <c r="V119" s="41">
        <v>1</v>
      </c>
      <c r="W119" s="79">
        <v>1.5</v>
      </c>
      <c r="X119" s="79">
        <v>29</v>
      </c>
      <c r="Y119" s="79">
        <v>15</v>
      </c>
      <c r="Z119" s="79">
        <v>0.92</v>
      </c>
      <c r="AA119" s="79">
        <v>1693</v>
      </c>
      <c r="AB119" s="79">
        <v>1</v>
      </c>
      <c r="AC119" s="79" t="s">
        <v>319</v>
      </c>
      <c r="AD119" s="80">
        <v>41927</v>
      </c>
      <c r="AE119" s="79">
        <v>20</v>
      </c>
      <c r="AF119" s="79">
        <v>25</v>
      </c>
      <c r="AG119" s="79">
        <v>0</v>
      </c>
      <c r="AH119" s="81" t="s">
        <v>596</v>
      </c>
      <c r="AI119" s="79">
        <v>0</v>
      </c>
      <c r="AJ119" s="79" t="s">
        <v>282</v>
      </c>
      <c r="AK119" s="79">
        <v>0</v>
      </c>
      <c r="AL119" s="79" t="s">
        <v>282</v>
      </c>
      <c r="AM119" s="79">
        <v>0</v>
      </c>
      <c r="AN119" s="79">
        <v>0</v>
      </c>
      <c r="AO119" s="79" t="s">
        <v>282</v>
      </c>
      <c r="AP119" s="79">
        <v>2</v>
      </c>
      <c r="AQ119" s="79">
        <v>0.39900000000000002</v>
      </c>
      <c r="AR119" s="79">
        <v>1.26E-2</v>
      </c>
      <c r="AS119" s="79">
        <v>0</v>
      </c>
      <c r="AT119" s="79">
        <v>62</v>
      </c>
      <c r="AU119" s="79">
        <v>68</v>
      </c>
      <c r="AV119" s="79">
        <v>66</v>
      </c>
      <c r="AW119" s="80">
        <v>41937</v>
      </c>
      <c r="AX119" s="79" t="s">
        <v>613</v>
      </c>
      <c r="AY119" s="79" t="s">
        <v>610</v>
      </c>
      <c r="AZ119" s="80">
        <v>41983</v>
      </c>
      <c r="BA119" s="79" t="s">
        <v>618</v>
      </c>
      <c r="BB119" s="79">
        <v>1</v>
      </c>
      <c r="BC119" s="80">
        <v>41983</v>
      </c>
      <c r="BD119" s="79" t="s">
        <v>618</v>
      </c>
      <c r="BE119" s="79">
        <v>1</v>
      </c>
      <c r="BF119" s="79">
        <v>1</v>
      </c>
      <c r="BG119" s="79">
        <v>1</v>
      </c>
      <c r="BH119" s="79">
        <v>0</v>
      </c>
      <c r="BI119" s="79">
        <v>0</v>
      </c>
      <c r="BJ119" s="80">
        <v>42133</v>
      </c>
      <c r="BQ119" s="79">
        <v>1</v>
      </c>
      <c r="BR119" s="80">
        <v>42133</v>
      </c>
      <c r="BS119" s="48">
        <f>(BR119-AD119)/30</f>
        <v>6.8666666666666663</v>
      </c>
      <c r="BT119" s="81"/>
      <c r="BU119" s="79">
        <v>0</v>
      </c>
    </row>
    <row r="120" spans="1:73" s="79" customFormat="1" ht="20.100000000000001" customHeight="1" x14ac:dyDescent="0.3">
      <c r="A120" s="41" t="s">
        <v>960</v>
      </c>
      <c r="B120" s="79">
        <v>1</v>
      </c>
      <c r="C120" s="79">
        <v>0</v>
      </c>
      <c r="D120" s="87">
        <v>28279622</v>
      </c>
      <c r="E120" s="87" t="s">
        <v>369</v>
      </c>
      <c r="F120" s="79" t="s">
        <v>305</v>
      </c>
      <c r="G120" s="80">
        <v>16872</v>
      </c>
      <c r="H120" s="82">
        <f>DATEDIF(G120,AD120,"Y")</f>
        <v>68</v>
      </c>
      <c r="I120" s="82">
        <v>0</v>
      </c>
      <c r="J120" s="79">
        <v>0</v>
      </c>
      <c r="K120" s="79">
        <v>0</v>
      </c>
      <c r="L120" s="79">
        <v>0</v>
      </c>
      <c r="M120" s="79">
        <v>2840</v>
      </c>
      <c r="N120" s="79">
        <v>0</v>
      </c>
      <c r="O120" s="79">
        <v>73</v>
      </c>
      <c r="P120" s="79">
        <v>1</v>
      </c>
      <c r="Q120" s="79">
        <v>8.9</v>
      </c>
      <c r="R120" s="41">
        <v>1</v>
      </c>
      <c r="S120" s="79">
        <v>105</v>
      </c>
      <c r="T120" s="79">
        <v>1</v>
      </c>
      <c r="U120" s="79">
        <v>4</v>
      </c>
      <c r="V120" s="41">
        <v>1</v>
      </c>
      <c r="W120" s="79">
        <v>0.56000000000000005</v>
      </c>
      <c r="X120" s="79">
        <v>16</v>
      </c>
      <c r="Y120" s="79">
        <v>12</v>
      </c>
      <c r="Z120" s="79">
        <v>0.72</v>
      </c>
      <c r="AA120" s="79">
        <v>534</v>
      </c>
      <c r="AB120" s="79">
        <v>1</v>
      </c>
      <c r="AC120" s="79" t="s">
        <v>317</v>
      </c>
      <c r="AD120" s="80">
        <v>41968</v>
      </c>
      <c r="AE120" s="79">
        <v>100</v>
      </c>
      <c r="AF120" s="79">
        <v>70</v>
      </c>
      <c r="AG120" s="79">
        <v>1</v>
      </c>
      <c r="AH120" s="81" t="s">
        <v>106</v>
      </c>
      <c r="AI120" s="79">
        <v>0</v>
      </c>
      <c r="AJ120" s="79">
        <v>1</v>
      </c>
      <c r="AK120" s="79">
        <v>1</v>
      </c>
      <c r="AL120" s="79" t="s">
        <v>282</v>
      </c>
      <c r="AM120" s="79">
        <v>0</v>
      </c>
      <c r="AN120" s="79">
        <v>0</v>
      </c>
      <c r="AO120" s="79">
        <v>0</v>
      </c>
      <c r="AP120" s="79">
        <v>0</v>
      </c>
      <c r="AQ120" s="79">
        <v>2.2799999999999999E-3</v>
      </c>
      <c r="AR120" s="79">
        <v>1.27</v>
      </c>
      <c r="AS120" s="79">
        <v>1</v>
      </c>
      <c r="AT120" s="79">
        <v>68.47</v>
      </c>
      <c r="AU120" s="79">
        <v>98.5</v>
      </c>
      <c r="AV120" s="79" t="s">
        <v>282</v>
      </c>
      <c r="AW120" s="80">
        <v>41982</v>
      </c>
      <c r="AX120" s="79" t="s">
        <v>619</v>
      </c>
      <c r="AY120" s="79" t="s">
        <v>610</v>
      </c>
      <c r="AZ120" s="80">
        <v>42023</v>
      </c>
      <c r="BA120" s="79" t="s">
        <v>612</v>
      </c>
      <c r="BB120" s="79">
        <v>1</v>
      </c>
      <c r="BC120" s="80">
        <v>42023</v>
      </c>
      <c r="BD120" s="79" t="s">
        <v>612</v>
      </c>
      <c r="BE120" s="79">
        <v>1</v>
      </c>
      <c r="BF120" s="79">
        <v>1</v>
      </c>
      <c r="BG120" s="79">
        <v>1</v>
      </c>
      <c r="BH120" s="79">
        <v>1</v>
      </c>
      <c r="BI120" s="79">
        <v>1</v>
      </c>
      <c r="BJ120" s="80">
        <v>42226</v>
      </c>
      <c r="BQ120" s="79">
        <v>1</v>
      </c>
      <c r="BR120" s="80">
        <v>42231</v>
      </c>
      <c r="BS120" s="48">
        <f>(BR120-AD120)/30</f>
        <v>8.7666666666666675</v>
      </c>
      <c r="BT120" s="81" t="s">
        <v>304</v>
      </c>
      <c r="BU120" s="79">
        <v>0</v>
      </c>
    </row>
    <row r="121" spans="1:73" s="79" customFormat="1" ht="20.100000000000001" customHeight="1" x14ac:dyDescent="0.3">
      <c r="A121" s="41" t="s">
        <v>961</v>
      </c>
      <c r="B121" s="79">
        <v>1</v>
      </c>
      <c r="C121" s="79">
        <v>0</v>
      </c>
      <c r="D121" s="88">
        <v>28489094</v>
      </c>
      <c r="E121" s="79" t="s">
        <v>374</v>
      </c>
      <c r="F121" s="79" t="s">
        <v>303</v>
      </c>
      <c r="G121" s="80">
        <v>17663</v>
      </c>
      <c r="H121" s="82">
        <f>DATEDIF(G121,AD121,"Y")</f>
        <v>66</v>
      </c>
      <c r="I121" s="82">
        <v>0</v>
      </c>
      <c r="J121" s="79">
        <v>0</v>
      </c>
      <c r="K121" s="79">
        <v>0</v>
      </c>
      <c r="L121" s="79">
        <v>0</v>
      </c>
      <c r="M121" s="79">
        <v>4620</v>
      </c>
      <c r="N121" s="79">
        <v>0</v>
      </c>
      <c r="O121" s="79">
        <v>60</v>
      </c>
      <c r="P121" s="79">
        <v>1</v>
      </c>
      <c r="Q121" s="79">
        <v>8.1</v>
      </c>
      <c r="R121" s="79">
        <v>1</v>
      </c>
      <c r="S121" s="79">
        <v>91</v>
      </c>
      <c r="T121" s="79">
        <v>1</v>
      </c>
      <c r="U121" s="79">
        <v>4.0999999999999996</v>
      </c>
      <c r="V121" s="41">
        <v>1</v>
      </c>
      <c r="W121" s="79">
        <v>0.59</v>
      </c>
      <c r="X121" s="79">
        <v>25</v>
      </c>
      <c r="Y121" s="79">
        <v>25</v>
      </c>
      <c r="Z121" s="79">
        <v>0.87</v>
      </c>
      <c r="AA121" s="79">
        <v>443</v>
      </c>
      <c r="AB121" s="79">
        <v>0</v>
      </c>
      <c r="AC121" s="79" t="s">
        <v>319</v>
      </c>
      <c r="AD121" s="80">
        <v>42047</v>
      </c>
      <c r="AE121" s="79">
        <v>100</v>
      </c>
      <c r="AF121" s="79">
        <v>94</v>
      </c>
      <c r="AG121" s="79">
        <v>1</v>
      </c>
      <c r="AH121" s="81" t="s">
        <v>110</v>
      </c>
      <c r="AI121" s="79">
        <v>0</v>
      </c>
      <c r="AJ121" s="79" t="s">
        <v>282</v>
      </c>
      <c r="AK121" s="79">
        <v>1</v>
      </c>
      <c r="AL121" s="79" t="s">
        <v>282</v>
      </c>
      <c r="AM121" s="79">
        <v>0</v>
      </c>
      <c r="AN121" s="79">
        <v>0</v>
      </c>
      <c r="AO121" s="79" t="s">
        <v>282</v>
      </c>
      <c r="AP121" s="79">
        <v>0</v>
      </c>
      <c r="AQ121" s="79">
        <v>1.73E-3</v>
      </c>
      <c r="AR121" s="79">
        <v>0.74</v>
      </c>
      <c r="AS121" s="79">
        <v>1</v>
      </c>
      <c r="AT121" s="79">
        <v>60</v>
      </c>
      <c r="AU121" s="79">
        <v>114</v>
      </c>
      <c r="AV121" s="79">
        <v>74</v>
      </c>
      <c r="AW121" s="80">
        <v>42053</v>
      </c>
      <c r="AX121" s="79" t="s">
        <v>616</v>
      </c>
      <c r="AY121" s="79" t="s">
        <v>611</v>
      </c>
      <c r="AZ121" s="80">
        <v>42160</v>
      </c>
      <c r="BA121" s="79" t="s">
        <v>612</v>
      </c>
      <c r="BB121" s="79">
        <v>2</v>
      </c>
      <c r="BC121" s="80">
        <v>42160</v>
      </c>
      <c r="BD121" s="79" t="s">
        <v>612</v>
      </c>
      <c r="BE121" s="79">
        <v>1</v>
      </c>
      <c r="BF121" s="79">
        <v>1</v>
      </c>
      <c r="BG121" s="79">
        <v>1</v>
      </c>
      <c r="BH121" s="79">
        <v>1</v>
      </c>
      <c r="BI121" s="79">
        <v>1</v>
      </c>
      <c r="BJ121" s="80">
        <v>42305</v>
      </c>
      <c r="BQ121" s="79">
        <v>1</v>
      </c>
      <c r="BR121" s="80">
        <v>42436</v>
      </c>
      <c r="BS121" s="48">
        <f>(BR121-AD121)/30</f>
        <v>12.966666666666667</v>
      </c>
      <c r="BT121" s="81" t="s">
        <v>304</v>
      </c>
      <c r="BU121" s="79">
        <v>0</v>
      </c>
    </row>
    <row r="122" spans="1:73" s="79" customFormat="1" ht="20.100000000000001" customHeight="1" x14ac:dyDescent="0.3">
      <c r="A122" s="41" t="s">
        <v>962</v>
      </c>
      <c r="B122" s="79">
        <v>1</v>
      </c>
      <c r="C122" s="79">
        <v>0</v>
      </c>
      <c r="D122" s="87">
        <v>28722103</v>
      </c>
      <c r="E122" s="87" t="s">
        <v>479</v>
      </c>
      <c r="F122" s="79" t="s">
        <v>303</v>
      </c>
      <c r="G122" s="80">
        <v>18104</v>
      </c>
      <c r="H122" s="82">
        <f>DATEDIF(G122,AD122,"Y")</f>
        <v>65</v>
      </c>
      <c r="I122" s="82">
        <v>0</v>
      </c>
      <c r="J122" s="79">
        <v>0</v>
      </c>
      <c r="K122" s="79">
        <v>0</v>
      </c>
      <c r="L122" s="79">
        <v>0</v>
      </c>
      <c r="M122" s="79">
        <v>1960</v>
      </c>
      <c r="N122" s="79">
        <v>0</v>
      </c>
      <c r="O122" s="79">
        <v>0</v>
      </c>
      <c r="P122" s="79">
        <v>0</v>
      </c>
      <c r="Q122" s="79">
        <v>10.8</v>
      </c>
      <c r="R122" s="79">
        <v>1</v>
      </c>
      <c r="S122" s="79">
        <v>71</v>
      </c>
      <c r="T122" s="79">
        <v>1</v>
      </c>
      <c r="U122" s="79">
        <v>3.7</v>
      </c>
      <c r="V122" s="79">
        <v>1</v>
      </c>
      <c r="W122" s="79">
        <v>0.5</v>
      </c>
      <c r="X122" s="79">
        <v>16</v>
      </c>
      <c r="Y122" s="79">
        <v>13</v>
      </c>
      <c r="Z122" s="79">
        <v>1.06</v>
      </c>
      <c r="AA122" s="79">
        <v>463</v>
      </c>
      <c r="AB122" s="79">
        <v>1</v>
      </c>
      <c r="AC122" s="79" t="s">
        <v>319</v>
      </c>
      <c r="AD122" s="80">
        <v>42109</v>
      </c>
      <c r="AE122" s="79" t="s">
        <v>282</v>
      </c>
      <c r="AF122" s="79" t="s">
        <v>606</v>
      </c>
      <c r="AG122" s="79">
        <v>1</v>
      </c>
      <c r="AH122" s="81" t="s">
        <v>110</v>
      </c>
      <c r="AI122" s="79">
        <v>0</v>
      </c>
      <c r="AJ122" s="79" t="s">
        <v>282</v>
      </c>
      <c r="AK122" s="79">
        <v>0</v>
      </c>
      <c r="AL122" s="79" t="s">
        <v>282</v>
      </c>
      <c r="AM122" s="79">
        <v>0</v>
      </c>
      <c r="AN122" s="79">
        <v>0</v>
      </c>
      <c r="AO122" s="79" t="s">
        <v>282</v>
      </c>
      <c r="AP122" s="79">
        <v>1</v>
      </c>
      <c r="AQ122" s="79">
        <v>1.28</v>
      </c>
      <c r="AR122" s="79">
        <v>5.9100000000000003E-3</v>
      </c>
      <c r="AS122" s="79">
        <v>0</v>
      </c>
      <c r="AT122" s="79">
        <v>58</v>
      </c>
      <c r="AU122" s="79">
        <v>83</v>
      </c>
      <c r="AV122" s="79">
        <v>103</v>
      </c>
      <c r="AW122" s="80">
        <v>42633</v>
      </c>
      <c r="AX122" s="79" t="s">
        <v>629</v>
      </c>
      <c r="AY122" s="79" t="s">
        <v>610</v>
      </c>
      <c r="AZ122" s="80">
        <v>42172</v>
      </c>
      <c r="BA122" s="79" t="s">
        <v>612</v>
      </c>
      <c r="BB122" s="79">
        <v>1</v>
      </c>
      <c r="BC122" s="80">
        <v>42172</v>
      </c>
      <c r="BD122" s="79" t="s">
        <v>612</v>
      </c>
      <c r="BE122" s="79">
        <v>1</v>
      </c>
      <c r="BF122" s="79">
        <v>1</v>
      </c>
      <c r="BG122" s="79">
        <v>1</v>
      </c>
      <c r="BH122" s="79">
        <v>1</v>
      </c>
      <c r="BI122" s="79">
        <v>0</v>
      </c>
      <c r="BJ122" s="80">
        <v>43404</v>
      </c>
      <c r="BQ122" s="79">
        <v>0</v>
      </c>
      <c r="BR122" s="80">
        <v>43404</v>
      </c>
      <c r="BS122" s="48">
        <f>(BR122-AD122)/30</f>
        <v>43.166666666666664</v>
      </c>
      <c r="BT122" s="81"/>
      <c r="BU122" s="79">
        <v>0</v>
      </c>
    </row>
    <row r="123" spans="1:73" s="79" customFormat="1" ht="20.100000000000001" customHeight="1" x14ac:dyDescent="0.3">
      <c r="A123" s="41" t="s">
        <v>963</v>
      </c>
      <c r="B123" s="79">
        <v>1</v>
      </c>
      <c r="C123" s="79">
        <v>0</v>
      </c>
      <c r="D123" s="88">
        <v>28941231</v>
      </c>
      <c r="E123" s="79" t="s">
        <v>380</v>
      </c>
      <c r="F123" s="79" t="s">
        <v>305</v>
      </c>
      <c r="G123" s="80">
        <v>18328</v>
      </c>
      <c r="H123" s="82">
        <f>DATEDIF(G123,AD123,"Y")</f>
        <v>65</v>
      </c>
      <c r="I123" s="82">
        <v>0</v>
      </c>
      <c r="J123" s="79">
        <v>0</v>
      </c>
      <c r="K123" s="79">
        <v>0</v>
      </c>
      <c r="L123" s="79">
        <v>0</v>
      </c>
      <c r="M123" s="79">
        <v>83950</v>
      </c>
      <c r="N123" s="79">
        <v>1</v>
      </c>
      <c r="O123" s="79">
        <v>86</v>
      </c>
      <c r="P123" s="79">
        <v>1</v>
      </c>
      <c r="Q123" s="79">
        <v>10.4</v>
      </c>
      <c r="R123" s="79">
        <v>1</v>
      </c>
      <c r="S123" s="79">
        <v>29</v>
      </c>
      <c r="T123" s="79">
        <v>0</v>
      </c>
      <c r="U123" s="79">
        <v>3.9</v>
      </c>
      <c r="V123" s="41">
        <v>1</v>
      </c>
      <c r="W123" s="79">
        <v>0.37</v>
      </c>
      <c r="X123" s="79">
        <v>79</v>
      </c>
      <c r="Y123" s="79">
        <v>29</v>
      </c>
      <c r="Z123" s="79">
        <v>0.76</v>
      </c>
      <c r="AA123" s="79">
        <v>3016</v>
      </c>
      <c r="AB123" s="79">
        <v>1</v>
      </c>
      <c r="AC123" s="79" t="s">
        <v>317</v>
      </c>
      <c r="AD123" s="80">
        <v>42194</v>
      </c>
      <c r="AE123" s="79">
        <v>100</v>
      </c>
      <c r="AF123" s="79" t="s">
        <v>459</v>
      </c>
      <c r="AG123" s="41">
        <v>1</v>
      </c>
      <c r="AH123" s="81" t="s">
        <v>106</v>
      </c>
      <c r="AI123" s="79">
        <v>0</v>
      </c>
      <c r="AJ123" s="79" t="s">
        <v>282</v>
      </c>
      <c r="AK123" s="79">
        <v>0</v>
      </c>
      <c r="AL123" s="79" t="s">
        <v>282</v>
      </c>
      <c r="AM123" s="79">
        <v>0</v>
      </c>
      <c r="AN123" s="79">
        <v>0</v>
      </c>
      <c r="AO123" s="79" t="s">
        <v>282</v>
      </c>
      <c r="AP123" s="79">
        <v>1</v>
      </c>
      <c r="AQ123" s="79">
        <v>8.0400000000000003E-3</v>
      </c>
      <c r="AR123" s="79">
        <v>0.85799999999999998</v>
      </c>
      <c r="AS123" s="79">
        <v>1</v>
      </c>
      <c r="AT123" s="79">
        <v>65</v>
      </c>
      <c r="AU123" s="79">
        <v>101</v>
      </c>
      <c r="AV123" s="79">
        <v>111</v>
      </c>
      <c r="AW123" s="80">
        <v>42200</v>
      </c>
      <c r="AX123" s="79" t="s">
        <v>613</v>
      </c>
      <c r="AY123" s="79" t="s">
        <v>610</v>
      </c>
      <c r="AZ123" s="80">
        <v>42244</v>
      </c>
      <c r="BA123" s="79" t="s">
        <v>612</v>
      </c>
      <c r="BB123" s="79">
        <v>1</v>
      </c>
      <c r="BC123" s="80">
        <v>42244</v>
      </c>
      <c r="BD123" s="79" t="s">
        <v>612</v>
      </c>
      <c r="BE123" s="79">
        <v>1</v>
      </c>
      <c r="BF123" s="79">
        <v>1</v>
      </c>
      <c r="BG123" s="79">
        <v>1</v>
      </c>
      <c r="BH123" s="79">
        <v>1</v>
      </c>
      <c r="BI123" s="79">
        <v>0</v>
      </c>
      <c r="BJ123" s="80">
        <v>43404</v>
      </c>
      <c r="BQ123" s="79">
        <v>0</v>
      </c>
      <c r="BR123" s="80">
        <v>43404</v>
      </c>
      <c r="BS123" s="48">
        <f>(BR123-AD123)/30</f>
        <v>40.333333333333336</v>
      </c>
      <c r="BT123" s="81" t="s">
        <v>632</v>
      </c>
      <c r="BU123" s="79">
        <v>1</v>
      </c>
    </row>
    <row r="124" spans="1:73" s="79" customFormat="1" ht="20.100000000000001" customHeight="1" x14ac:dyDescent="0.3">
      <c r="A124" s="92" t="s">
        <v>964</v>
      </c>
      <c r="B124" s="79">
        <v>1</v>
      </c>
      <c r="C124" s="79">
        <v>0</v>
      </c>
      <c r="D124" s="88">
        <v>29015253</v>
      </c>
      <c r="E124" s="79" t="s">
        <v>382</v>
      </c>
      <c r="F124" s="79" t="s">
        <v>305</v>
      </c>
      <c r="G124" s="80">
        <v>17152</v>
      </c>
      <c r="H124" s="82">
        <f>DATEDIF(G124,AD124,"Y")</f>
        <v>68</v>
      </c>
      <c r="I124" s="82">
        <v>0</v>
      </c>
      <c r="J124" s="79">
        <v>0</v>
      </c>
      <c r="K124" s="79">
        <v>0</v>
      </c>
      <c r="L124" s="79">
        <v>0</v>
      </c>
      <c r="M124" s="79">
        <v>39000</v>
      </c>
      <c r="N124" s="79">
        <v>1</v>
      </c>
      <c r="O124" s="79">
        <v>79</v>
      </c>
      <c r="P124" s="79">
        <v>1</v>
      </c>
      <c r="Q124" s="79">
        <v>10.3</v>
      </c>
      <c r="R124" s="79">
        <v>1</v>
      </c>
      <c r="S124" s="79">
        <v>45</v>
      </c>
      <c r="T124" s="79">
        <v>0</v>
      </c>
      <c r="U124" s="79">
        <v>3.9</v>
      </c>
      <c r="V124" s="41">
        <v>1</v>
      </c>
      <c r="W124" s="79">
        <v>0.47</v>
      </c>
      <c r="X124" s="79">
        <v>31</v>
      </c>
      <c r="Y124" s="79">
        <v>41</v>
      </c>
      <c r="Z124" s="79">
        <v>0.88</v>
      </c>
      <c r="AA124" s="79">
        <v>1261</v>
      </c>
      <c r="AB124" s="79">
        <v>1</v>
      </c>
      <c r="AC124" s="79" t="s">
        <v>319</v>
      </c>
      <c r="AD124" s="80">
        <v>42216</v>
      </c>
      <c r="AE124" s="79">
        <v>70</v>
      </c>
      <c r="AF124" s="79">
        <v>86</v>
      </c>
      <c r="AG124" s="79">
        <v>1</v>
      </c>
      <c r="AH124" s="81" t="s">
        <v>269</v>
      </c>
      <c r="AI124" s="79" t="s">
        <v>282</v>
      </c>
      <c r="AJ124" s="79" t="s">
        <v>282</v>
      </c>
      <c r="AK124" s="79" t="s">
        <v>282</v>
      </c>
      <c r="AL124" s="79">
        <v>0</v>
      </c>
      <c r="AM124" s="79" t="s">
        <v>282</v>
      </c>
      <c r="AN124" s="79" t="s">
        <v>282</v>
      </c>
      <c r="AO124" s="79" t="s">
        <v>282</v>
      </c>
      <c r="AP124" s="79">
        <v>0</v>
      </c>
      <c r="AQ124" s="79" t="s">
        <v>282</v>
      </c>
      <c r="AR124" s="79" t="s">
        <v>282</v>
      </c>
      <c r="AS124" s="79" t="s">
        <v>282</v>
      </c>
      <c r="AT124" s="79">
        <v>68</v>
      </c>
      <c r="AU124" s="79">
        <v>95</v>
      </c>
      <c r="AV124" s="79">
        <v>89</v>
      </c>
      <c r="AW124" s="80">
        <v>42226</v>
      </c>
      <c r="AX124" s="79" t="s">
        <v>613</v>
      </c>
      <c r="AY124" s="79" t="s">
        <v>610</v>
      </c>
      <c r="AZ124" s="80">
        <v>42270</v>
      </c>
      <c r="BA124" s="79" t="s">
        <v>612</v>
      </c>
      <c r="BB124" s="79">
        <v>1</v>
      </c>
      <c r="BC124" s="80">
        <v>42270</v>
      </c>
      <c r="BD124" s="79" t="s">
        <v>612</v>
      </c>
      <c r="BE124" s="79">
        <v>1</v>
      </c>
      <c r="BF124" s="79">
        <v>1</v>
      </c>
      <c r="BG124" s="79">
        <v>1</v>
      </c>
      <c r="BH124" s="79">
        <v>1</v>
      </c>
      <c r="BI124" s="79">
        <v>0</v>
      </c>
      <c r="BJ124" s="80">
        <v>43038</v>
      </c>
      <c r="BQ124" s="79">
        <v>0</v>
      </c>
      <c r="BR124" s="80">
        <v>43038</v>
      </c>
      <c r="BS124" s="48">
        <f>(BR124-AD124)/30</f>
        <v>27.4</v>
      </c>
      <c r="BT124" s="81" t="s">
        <v>614</v>
      </c>
      <c r="BU124" s="79">
        <v>1</v>
      </c>
    </row>
    <row r="125" spans="1:73" s="79" customFormat="1" ht="20.100000000000001" customHeight="1" x14ac:dyDescent="0.3">
      <c r="A125" s="41" t="s">
        <v>965</v>
      </c>
      <c r="B125" s="79">
        <v>1</v>
      </c>
      <c r="C125" s="79">
        <v>0</v>
      </c>
      <c r="D125" s="79">
        <v>29190484</v>
      </c>
      <c r="E125" s="79" t="s">
        <v>385</v>
      </c>
      <c r="F125" s="79" t="s">
        <v>305</v>
      </c>
      <c r="G125" s="80">
        <v>18036</v>
      </c>
      <c r="H125" s="82">
        <f>DATEDIF(G125,AD125,"Y")</f>
        <v>66</v>
      </c>
      <c r="I125" s="82">
        <v>0</v>
      </c>
      <c r="J125" s="79">
        <v>0</v>
      </c>
      <c r="K125" s="79">
        <v>0</v>
      </c>
      <c r="L125" s="79">
        <v>0</v>
      </c>
      <c r="M125" s="79">
        <v>9160</v>
      </c>
      <c r="N125" s="79">
        <v>0</v>
      </c>
      <c r="O125" s="79">
        <v>85</v>
      </c>
      <c r="P125" s="79">
        <v>1</v>
      </c>
      <c r="Q125" s="79">
        <v>12.3</v>
      </c>
      <c r="R125" s="79">
        <v>1</v>
      </c>
      <c r="S125" s="79">
        <v>77</v>
      </c>
      <c r="T125" s="79">
        <v>1</v>
      </c>
      <c r="U125" s="79">
        <v>3.6</v>
      </c>
      <c r="V125" s="41">
        <v>1</v>
      </c>
      <c r="W125" s="79">
        <v>0.67</v>
      </c>
      <c r="X125" s="79">
        <v>26</v>
      </c>
      <c r="Y125" s="79">
        <v>16</v>
      </c>
      <c r="Z125" s="79">
        <v>0.48</v>
      </c>
      <c r="AA125" s="79">
        <v>1702</v>
      </c>
      <c r="AB125" s="79">
        <v>1</v>
      </c>
      <c r="AC125" s="79" t="s">
        <v>317</v>
      </c>
      <c r="AD125" s="80">
        <v>42270</v>
      </c>
      <c r="AE125" s="79">
        <v>100</v>
      </c>
      <c r="AF125" s="79" t="s">
        <v>459</v>
      </c>
      <c r="AG125" s="79">
        <v>1</v>
      </c>
      <c r="AH125" s="81" t="s">
        <v>106</v>
      </c>
      <c r="AI125" s="79">
        <v>0</v>
      </c>
      <c r="AJ125" s="79">
        <v>0</v>
      </c>
      <c r="AK125" s="79">
        <v>1</v>
      </c>
      <c r="AL125" s="79" t="s">
        <v>282</v>
      </c>
      <c r="AM125" s="79">
        <v>1</v>
      </c>
      <c r="AN125" s="79">
        <v>0</v>
      </c>
      <c r="AO125" s="79" t="s">
        <v>282</v>
      </c>
      <c r="AP125" s="79">
        <v>1</v>
      </c>
      <c r="AQ125" s="79">
        <v>9.1800000000000007E-2</v>
      </c>
      <c r="AR125" s="79">
        <v>1.17</v>
      </c>
      <c r="AS125" s="79">
        <v>1</v>
      </c>
      <c r="AT125" s="79">
        <v>66.5</v>
      </c>
      <c r="AU125" s="79">
        <v>72</v>
      </c>
      <c r="AV125" s="79">
        <v>79</v>
      </c>
      <c r="AW125" s="80">
        <v>42284</v>
      </c>
      <c r="AX125" s="79" t="s">
        <v>613</v>
      </c>
      <c r="AY125" s="79" t="s">
        <v>610</v>
      </c>
      <c r="AZ125" s="80">
        <v>42324</v>
      </c>
      <c r="BA125" s="79" t="s">
        <v>612</v>
      </c>
      <c r="BB125" s="79">
        <v>1</v>
      </c>
      <c r="BC125" s="80">
        <v>42324</v>
      </c>
      <c r="BD125" s="79" t="s">
        <v>612</v>
      </c>
      <c r="BE125" s="79">
        <v>1</v>
      </c>
      <c r="BF125" s="79">
        <v>1</v>
      </c>
      <c r="BG125" s="79">
        <v>1</v>
      </c>
      <c r="BH125" s="79">
        <v>1</v>
      </c>
      <c r="BI125" s="79">
        <v>0</v>
      </c>
      <c r="BJ125" s="80">
        <v>43404</v>
      </c>
      <c r="BQ125" s="79">
        <v>0</v>
      </c>
      <c r="BR125" s="80">
        <v>42563</v>
      </c>
      <c r="BS125" s="48">
        <f>(BR125-AD125)/30</f>
        <v>9.7666666666666675</v>
      </c>
      <c r="BT125" s="81"/>
      <c r="BU125" s="79">
        <v>0</v>
      </c>
    </row>
    <row r="126" spans="1:73" s="79" customFormat="1" ht="20.100000000000001" customHeight="1" x14ac:dyDescent="0.3">
      <c r="A126" s="41" t="s">
        <v>966</v>
      </c>
      <c r="B126" s="79">
        <v>1</v>
      </c>
      <c r="C126" s="79">
        <v>0</v>
      </c>
      <c r="D126" s="79">
        <v>29326600</v>
      </c>
      <c r="E126" s="79" t="s">
        <v>478</v>
      </c>
      <c r="F126" s="79" t="s">
        <v>303</v>
      </c>
      <c r="G126" s="80">
        <v>17304</v>
      </c>
      <c r="H126" s="82">
        <f>DATEDIF(G126,AD126,"Y")</f>
        <v>68</v>
      </c>
      <c r="I126" s="82">
        <v>0</v>
      </c>
      <c r="J126" s="79">
        <v>0</v>
      </c>
      <c r="K126" s="79">
        <v>0</v>
      </c>
      <c r="L126" s="79">
        <v>0</v>
      </c>
      <c r="M126" s="79">
        <v>13220</v>
      </c>
      <c r="N126" s="79">
        <v>1</v>
      </c>
      <c r="O126" s="79">
        <v>65</v>
      </c>
      <c r="P126" s="79">
        <v>1</v>
      </c>
      <c r="Q126" s="79">
        <v>5.7</v>
      </c>
      <c r="R126" s="79">
        <v>0</v>
      </c>
      <c r="S126" s="79">
        <v>37</v>
      </c>
      <c r="T126" s="79">
        <v>0</v>
      </c>
      <c r="U126" s="79">
        <v>3.7</v>
      </c>
      <c r="V126" s="41">
        <v>1</v>
      </c>
      <c r="W126" s="79">
        <v>0.59</v>
      </c>
      <c r="X126" s="79">
        <v>26</v>
      </c>
      <c r="Y126" s="79">
        <v>33</v>
      </c>
      <c r="Z126" s="79">
        <v>0.98</v>
      </c>
      <c r="AA126" s="79">
        <v>2158</v>
      </c>
      <c r="AB126" s="79">
        <v>1</v>
      </c>
      <c r="AC126" s="79" t="s">
        <v>319</v>
      </c>
      <c r="AD126" s="80">
        <v>42325</v>
      </c>
      <c r="AE126" s="79">
        <v>100</v>
      </c>
      <c r="AF126" s="79">
        <v>95</v>
      </c>
      <c r="AG126" s="79">
        <v>1</v>
      </c>
      <c r="AH126" s="81" t="s">
        <v>275</v>
      </c>
      <c r="AI126" s="79">
        <v>0</v>
      </c>
      <c r="AJ126" s="79">
        <v>0</v>
      </c>
      <c r="AK126" s="79">
        <v>0</v>
      </c>
      <c r="AL126" s="79">
        <v>0</v>
      </c>
      <c r="AM126" s="79">
        <v>0</v>
      </c>
      <c r="AN126" s="79">
        <v>0</v>
      </c>
      <c r="AO126" s="79" t="s">
        <v>282</v>
      </c>
      <c r="AP126" s="79">
        <v>0</v>
      </c>
      <c r="AQ126" s="79">
        <v>1.6120000000000001</v>
      </c>
      <c r="AR126" s="79">
        <v>4.4600000000000001E-2</v>
      </c>
      <c r="AS126" s="79">
        <v>0</v>
      </c>
      <c r="AT126" s="79">
        <v>63.6</v>
      </c>
      <c r="AU126" s="79">
        <v>91</v>
      </c>
      <c r="AV126" s="79">
        <v>121</v>
      </c>
      <c r="AW126" s="80">
        <v>42329</v>
      </c>
      <c r="AX126" s="79" t="s">
        <v>625</v>
      </c>
      <c r="AY126" s="79" t="s">
        <v>610</v>
      </c>
      <c r="AZ126" s="80">
        <v>42415</v>
      </c>
      <c r="BA126" s="79" t="s">
        <v>612</v>
      </c>
      <c r="BB126" s="79">
        <v>2</v>
      </c>
      <c r="BC126" s="80">
        <v>42415</v>
      </c>
      <c r="BD126" s="79" t="s">
        <v>612</v>
      </c>
      <c r="BE126" s="79">
        <v>2</v>
      </c>
      <c r="BF126" s="79">
        <v>1</v>
      </c>
      <c r="BG126" s="79">
        <v>1</v>
      </c>
      <c r="BH126" s="79">
        <v>1</v>
      </c>
      <c r="BI126" s="79">
        <v>0</v>
      </c>
      <c r="BJ126" s="80">
        <v>42859</v>
      </c>
      <c r="BQ126" s="79">
        <v>1</v>
      </c>
      <c r="BR126" s="80">
        <v>42896</v>
      </c>
      <c r="BS126" s="48">
        <f>(BR126-AD126)/30</f>
        <v>19.033333333333335</v>
      </c>
      <c r="BT126" s="81" t="s">
        <v>626</v>
      </c>
      <c r="BU126" s="79">
        <v>1</v>
      </c>
    </row>
    <row r="127" spans="1:73" s="79" customFormat="1" ht="20.100000000000001" customHeight="1" x14ac:dyDescent="0.3">
      <c r="A127" s="41" t="s">
        <v>967</v>
      </c>
      <c r="B127" s="79">
        <v>1</v>
      </c>
      <c r="C127" s="79">
        <v>0</v>
      </c>
      <c r="D127" s="89">
        <v>29629663</v>
      </c>
      <c r="E127" s="89" t="s">
        <v>397</v>
      </c>
      <c r="F127" s="79" t="s">
        <v>303</v>
      </c>
      <c r="G127" s="80">
        <v>17328</v>
      </c>
      <c r="H127" s="82">
        <f>DATEDIF(G127,AD127,"Y")</f>
        <v>68</v>
      </c>
      <c r="I127" s="82">
        <v>0</v>
      </c>
      <c r="J127" s="79">
        <v>0</v>
      </c>
      <c r="K127" s="79">
        <v>0</v>
      </c>
      <c r="L127" s="79">
        <v>0</v>
      </c>
      <c r="M127" s="79">
        <v>4410</v>
      </c>
      <c r="N127" s="79">
        <v>0</v>
      </c>
      <c r="O127" s="79">
        <v>55</v>
      </c>
      <c r="P127" s="79">
        <v>1</v>
      </c>
      <c r="Q127" s="79">
        <v>11.8</v>
      </c>
      <c r="R127" s="79">
        <v>1</v>
      </c>
      <c r="S127" s="79">
        <v>57</v>
      </c>
      <c r="T127" s="79">
        <v>1</v>
      </c>
      <c r="U127" s="79">
        <v>3.7</v>
      </c>
      <c r="V127" s="79">
        <v>1</v>
      </c>
      <c r="W127" s="79">
        <v>0.73</v>
      </c>
      <c r="X127" s="79">
        <v>26</v>
      </c>
      <c r="Y127" s="79">
        <v>47</v>
      </c>
      <c r="Z127" s="79">
        <v>0.7</v>
      </c>
      <c r="AA127" s="79">
        <v>550</v>
      </c>
      <c r="AB127" s="79">
        <v>1</v>
      </c>
      <c r="AC127" s="79" t="s">
        <v>319</v>
      </c>
      <c r="AD127" s="80">
        <v>42415</v>
      </c>
      <c r="AE127" s="79">
        <v>50</v>
      </c>
      <c r="AF127" s="79" t="s">
        <v>597</v>
      </c>
      <c r="AG127" s="41">
        <v>1</v>
      </c>
      <c r="AH127" s="81" t="s">
        <v>110</v>
      </c>
      <c r="AI127" s="79">
        <v>1</v>
      </c>
      <c r="AJ127" s="79">
        <v>0</v>
      </c>
      <c r="AK127" s="79">
        <v>0</v>
      </c>
      <c r="AL127" s="79" t="s">
        <v>282</v>
      </c>
      <c r="AM127" s="79">
        <v>0</v>
      </c>
      <c r="AN127" s="79">
        <v>0</v>
      </c>
      <c r="AO127" s="79" t="s">
        <v>282</v>
      </c>
      <c r="AP127" s="79">
        <v>0</v>
      </c>
      <c r="AQ127" s="79">
        <v>0.214</v>
      </c>
      <c r="AR127" s="79">
        <v>5.0800000000000003E-3</v>
      </c>
      <c r="AS127" s="79">
        <v>0</v>
      </c>
      <c r="AT127" s="79">
        <v>62</v>
      </c>
      <c r="AU127" s="79">
        <v>69</v>
      </c>
      <c r="AV127" s="79">
        <v>96</v>
      </c>
      <c r="AW127" s="80">
        <v>42432</v>
      </c>
      <c r="AX127" s="79" t="s">
        <v>613</v>
      </c>
      <c r="AY127" s="79" t="s">
        <v>610</v>
      </c>
      <c r="AZ127" s="80">
        <v>42471</v>
      </c>
      <c r="BA127" s="79" t="s">
        <v>612</v>
      </c>
      <c r="BB127" s="79">
        <v>1</v>
      </c>
      <c r="BC127" s="80">
        <v>42471</v>
      </c>
      <c r="BD127" s="79" t="s">
        <v>612</v>
      </c>
      <c r="BE127" s="79">
        <v>1</v>
      </c>
      <c r="BF127" s="79">
        <v>1</v>
      </c>
      <c r="BG127" s="79">
        <v>1</v>
      </c>
      <c r="BH127" s="79">
        <v>1</v>
      </c>
      <c r="BI127" s="79">
        <v>0</v>
      </c>
      <c r="BJ127" s="80">
        <v>42613</v>
      </c>
      <c r="BQ127" s="79">
        <v>1</v>
      </c>
      <c r="BR127" s="80">
        <v>42613</v>
      </c>
      <c r="BS127" s="48">
        <f>(BR127-AD127)/30</f>
        <v>6.6</v>
      </c>
      <c r="BT127" s="81" t="s">
        <v>623</v>
      </c>
      <c r="BU127" s="79">
        <v>1</v>
      </c>
    </row>
    <row r="128" spans="1:73" s="79" customFormat="1" ht="20.100000000000001" customHeight="1" x14ac:dyDescent="0.3">
      <c r="A128" s="41" t="s">
        <v>968</v>
      </c>
      <c r="B128" s="79">
        <v>1</v>
      </c>
      <c r="C128" s="79">
        <v>0</v>
      </c>
      <c r="D128" s="89">
        <v>29633853</v>
      </c>
      <c r="E128" s="89" t="s">
        <v>396</v>
      </c>
      <c r="F128" s="79" t="s">
        <v>303</v>
      </c>
      <c r="G128" s="80">
        <v>18037</v>
      </c>
      <c r="H128" s="82">
        <f>DATEDIF(G128,AD128,"Y")</f>
        <v>66</v>
      </c>
      <c r="I128" s="82">
        <v>0</v>
      </c>
      <c r="J128" s="79">
        <v>0</v>
      </c>
      <c r="K128" s="79">
        <v>0</v>
      </c>
      <c r="L128" s="79">
        <v>0</v>
      </c>
      <c r="M128" s="79">
        <v>2580</v>
      </c>
      <c r="N128" s="79">
        <v>0</v>
      </c>
      <c r="O128" s="79">
        <v>22</v>
      </c>
      <c r="P128" s="79">
        <v>1</v>
      </c>
      <c r="Q128" s="79">
        <v>8.5</v>
      </c>
      <c r="R128" s="41">
        <v>1</v>
      </c>
      <c r="S128" s="79">
        <v>24</v>
      </c>
      <c r="T128" s="79">
        <v>0</v>
      </c>
      <c r="U128" s="79">
        <v>3.9</v>
      </c>
      <c r="V128" s="79">
        <v>1</v>
      </c>
      <c r="W128" s="79">
        <v>0.74</v>
      </c>
      <c r="X128" s="79">
        <v>16</v>
      </c>
      <c r="Y128" s="79">
        <v>11</v>
      </c>
      <c r="Z128" s="79">
        <v>0.92</v>
      </c>
      <c r="AA128" s="79">
        <v>455</v>
      </c>
      <c r="AB128" s="79">
        <v>1</v>
      </c>
      <c r="AC128" s="79" t="s">
        <v>308</v>
      </c>
      <c r="AD128" s="80">
        <v>42422</v>
      </c>
      <c r="AE128" s="79">
        <v>100</v>
      </c>
      <c r="AF128" s="79">
        <v>74</v>
      </c>
      <c r="AG128" s="79">
        <v>1</v>
      </c>
      <c r="AH128" s="81" t="s">
        <v>270</v>
      </c>
      <c r="AI128" s="79">
        <v>0</v>
      </c>
      <c r="AJ128" s="79">
        <v>0</v>
      </c>
      <c r="AK128" s="79">
        <v>0</v>
      </c>
      <c r="AL128" s="79" t="s">
        <v>282</v>
      </c>
      <c r="AM128" s="79">
        <v>0</v>
      </c>
      <c r="AN128" s="79">
        <v>0</v>
      </c>
      <c r="AO128" s="79" t="s">
        <v>282</v>
      </c>
      <c r="AP128" s="79">
        <v>1</v>
      </c>
      <c r="AQ128" s="79" t="s">
        <v>282</v>
      </c>
      <c r="AR128" s="79">
        <v>0.185</v>
      </c>
      <c r="AS128" s="79">
        <v>0</v>
      </c>
      <c r="AT128" s="79" t="s">
        <v>282</v>
      </c>
      <c r="AU128" s="79" t="s">
        <v>282</v>
      </c>
      <c r="AV128" s="79" t="s">
        <v>282</v>
      </c>
      <c r="AW128" s="80">
        <v>42430</v>
      </c>
      <c r="AX128" s="79" t="s">
        <v>615</v>
      </c>
      <c r="AY128" s="79" t="s">
        <v>610</v>
      </c>
      <c r="AZ128" s="79" t="s">
        <v>282</v>
      </c>
      <c r="BA128" s="79" t="s">
        <v>283</v>
      </c>
      <c r="BB128" s="79" t="s">
        <v>282</v>
      </c>
      <c r="BC128" s="79" t="s">
        <v>282</v>
      </c>
      <c r="BD128" s="79" t="s">
        <v>283</v>
      </c>
      <c r="BE128" s="79" t="s">
        <v>282</v>
      </c>
      <c r="BF128" s="79">
        <v>0</v>
      </c>
      <c r="BG128" s="79">
        <v>0</v>
      </c>
      <c r="BH128" s="79">
        <v>0</v>
      </c>
      <c r="BI128" s="79" t="s">
        <v>282</v>
      </c>
      <c r="BJ128" s="79" t="s">
        <v>282</v>
      </c>
      <c r="BQ128" s="79">
        <v>1</v>
      </c>
      <c r="BR128" s="80">
        <v>42512</v>
      </c>
      <c r="BS128" s="48">
        <f>(BR128-AD128)/30</f>
        <v>3</v>
      </c>
      <c r="BT128" s="81"/>
      <c r="BU128" s="79">
        <v>0</v>
      </c>
    </row>
    <row r="129" spans="1:73" s="79" customFormat="1" ht="20.100000000000001" customHeight="1" x14ac:dyDescent="0.3">
      <c r="A129" s="41" t="s">
        <v>969</v>
      </c>
      <c r="B129" s="79">
        <v>1</v>
      </c>
      <c r="C129" s="79">
        <v>0</v>
      </c>
      <c r="D129" s="79">
        <v>29700081</v>
      </c>
      <c r="E129" s="79" t="s">
        <v>402</v>
      </c>
      <c r="F129" s="79" t="s">
        <v>303</v>
      </c>
      <c r="G129" s="80">
        <v>17922</v>
      </c>
      <c r="H129" s="82">
        <f>DATEDIF(G129,AD129,"Y")</f>
        <v>67</v>
      </c>
      <c r="I129" s="82">
        <v>0</v>
      </c>
      <c r="J129" s="79">
        <v>0</v>
      </c>
      <c r="K129" s="79">
        <v>0</v>
      </c>
      <c r="L129" s="79">
        <v>0</v>
      </c>
      <c r="M129" s="79">
        <v>21540</v>
      </c>
      <c r="N129" s="79">
        <v>1</v>
      </c>
      <c r="O129" s="79">
        <v>30</v>
      </c>
      <c r="P129" s="79">
        <v>1</v>
      </c>
      <c r="Q129" s="79">
        <v>10.7</v>
      </c>
      <c r="R129" s="41">
        <v>1</v>
      </c>
      <c r="S129" s="79">
        <v>20</v>
      </c>
      <c r="T129" s="79">
        <v>0</v>
      </c>
      <c r="U129" s="79">
        <v>4.3</v>
      </c>
      <c r="V129" s="41">
        <v>1</v>
      </c>
      <c r="W129" s="79">
        <v>0.43</v>
      </c>
      <c r="X129" s="79">
        <v>30</v>
      </c>
      <c r="Y129" s="79">
        <v>49</v>
      </c>
      <c r="Z129" s="79">
        <v>1.1200000000000001</v>
      </c>
      <c r="AA129" s="79">
        <v>748</v>
      </c>
      <c r="AB129" s="79">
        <v>1</v>
      </c>
      <c r="AC129" s="79" t="s">
        <v>319</v>
      </c>
      <c r="AD129" s="80">
        <v>42437</v>
      </c>
      <c r="AE129" s="79">
        <v>90</v>
      </c>
      <c r="AF129" s="79">
        <v>28</v>
      </c>
      <c r="AG129" s="79">
        <v>0</v>
      </c>
      <c r="AH129" s="81" t="s">
        <v>110</v>
      </c>
      <c r="AI129" s="79">
        <v>0</v>
      </c>
      <c r="AJ129" s="79">
        <v>1</v>
      </c>
      <c r="AK129" s="79">
        <v>1</v>
      </c>
      <c r="AL129" s="79" t="s">
        <v>282</v>
      </c>
      <c r="AM129" s="79">
        <v>1</v>
      </c>
      <c r="AN129" s="79">
        <v>0</v>
      </c>
      <c r="AO129" s="79" t="s">
        <v>282</v>
      </c>
      <c r="AP129" s="79">
        <v>1</v>
      </c>
      <c r="AQ129" s="79">
        <v>0.68200000000000005</v>
      </c>
      <c r="AR129" s="79">
        <v>0.89</v>
      </c>
      <c r="AS129" s="79">
        <v>1</v>
      </c>
      <c r="AT129" s="79">
        <v>58</v>
      </c>
      <c r="AU129" s="79">
        <v>82</v>
      </c>
      <c r="AV129" s="79">
        <v>56</v>
      </c>
      <c r="AW129" s="80">
        <v>42455</v>
      </c>
      <c r="AX129" s="79" t="s">
        <v>617</v>
      </c>
      <c r="AY129" s="79" t="s">
        <v>610</v>
      </c>
      <c r="AZ129" s="79" t="s">
        <v>282</v>
      </c>
      <c r="BA129" s="79" t="s">
        <v>283</v>
      </c>
      <c r="BB129" s="79" t="s">
        <v>282</v>
      </c>
      <c r="BC129" s="79" t="s">
        <v>282</v>
      </c>
      <c r="BD129" s="79" t="s">
        <v>283</v>
      </c>
      <c r="BE129" s="79" t="s">
        <v>282</v>
      </c>
      <c r="BF129" s="79">
        <v>0</v>
      </c>
      <c r="BG129" s="79">
        <v>0</v>
      </c>
      <c r="BH129" s="79">
        <v>0</v>
      </c>
      <c r="BI129" s="79" t="s">
        <v>282</v>
      </c>
      <c r="BJ129" s="79" t="s">
        <v>282</v>
      </c>
      <c r="BQ129" s="79">
        <v>1</v>
      </c>
      <c r="BR129" s="80">
        <v>42606</v>
      </c>
      <c r="BS129" s="48">
        <f>(BR129-AD129)/30</f>
        <v>5.6333333333333337</v>
      </c>
      <c r="BT129" s="81"/>
      <c r="BU129" s="79">
        <v>0</v>
      </c>
    </row>
    <row r="130" spans="1:73" s="79" customFormat="1" ht="20.100000000000001" customHeight="1" x14ac:dyDescent="0.3">
      <c r="A130" s="92" t="s">
        <v>970</v>
      </c>
      <c r="B130" s="79">
        <v>1</v>
      </c>
      <c r="C130" s="79">
        <v>1</v>
      </c>
      <c r="D130" s="79">
        <v>29679021</v>
      </c>
      <c r="E130" s="79" t="s">
        <v>399</v>
      </c>
      <c r="F130" s="79" t="s">
        <v>303</v>
      </c>
      <c r="G130" s="80">
        <v>16855</v>
      </c>
      <c r="H130" s="82">
        <f>DATEDIF(G130,AD130,"Y")</f>
        <v>70</v>
      </c>
      <c r="I130" s="82">
        <v>0</v>
      </c>
      <c r="J130" s="79">
        <v>0</v>
      </c>
      <c r="K130" s="79">
        <v>0</v>
      </c>
      <c r="L130" s="79">
        <v>0</v>
      </c>
      <c r="M130" s="79" t="s">
        <v>282</v>
      </c>
      <c r="N130" s="79" t="s">
        <v>282</v>
      </c>
      <c r="O130" s="79" t="s">
        <v>282</v>
      </c>
      <c r="P130" s="79" t="s">
        <v>282</v>
      </c>
      <c r="Q130" s="79" t="s">
        <v>282</v>
      </c>
      <c r="R130" s="79" t="s">
        <v>282</v>
      </c>
      <c r="S130" s="79" t="s">
        <v>282</v>
      </c>
      <c r="T130" s="79" t="s">
        <v>282</v>
      </c>
      <c r="U130" s="79" t="s">
        <v>282</v>
      </c>
      <c r="V130" s="79" t="s">
        <v>282</v>
      </c>
      <c r="W130" s="79" t="s">
        <v>282</v>
      </c>
      <c r="X130" s="79" t="s">
        <v>282</v>
      </c>
      <c r="Y130" s="79" t="s">
        <v>282</v>
      </c>
      <c r="Z130" s="79" t="s">
        <v>282</v>
      </c>
      <c r="AA130" s="79" t="s">
        <v>282</v>
      </c>
      <c r="AB130" s="79" t="s">
        <v>282</v>
      </c>
      <c r="AC130" s="79" t="s">
        <v>317</v>
      </c>
      <c r="AD130" s="80">
        <v>42438</v>
      </c>
      <c r="AE130" s="79">
        <v>90</v>
      </c>
      <c r="AF130" s="79">
        <v>81.400000000000006</v>
      </c>
      <c r="AG130" s="41">
        <v>1</v>
      </c>
      <c r="AH130" s="81" t="s">
        <v>647</v>
      </c>
      <c r="AI130" s="79" t="s">
        <v>282</v>
      </c>
      <c r="AJ130" s="79" t="s">
        <v>282</v>
      </c>
      <c r="AK130" s="79" t="s">
        <v>282</v>
      </c>
      <c r="AL130" s="79" t="s">
        <v>282</v>
      </c>
      <c r="AM130" s="79" t="s">
        <v>282</v>
      </c>
      <c r="AN130" s="79" t="s">
        <v>282</v>
      </c>
      <c r="AO130" s="79" t="s">
        <v>282</v>
      </c>
      <c r="AP130" s="79">
        <v>1</v>
      </c>
      <c r="AQ130" s="79" t="s">
        <v>282</v>
      </c>
      <c r="AR130" s="79" t="s">
        <v>282</v>
      </c>
      <c r="AS130" s="79" t="s">
        <v>282</v>
      </c>
      <c r="AT130" s="79">
        <v>62</v>
      </c>
      <c r="AU130" s="79">
        <v>66</v>
      </c>
      <c r="AV130" s="79">
        <v>73</v>
      </c>
      <c r="AW130" s="80">
        <v>42441</v>
      </c>
      <c r="AX130" s="79" t="s">
        <v>629</v>
      </c>
      <c r="AY130" s="79" t="s">
        <v>648</v>
      </c>
      <c r="AZ130" s="80">
        <v>42486</v>
      </c>
      <c r="BA130" s="79" t="s">
        <v>612</v>
      </c>
      <c r="BB130" s="79">
        <v>1</v>
      </c>
      <c r="BC130" s="80">
        <v>42486</v>
      </c>
      <c r="BD130" s="79" t="s">
        <v>612</v>
      </c>
      <c r="BE130" s="79">
        <v>1</v>
      </c>
      <c r="BF130" s="79">
        <v>1</v>
      </c>
      <c r="BG130" s="79">
        <v>1</v>
      </c>
      <c r="BH130" s="79">
        <v>1</v>
      </c>
      <c r="BI130" s="79">
        <v>0</v>
      </c>
      <c r="BJ130" s="80">
        <v>42605</v>
      </c>
      <c r="BQ130" s="79">
        <v>1</v>
      </c>
      <c r="BR130" s="80">
        <v>42605</v>
      </c>
      <c r="BS130" s="48">
        <f>(BR130-AD130)/30</f>
        <v>5.5666666666666664</v>
      </c>
      <c r="BT130" s="81" t="s">
        <v>650</v>
      </c>
      <c r="BU130" s="79">
        <v>1</v>
      </c>
    </row>
    <row r="131" spans="1:73" s="79" customFormat="1" ht="20.100000000000001" customHeight="1" x14ac:dyDescent="0.3">
      <c r="A131" s="92" t="s">
        <v>971</v>
      </c>
      <c r="B131" s="79">
        <v>1</v>
      </c>
      <c r="C131" s="79">
        <v>1</v>
      </c>
      <c r="D131" s="79">
        <v>29927422</v>
      </c>
      <c r="E131" s="79" t="s">
        <v>405</v>
      </c>
      <c r="F131" s="79" t="s">
        <v>305</v>
      </c>
      <c r="G131" s="80">
        <v>17055</v>
      </c>
      <c r="H131" s="82">
        <f>DATEDIF(G131,AD131,"Y")</f>
        <v>69</v>
      </c>
      <c r="I131" s="82">
        <v>0</v>
      </c>
      <c r="J131" s="79">
        <v>0</v>
      </c>
      <c r="K131" s="79">
        <v>0</v>
      </c>
      <c r="L131" s="79">
        <v>0</v>
      </c>
      <c r="M131" s="79">
        <v>24600</v>
      </c>
      <c r="N131" s="79">
        <v>1</v>
      </c>
      <c r="O131" s="79">
        <v>31</v>
      </c>
      <c r="P131" s="79">
        <v>1</v>
      </c>
      <c r="Q131" s="79">
        <v>9.1999999999999993</v>
      </c>
      <c r="R131" s="79">
        <v>1</v>
      </c>
      <c r="S131" s="79">
        <v>174</v>
      </c>
      <c r="T131" s="79">
        <v>1</v>
      </c>
      <c r="U131" s="79" t="s">
        <v>282</v>
      </c>
      <c r="V131" s="79" t="s">
        <v>282</v>
      </c>
      <c r="W131" s="79" t="s">
        <v>282</v>
      </c>
      <c r="X131" s="79" t="s">
        <v>282</v>
      </c>
      <c r="Y131" s="79" t="s">
        <v>282</v>
      </c>
      <c r="Z131" s="79" t="s">
        <v>282</v>
      </c>
      <c r="AA131" s="79" t="s">
        <v>282</v>
      </c>
      <c r="AB131" s="79" t="s">
        <v>282</v>
      </c>
      <c r="AC131" s="79" t="s">
        <v>319</v>
      </c>
      <c r="AD131" s="80">
        <v>42494</v>
      </c>
      <c r="AE131" s="79">
        <v>75</v>
      </c>
      <c r="AF131" s="79">
        <v>40.9</v>
      </c>
      <c r="AG131" s="79">
        <v>1</v>
      </c>
      <c r="AH131" s="81" t="s">
        <v>642</v>
      </c>
      <c r="AI131" s="79" t="s">
        <v>282</v>
      </c>
      <c r="AJ131" s="79" t="s">
        <v>282</v>
      </c>
      <c r="AK131" s="79">
        <v>1</v>
      </c>
      <c r="AL131" s="79" t="s">
        <v>282</v>
      </c>
      <c r="AM131" s="79">
        <v>1</v>
      </c>
      <c r="AN131" s="79">
        <v>1</v>
      </c>
      <c r="AO131" s="79" t="s">
        <v>282</v>
      </c>
      <c r="AP131" s="79">
        <v>1</v>
      </c>
      <c r="AQ131" s="79" t="s">
        <v>282</v>
      </c>
      <c r="AR131" s="79" t="s">
        <v>282</v>
      </c>
      <c r="AS131" s="79" t="s">
        <v>282</v>
      </c>
      <c r="AT131" s="79" t="s">
        <v>282</v>
      </c>
      <c r="AU131" s="79" t="s">
        <v>282</v>
      </c>
      <c r="AV131" s="79" t="s">
        <v>282</v>
      </c>
      <c r="AW131" s="80">
        <v>42495</v>
      </c>
      <c r="AX131" s="79" t="s">
        <v>643</v>
      </c>
      <c r="AY131" s="79" t="s">
        <v>610</v>
      </c>
      <c r="AZ131" s="80">
        <v>42543</v>
      </c>
      <c r="BA131" s="79" t="s">
        <v>612</v>
      </c>
      <c r="BB131" s="79">
        <v>1</v>
      </c>
      <c r="BC131" s="80">
        <v>42543</v>
      </c>
      <c r="BD131" s="79" t="s">
        <v>612</v>
      </c>
      <c r="BE131" s="79">
        <v>1</v>
      </c>
      <c r="BF131" s="79">
        <v>1</v>
      </c>
      <c r="BG131" s="79">
        <v>1</v>
      </c>
      <c r="BH131" s="79">
        <v>1</v>
      </c>
      <c r="BI131" s="79">
        <v>1</v>
      </c>
      <c r="BJ131" s="80">
        <v>42634</v>
      </c>
      <c r="BQ131" s="79">
        <v>1</v>
      </c>
      <c r="BR131" s="80">
        <v>42760</v>
      </c>
      <c r="BS131" s="48">
        <f>(BR131-AD131)/30</f>
        <v>8.8666666666666671</v>
      </c>
      <c r="BT131" s="81" t="s">
        <v>304</v>
      </c>
      <c r="BU131" s="79">
        <v>0</v>
      </c>
    </row>
    <row r="132" spans="1:73" s="79" customFormat="1" ht="20.100000000000001" customHeight="1" x14ac:dyDescent="0.3">
      <c r="A132" s="41" t="s">
        <v>972</v>
      </c>
      <c r="B132" s="79">
        <v>1</v>
      </c>
      <c r="C132" s="79">
        <v>0</v>
      </c>
      <c r="D132" s="79">
        <v>29932440</v>
      </c>
      <c r="E132" s="79" t="s">
        <v>406</v>
      </c>
      <c r="F132" s="79" t="s">
        <v>303</v>
      </c>
      <c r="G132" s="80">
        <v>17694</v>
      </c>
      <c r="H132" s="82">
        <f>DATEDIF(G132,AD132,"Y")</f>
        <v>67</v>
      </c>
      <c r="I132" s="82">
        <v>0</v>
      </c>
      <c r="J132" s="79">
        <v>0</v>
      </c>
      <c r="K132" s="79">
        <v>0</v>
      </c>
      <c r="L132" s="79">
        <v>0</v>
      </c>
      <c r="M132" s="79">
        <v>34220</v>
      </c>
      <c r="N132" s="79">
        <v>1</v>
      </c>
      <c r="O132" s="79">
        <v>81</v>
      </c>
      <c r="P132" s="79">
        <v>1</v>
      </c>
      <c r="Q132" s="79">
        <v>11.3</v>
      </c>
      <c r="R132" s="79">
        <v>1</v>
      </c>
      <c r="S132" s="79">
        <v>379</v>
      </c>
      <c r="T132" s="79">
        <v>1</v>
      </c>
      <c r="U132" s="79">
        <v>4.3</v>
      </c>
      <c r="V132" s="79">
        <v>1</v>
      </c>
      <c r="W132" s="79">
        <v>0.55000000000000004</v>
      </c>
      <c r="X132" s="79">
        <v>20</v>
      </c>
      <c r="Y132" s="79">
        <v>25</v>
      </c>
      <c r="Z132" s="79">
        <v>0.95</v>
      </c>
      <c r="AA132" s="79">
        <v>708</v>
      </c>
      <c r="AB132" s="79">
        <v>1</v>
      </c>
      <c r="AC132" s="79" t="s">
        <v>317</v>
      </c>
      <c r="AD132" s="80">
        <v>42520</v>
      </c>
      <c r="AE132" s="79">
        <v>50</v>
      </c>
      <c r="AF132" s="79">
        <v>63</v>
      </c>
      <c r="AG132" s="79">
        <v>1</v>
      </c>
      <c r="AH132" s="81" t="s">
        <v>274</v>
      </c>
      <c r="AI132" s="79">
        <v>0</v>
      </c>
      <c r="AJ132" s="79" t="s">
        <v>282</v>
      </c>
      <c r="AK132" s="79">
        <v>0</v>
      </c>
      <c r="AL132" s="79" t="s">
        <v>282</v>
      </c>
      <c r="AM132" s="79">
        <v>0</v>
      </c>
      <c r="AN132" s="79">
        <v>0</v>
      </c>
      <c r="AO132" s="79" t="s">
        <v>282</v>
      </c>
      <c r="AP132" s="79">
        <v>2</v>
      </c>
      <c r="AQ132" s="79">
        <v>5.1660000000000004</v>
      </c>
      <c r="AR132" s="79">
        <v>2.8899999999999999E-2</v>
      </c>
      <c r="AS132" s="79">
        <v>0</v>
      </c>
      <c r="AT132" s="79">
        <v>65.099999999999994</v>
      </c>
      <c r="AU132" s="79">
        <v>79</v>
      </c>
      <c r="AV132" s="79">
        <v>73</v>
      </c>
      <c r="AW132" s="80">
        <v>42529</v>
      </c>
      <c r="AX132" s="79" t="s">
        <v>617</v>
      </c>
      <c r="AY132" s="79" t="s">
        <v>610</v>
      </c>
      <c r="AZ132" s="79" t="s">
        <v>282</v>
      </c>
      <c r="BA132" s="79" t="s">
        <v>283</v>
      </c>
      <c r="BB132" s="79" t="s">
        <v>282</v>
      </c>
      <c r="BC132" s="79" t="s">
        <v>282</v>
      </c>
      <c r="BD132" s="79" t="s">
        <v>283</v>
      </c>
      <c r="BE132" s="79" t="s">
        <v>282</v>
      </c>
      <c r="BF132" s="79">
        <v>0</v>
      </c>
      <c r="BG132" s="79">
        <v>0</v>
      </c>
      <c r="BH132" s="79">
        <v>0</v>
      </c>
      <c r="BI132" s="79" t="s">
        <v>282</v>
      </c>
      <c r="BJ132" s="79" t="s">
        <v>282</v>
      </c>
      <c r="BQ132" s="79">
        <v>1</v>
      </c>
      <c r="BR132" s="80">
        <v>42616</v>
      </c>
      <c r="BS132" s="48">
        <f>(BR132-AD132)/30</f>
        <v>3.2</v>
      </c>
      <c r="BT132" s="81" t="s">
        <v>304</v>
      </c>
      <c r="BU132" s="79">
        <v>0</v>
      </c>
    </row>
    <row r="133" spans="1:73" s="79" customFormat="1" ht="20.100000000000001" customHeight="1" x14ac:dyDescent="0.3">
      <c r="A133" s="41" t="s">
        <v>973</v>
      </c>
      <c r="B133" s="79">
        <v>1</v>
      </c>
      <c r="C133" s="79">
        <v>0</v>
      </c>
      <c r="D133" s="79">
        <v>30256296</v>
      </c>
      <c r="E133" s="79" t="s">
        <v>410</v>
      </c>
      <c r="F133" s="79" t="s">
        <v>303</v>
      </c>
      <c r="G133" s="80">
        <v>17850</v>
      </c>
      <c r="H133" s="82">
        <f>DATEDIF(G133,AD133,"Y")</f>
        <v>67</v>
      </c>
      <c r="I133" s="82">
        <v>0</v>
      </c>
      <c r="J133" s="79">
        <v>1</v>
      </c>
      <c r="K133" s="79">
        <v>1</v>
      </c>
      <c r="L133" s="79">
        <v>0</v>
      </c>
      <c r="M133" s="79">
        <v>100670</v>
      </c>
      <c r="N133" s="79">
        <v>1</v>
      </c>
      <c r="O133" s="79">
        <v>24</v>
      </c>
      <c r="P133" s="79">
        <v>1</v>
      </c>
      <c r="Q133" s="79">
        <v>6</v>
      </c>
      <c r="R133" s="79">
        <v>0</v>
      </c>
      <c r="S133" s="79">
        <v>16</v>
      </c>
      <c r="T133" s="79">
        <v>0</v>
      </c>
      <c r="U133" s="79">
        <v>3.2</v>
      </c>
      <c r="V133" s="79">
        <v>0</v>
      </c>
      <c r="W133" s="79">
        <v>0.95</v>
      </c>
      <c r="X133" s="79">
        <v>43</v>
      </c>
      <c r="Y133" s="79">
        <v>18</v>
      </c>
      <c r="Z133" s="79">
        <v>1.92</v>
      </c>
      <c r="AA133" s="79">
        <v>2935</v>
      </c>
      <c r="AB133" s="79">
        <v>1</v>
      </c>
      <c r="AC133" s="79" t="s">
        <v>309</v>
      </c>
      <c r="AD133" s="80">
        <v>42618</v>
      </c>
      <c r="AE133" s="79">
        <v>70</v>
      </c>
      <c r="AF133" s="79">
        <v>25</v>
      </c>
      <c r="AG133" s="79">
        <v>0</v>
      </c>
      <c r="AH133" s="81" t="s">
        <v>110</v>
      </c>
      <c r="AI133" s="79">
        <v>0</v>
      </c>
      <c r="AJ133" s="79">
        <v>0</v>
      </c>
      <c r="AK133" s="79">
        <v>0</v>
      </c>
      <c r="AL133" s="79" t="s">
        <v>282</v>
      </c>
      <c r="AM133" s="79">
        <v>0</v>
      </c>
      <c r="AN133" s="79">
        <v>0</v>
      </c>
      <c r="AO133" s="79" t="s">
        <v>282</v>
      </c>
      <c r="AP133" s="79">
        <v>1</v>
      </c>
      <c r="AQ133" s="79">
        <v>4.1599999999999998E-2</v>
      </c>
      <c r="AR133" s="79">
        <v>5.5799999999999999E-3</v>
      </c>
      <c r="AS133" s="79">
        <v>0</v>
      </c>
      <c r="AT133" s="79">
        <v>70</v>
      </c>
      <c r="AU133" s="79">
        <v>77</v>
      </c>
      <c r="AV133" s="79">
        <v>60</v>
      </c>
      <c r="AW133" s="80">
        <v>42625</v>
      </c>
      <c r="AX133" s="79" t="s">
        <v>613</v>
      </c>
      <c r="AY133" s="79" t="s">
        <v>610</v>
      </c>
      <c r="AZ133" s="80">
        <v>42661</v>
      </c>
      <c r="BA133" s="79" t="s">
        <v>612</v>
      </c>
      <c r="BB133" s="79">
        <v>1</v>
      </c>
      <c r="BC133" s="80">
        <v>42661</v>
      </c>
      <c r="BD133" s="79" t="s">
        <v>612</v>
      </c>
      <c r="BE133" s="79">
        <v>1</v>
      </c>
      <c r="BF133" s="79">
        <v>1</v>
      </c>
      <c r="BG133" s="79">
        <v>1</v>
      </c>
      <c r="BH133" s="79">
        <v>1</v>
      </c>
      <c r="BI133" s="79">
        <v>0</v>
      </c>
      <c r="BJ133" s="80">
        <v>43404</v>
      </c>
      <c r="BQ133" s="79">
        <v>0</v>
      </c>
      <c r="BR133" s="80">
        <v>43404</v>
      </c>
      <c r="BS133" s="48">
        <f>(BR133-AD133)/30</f>
        <v>26.2</v>
      </c>
      <c r="BT133" s="81" t="s">
        <v>636</v>
      </c>
      <c r="BU133" s="79">
        <v>1</v>
      </c>
    </row>
    <row r="134" spans="1:73" s="79" customFormat="1" ht="20.100000000000001" customHeight="1" x14ac:dyDescent="0.3">
      <c r="A134" s="92" t="s">
        <v>974</v>
      </c>
      <c r="B134" s="79">
        <v>1</v>
      </c>
      <c r="C134" s="79">
        <v>1</v>
      </c>
      <c r="D134" s="79">
        <v>30315962</v>
      </c>
      <c r="E134" s="79" t="s">
        <v>411</v>
      </c>
      <c r="F134" s="79" t="s">
        <v>303</v>
      </c>
      <c r="G134" s="80">
        <v>17704</v>
      </c>
      <c r="H134" s="82">
        <f>DATEDIF(G134,AD134,"Y")</f>
        <v>68</v>
      </c>
      <c r="I134" s="82">
        <v>0</v>
      </c>
      <c r="J134" s="79">
        <v>0</v>
      </c>
      <c r="K134" s="79">
        <v>0</v>
      </c>
      <c r="L134" s="79">
        <v>0</v>
      </c>
      <c r="M134" s="79">
        <v>26120</v>
      </c>
      <c r="N134" s="79">
        <v>1</v>
      </c>
      <c r="O134" s="79">
        <v>81</v>
      </c>
      <c r="P134" s="79">
        <v>1</v>
      </c>
      <c r="Q134" s="79">
        <v>8.5</v>
      </c>
      <c r="R134" s="79">
        <v>1</v>
      </c>
      <c r="S134" s="79">
        <v>133</v>
      </c>
      <c r="T134" s="79">
        <v>1</v>
      </c>
      <c r="U134" s="79">
        <v>4</v>
      </c>
      <c r="V134" s="79">
        <v>1</v>
      </c>
      <c r="W134" s="79">
        <v>0.8</v>
      </c>
      <c r="X134" s="79">
        <v>36</v>
      </c>
      <c r="Y134" s="79">
        <v>27</v>
      </c>
      <c r="Z134" s="79">
        <v>1.38</v>
      </c>
      <c r="AA134" s="4">
        <v>1510</v>
      </c>
      <c r="AB134" s="79">
        <v>1</v>
      </c>
      <c r="AC134" s="79" t="s">
        <v>319</v>
      </c>
      <c r="AD134" s="80">
        <v>42626</v>
      </c>
      <c r="AE134" s="79">
        <v>95</v>
      </c>
      <c r="AF134" s="79">
        <v>70.2</v>
      </c>
      <c r="AG134" s="79">
        <v>1</v>
      </c>
      <c r="AH134" s="81" t="s">
        <v>639</v>
      </c>
      <c r="AI134" s="79" t="s">
        <v>282</v>
      </c>
      <c r="AJ134" s="79" t="s">
        <v>282</v>
      </c>
      <c r="AK134" s="79" t="s">
        <v>282</v>
      </c>
      <c r="AL134" s="79" t="s">
        <v>282</v>
      </c>
      <c r="AM134" s="79">
        <v>0</v>
      </c>
      <c r="AN134" s="79">
        <v>0</v>
      </c>
      <c r="AO134" s="79" t="s">
        <v>282</v>
      </c>
      <c r="AP134" s="79">
        <v>0</v>
      </c>
      <c r="AQ134" s="79" t="s">
        <v>282</v>
      </c>
      <c r="AR134" s="79" t="s">
        <v>282</v>
      </c>
      <c r="AS134" s="79" t="s">
        <v>282</v>
      </c>
      <c r="AT134" s="79" t="s">
        <v>282</v>
      </c>
      <c r="AU134" s="79" t="s">
        <v>282</v>
      </c>
      <c r="AV134" s="79" t="s">
        <v>282</v>
      </c>
      <c r="AW134" s="80">
        <v>42633</v>
      </c>
      <c r="AX134" s="79" t="s">
        <v>625</v>
      </c>
      <c r="AY134" s="79" t="s">
        <v>610</v>
      </c>
      <c r="AZ134" s="80">
        <v>42741</v>
      </c>
      <c r="BA134" s="79" t="s">
        <v>612</v>
      </c>
      <c r="BB134" s="79">
        <v>2</v>
      </c>
      <c r="BC134" s="80">
        <v>42741</v>
      </c>
      <c r="BD134" s="79" t="s">
        <v>612</v>
      </c>
      <c r="BE134" s="79">
        <v>2</v>
      </c>
      <c r="BF134" s="79">
        <v>1</v>
      </c>
      <c r="BG134" s="79">
        <v>1</v>
      </c>
      <c r="BH134" s="79">
        <v>1</v>
      </c>
      <c r="BI134" s="79">
        <v>1</v>
      </c>
      <c r="BJ134" s="80" t="s">
        <v>640</v>
      </c>
      <c r="BQ134" s="79">
        <v>1</v>
      </c>
      <c r="BR134" s="80">
        <v>42890</v>
      </c>
      <c r="BS134" s="48">
        <f>(BR134-AD134)/30</f>
        <v>8.8000000000000007</v>
      </c>
      <c r="BT134" s="81"/>
      <c r="BU134" s="79">
        <v>0</v>
      </c>
    </row>
    <row r="135" spans="1:73" s="79" customFormat="1" ht="20.100000000000001" customHeight="1" x14ac:dyDescent="0.3">
      <c r="A135" s="92" t="s">
        <v>975</v>
      </c>
      <c r="B135" s="79">
        <v>1</v>
      </c>
      <c r="C135" s="79">
        <v>1</v>
      </c>
      <c r="D135" s="79">
        <v>30353226</v>
      </c>
      <c r="E135" s="79" t="s">
        <v>412</v>
      </c>
      <c r="F135" s="79" t="s">
        <v>305</v>
      </c>
      <c r="G135" s="80">
        <v>18792</v>
      </c>
      <c r="H135" s="82">
        <f>DATEDIF(G135,AD135,"Y")</f>
        <v>65</v>
      </c>
      <c r="I135" s="82">
        <v>0</v>
      </c>
      <c r="J135" s="79">
        <v>3</v>
      </c>
      <c r="K135" s="79">
        <v>1</v>
      </c>
      <c r="L135" s="79">
        <v>0</v>
      </c>
      <c r="M135" s="79">
        <v>142500</v>
      </c>
      <c r="N135" s="79">
        <v>1</v>
      </c>
      <c r="O135" s="79">
        <v>88</v>
      </c>
      <c r="P135" s="79">
        <v>1</v>
      </c>
      <c r="Q135" s="79">
        <v>9.1</v>
      </c>
      <c r="R135" s="79">
        <v>1</v>
      </c>
      <c r="S135" s="79">
        <v>39</v>
      </c>
      <c r="T135" s="79">
        <v>0</v>
      </c>
      <c r="U135" s="79">
        <v>4.3</v>
      </c>
      <c r="V135" s="79">
        <v>1</v>
      </c>
      <c r="W135" s="79">
        <v>0.2</v>
      </c>
      <c r="X135" s="79">
        <v>27</v>
      </c>
      <c r="Y135" s="79">
        <v>22</v>
      </c>
      <c r="Z135" s="79">
        <v>0.89</v>
      </c>
      <c r="AA135" s="4">
        <v>564</v>
      </c>
      <c r="AB135" s="79">
        <v>1</v>
      </c>
      <c r="AC135" s="79" t="s">
        <v>319</v>
      </c>
      <c r="AD135" s="80">
        <v>42642</v>
      </c>
      <c r="AE135" s="79" t="s">
        <v>653</v>
      </c>
      <c r="AF135" s="79">
        <v>91</v>
      </c>
      <c r="AG135" s="79">
        <v>1</v>
      </c>
      <c r="AH135" s="81" t="s">
        <v>652</v>
      </c>
      <c r="AI135" s="79">
        <v>0</v>
      </c>
      <c r="AJ135" s="79" t="s">
        <v>282</v>
      </c>
      <c r="AK135" s="79">
        <v>1</v>
      </c>
      <c r="AL135" s="79" t="s">
        <v>282</v>
      </c>
      <c r="AM135" s="79">
        <v>1</v>
      </c>
      <c r="AN135" s="79">
        <v>0</v>
      </c>
      <c r="AO135" s="79" t="s">
        <v>282</v>
      </c>
      <c r="AP135" s="79">
        <v>1</v>
      </c>
      <c r="AQ135" s="79" t="s">
        <v>282</v>
      </c>
      <c r="AR135" s="79" t="s">
        <v>282</v>
      </c>
      <c r="AS135" s="79" t="s">
        <v>282</v>
      </c>
      <c r="AT135" s="79" t="s">
        <v>282</v>
      </c>
      <c r="AU135" s="79" t="s">
        <v>282</v>
      </c>
      <c r="AV135" s="79" t="s">
        <v>282</v>
      </c>
      <c r="AW135" s="80">
        <v>42644</v>
      </c>
      <c r="AX135" s="79" t="s">
        <v>654</v>
      </c>
      <c r="AY135" s="79" t="s">
        <v>651</v>
      </c>
      <c r="AZ135" s="80">
        <v>42670</v>
      </c>
      <c r="BA135" s="79" t="s">
        <v>612</v>
      </c>
      <c r="BB135" s="79">
        <v>1</v>
      </c>
      <c r="BC135" s="80">
        <v>42670</v>
      </c>
      <c r="BD135" s="79" t="s">
        <v>612</v>
      </c>
      <c r="BE135" s="79">
        <v>1</v>
      </c>
      <c r="BF135" s="79">
        <v>1</v>
      </c>
      <c r="BG135" s="79">
        <v>1</v>
      </c>
      <c r="BH135" s="79">
        <v>1</v>
      </c>
      <c r="BI135" s="79">
        <v>0</v>
      </c>
      <c r="BJ135" s="80">
        <v>42996</v>
      </c>
      <c r="BQ135" s="79">
        <v>1</v>
      </c>
      <c r="BR135" s="80">
        <v>42996</v>
      </c>
      <c r="BS135" s="48">
        <f>(BR135-AD135)/30</f>
        <v>11.8</v>
      </c>
      <c r="BT135" s="81" t="s">
        <v>649</v>
      </c>
      <c r="BU135" s="79">
        <v>1</v>
      </c>
    </row>
    <row r="136" spans="1:73" s="79" customFormat="1" ht="20.100000000000001" customHeight="1" x14ac:dyDescent="0.3">
      <c r="A136" s="41" t="s">
        <v>976</v>
      </c>
      <c r="B136" s="79">
        <v>1</v>
      </c>
      <c r="C136" s="79">
        <v>0</v>
      </c>
      <c r="D136" s="79">
        <v>16945746</v>
      </c>
      <c r="E136" s="79" t="s">
        <v>414</v>
      </c>
      <c r="F136" s="79" t="s">
        <v>303</v>
      </c>
      <c r="G136" s="80">
        <v>17080</v>
      </c>
      <c r="H136" s="82">
        <f>DATEDIF(G136,AD136,"Y")</f>
        <v>70</v>
      </c>
      <c r="I136" s="82">
        <v>0</v>
      </c>
      <c r="J136" s="79">
        <v>1</v>
      </c>
      <c r="K136" s="79">
        <v>1</v>
      </c>
      <c r="L136" s="79">
        <v>0</v>
      </c>
      <c r="M136" s="79">
        <v>2340</v>
      </c>
      <c r="N136" s="79">
        <v>0</v>
      </c>
      <c r="O136" s="79">
        <v>10</v>
      </c>
      <c r="P136" s="79">
        <v>0</v>
      </c>
      <c r="Q136" s="79">
        <v>7</v>
      </c>
      <c r="R136" s="41">
        <v>0</v>
      </c>
      <c r="S136" s="79">
        <v>67</v>
      </c>
      <c r="T136" s="79">
        <v>1</v>
      </c>
      <c r="U136" s="79">
        <v>3.5</v>
      </c>
      <c r="V136" s="79">
        <v>1</v>
      </c>
      <c r="W136" s="79">
        <v>1.65</v>
      </c>
      <c r="X136" s="79">
        <v>18</v>
      </c>
      <c r="Y136" s="79">
        <v>13</v>
      </c>
      <c r="Z136" s="79">
        <v>1.24</v>
      </c>
      <c r="AA136" s="79">
        <v>1301</v>
      </c>
      <c r="AB136" s="79">
        <v>1</v>
      </c>
      <c r="AC136" s="79" t="s">
        <v>309</v>
      </c>
      <c r="AD136" s="80">
        <v>42663</v>
      </c>
      <c r="AE136" s="79">
        <v>40</v>
      </c>
      <c r="AF136" s="79">
        <v>75</v>
      </c>
      <c r="AG136" s="79">
        <v>1</v>
      </c>
      <c r="AH136" s="81" t="s">
        <v>601</v>
      </c>
      <c r="AI136" s="79">
        <v>0</v>
      </c>
      <c r="AJ136" s="79">
        <v>0</v>
      </c>
      <c r="AK136" s="79">
        <v>0</v>
      </c>
      <c r="AL136" s="79" t="s">
        <v>282</v>
      </c>
      <c r="AM136" s="79">
        <v>0</v>
      </c>
      <c r="AN136" s="79">
        <v>0</v>
      </c>
      <c r="AO136" s="79">
        <v>1</v>
      </c>
      <c r="AP136" s="79">
        <v>2</v>
      </c>
      <c r="AQ136" s="79">
        <v>0.85499999999999998</v>
      </c>
      <c r="AR136" s="79">
        <v>7.0499999999999993E-2</v>
      </c>
      <c r="AS136" s="79">
        <v>0</v>
      </c>
      <c r="AT136" s="79">
        <v>60</v>
      </c>
      <c r="AU136" s="79">
        <v>91</v>
      </c>
      <c r="AV136" s="79">
        <v>77</v>
      </c>
      <c r="AW136" s="80">
        <v>41573</v>
      </c>
      <c r="AX136" s="79" t="s">
        <v>617</v>
      </c>
      <c r="AY136" s="79" t="s">
        <v>610</v>
      </c>
      <c r="AZ136" s="79" t="s">
        <v>282</v>
      </c>
      <c r="BA136" s="79" t="s">
        <v>283</v>
      </c>
      <c r="BB136" s="79" t="s">
        <v>282</v>
      </c>
      <c r="BC136" s="79" t="s">
        <v>282</v>
      </c>
      <c r="BD136" s="79" t="s">
        <v>283</v>
      </c>
      <c r="BE136" s="79" t="s">
        <v>282</v>
      </c>
      <c r="BF136" s="79">
        <v>0</v>
      </c>
      <c r="BG136" s="79">
        <v>0</v>
      </c>
      <c r="BH136" s="79">
        <v>0</v>
      </c>
      <c r="BI136" s="79" t="s">
        <v>282</v>
      </c>
      <c r="BJ136" s="79" t="s">
        <v>282</v>
      </c>
      <c r="BQ136" s="79">
        <v>1</v>
      </c>
      <c r="BR136" s="80">
        <v>42716</v>
      </c>
      <c r="BS136" s="48">
        <f>(BR136-AD136)/30</f>
        <v>1.7666666666666666</v>
      </c>
      <c r="BT136" s="81"/>
      <c r="BU136" s="79">
        <v>0</v>
      </c>
    </row>
    <row r="137" spans="1:73" s="79" customFormat="1" ht="20.100000000000001" customHeight="1" x14ac:dyDescent="0.3">
      <c r="A137" s="41" t="s">
        <v>977</v>
      </c>
      <c r="B137" s="79">
        <v>1</v>
      </c>
      <c r="C137" s="79">
        <v>0</v>
      </c>
      <c r="D137" s="79">
        <v>30483071</v>
      </c>
      <c r="E137" s="79" t="s">
        <v>417</v>
      </c>
      <c r="F137" s="79" t="s">
        <v>303</v>
      </c>
      <c r="G137" s="80">
        <v>18552</v>
      </c>
      <c r="H137" s="82">
        <f>DATEDIF(G137,AD137,"Y")</f>
        <v>66</v>
      </c>
      <c r="I137" s="82">
        <v>0</v>
      </c>
      <c r="J137" s="79">
        <v>0</v>
      </c>
      <c r="K137" s="79">
        <v>0</v>
      </c>
      <c r="L137" s="79">
        <v>0</v>
      </c>
      <c r="M137" s="79">
        <v>11650</v>
      </c>
      <c r="N137" s="79">
        <v>1</v>
      </c>
      <c r="O137" s="79">
        <v>75</v>
      </c>
      <c r="P137" s="79">
        <v>1</v>
      </c>
      <c r="Q137" s="79">
        <v>8.8000000000000007</v>
      </c>
      <c r="R137" s="41">
        <v>1</v>
      </c>
      <c r="S137" s="79">
        <v>44</v>
      </c>
      <c r="T137" s="79">
        <v>0</v>
      </c>
      <c r="U137" s="79">
        <v>3.8</v>
      </c>
      <c r="V137" s="79">
        <v>1</v>
      </c>
      <c r="W137" s="79">
        <v>0.45</v>
      </c>
      <c r="X137" s="79">
        <v>27</v>
      </c>
      <c r="Y137" s="79">
        <v>16</v>
      </c>
      <c r="Z137" s="79">
        <v>0.84</v>
      </c>
      <c r="AA137" s="79">
        <v>578</v>
      </c>
      <c r="AB137" s="79">
        <v>1</v>
      </c>
      <c r="AC137" s="79" t="s">
        <v>319</v>
      </c>
      <c r="AD137" s="80">
        <v>42691</v>
      </c>
      <c r="AE137" s="79">
        <v>90</v>
      </c>
      <c r="AF137" s="79">
        <v>53</v>
      </c>
      <c r="AG137" s="79">
        <v>1</v>
      </c>
      <c r="AH137" s="81" t="s">
        <v>599</v>
      </c>
      <c r="AI137" s="79">
        <v>0</v>
      </c>
      <c r="AJ137" s="79">
        <v>0</v>
      </c>
      <c r="AK137" s="79">
        <v>0</v>
      </c>
      <c r="AL137" s="79" t="s">
        <v>282</v>
      </c>
      <c r="AM137" s="79">
        <v>0</v>
      </c>
      <c r="AN137" s="79">
        <v>0</v>
      </c>
      <c r="AO137" s="79" t="s">
        <v>282</v>
      </c>
      <c r="AP137" s="79">
        <v>2</v>
      </c>
      <c r="AQ137" s="79">
        <v>1.3720000000000001</v>
      </c>
      <c r="AR137" s="79">
        <v>0.27700000000000002</v>
      </c>
      <c r="AS137" s="79">
        <v>0</v>
      </c>
      <c r="AT137" s="79">
        <v>64.900000000000006</v>
      </c>
      <c r="AU137" s="79">
        <v>56</v>
      </c>
      <c r="AV137" s="79">
        <v>59</v>
      </c>
      <c r="AW137" s="80">
        <v>42699</v>
      </c>
      <c r="AX137" s="79" t="s">
        <v>617</v>
      </c>
      <c r="AY137" s="79" t="s">
        <v>610</v>
      </c>
      <c r="AZ137" s="79" t="s">
        <v>282</v>
      </c>
      <c r="BA137" s="79" t="s">
        <v>283</v>
      </c>
      <c r="BB137" s="79" t="s">
        <v>282</v>
      </c>
      <c r="BC137" s="79" t="s">
        <v>282</v>
      </c>
      <c r="BD137" s="79" t="s">
        <v>283</v>
      </c>
      <c r="BE137" s="79" t="s">
        <v>282</v>
      </c>
      <c r="BF137" s="79">
        <v>0</v>
      </c>
      <c r="BG137" s="79">
        <v>0</v>
      </c>
      <c r="BH137" s="41">
        <v>0</v>
      </c>
      <c r="BI137" s="79" t="s">
        <v>282</v>
      </c>
      <c r="BJ137" s="79" t="s">
        <v>282</v>
      </c>
      <c r="BQ137" s="79">
        <v>1</v>
      </c>
      <c r="BR137" s="80">
        <v>42714</v>
      </c>
      <c r="BS137" s="48">
        <f>(BR137-AD137)/30</f>
        <v>0.76666666666666672</v>
      </c>
      <c r="BT137" s="81"/>
      <c r="BU137" s="79">
        <v>0</v>
      </c>
    </row>
    <row r="138" spans="1:73" s="79" customFormat="1" ht="20.100000000000001" customHeight="1" x14ac:dyDescent="0.3">
      <c r="A138" s="41" t="s">
        <v>978</v>
      </c>
      <c r="B138" s="79">
        <v>1</v>
      </c>
      <c r="C138" s="79">
        <v>0</v>
      </c>
      <c r="D138" s="79">
        <v>22130772</v>
      </c>
      <c r="E138" s="79" t="s">
        <v>422</v>
      </c>
      <c r="F138" s="79" t="s">
        <v>305</v>
      </c>
      <c r="G138" s="80">
        <v>17965</v>
      </c>
      <c r="H138" s="82">
        <f>DATEDIF(G138,AD138,"Y")</f>
        <v>67</v>
      </c>
      <c r="I138" s="82">
        <v>0</v>
      </c>
      <c r="J138" s="79">
        <v>1</v>
      </c>
      <c r="K138" s="79">
        <v>1</v>
      </c>
      <c r="L138" s="79">
        <v>0</v>
      </c>
      <c r="M138" s="79">
        <v>1010</v>
      </c>
      <c r="N138" s="79">
        <v>0</v>
      </c>
      <c r="O138" s="79">
        <v>3</v>
      </c>
      <c r="P138" s="79">
        <v>0</v>
      </c>
      <c r="Q138" s="79">
        <v>6.4</v>
      </c>
      <c r="R138" s="79">
        <v>0</v>
      </c>
      <c r="S138" s="79">
        <v>195</v>
      </c>
      <c r="T138" s="79">
        <v>1</v>
      </c>
      <c r="U138" s="79">
        <v>3.7</v>
      </c>
      <c r="V138" s="79">
        <v>1</v>
      </c>
      <c r="W138" s="79">
        <v>0.82</v>
      </c>
      <c r="X138" s="79">
        <v>14</v>
      </c>
      <c r="Y138" s="79">
        <v>25</v>
      </c>
      <c r="Z138" s="79">
        <v>0.7</v>
      </c>
      <c r="AA138" s="79">
        <v>387</v>
      </c>
      <c r="AB138" s="79">
        <v>0</v>
      </c>
      <c r="AC138" s="79" t="s">
        <v>309</v>
      </c>
      <c r="AD138" s="80">
        <v>42717</v>
      </c>
      <c r="AE138" s="79">
        <v>70</v>
      </c>
      <c r="AF138" s="79">
        <v>75</v>
      </c>
      <c r="AG138" s="79">
        <v>1</v>
      </c>
      <c r="AH138" s="81" t="s">
        <v>272</v>
      </c>
      <c r="AI138" s="79">
        <v>0</v>
      </c>
      <c r="AJ138" s="79">
        <v>1</v>
      </c>
      <c r="AK138" s="79">
        <v>0</v>
      </c>
      <c r="AL138" s="79" t="s">
        <v>282</v>
      </c>
      <c r="AM138" s="79">
        <v>0</v>
      </c>
      <c r="AN138" s="79">
        <v>0</v>
      </c>
      <c r="AO138" s="79">
        <v>0</v>
      </c>
      <c r="AP138" s="79">
        <v>2</v>
      </c>
      <c r="AQ138" s="79">
        <v>0.45600000000000002</v>
      </c>
      <c r="AR138" s="79">
        <v>3.0300000000000001E-2</v>
      </c>
      <c r="AS138" s="79">
        <v>0</v>
      </c>
      <c r="AT138" s="79">
        <v>66</v>
      </c>
      <c r="AU138" s="79">
        <v>99</v>
      </c>
      <c r="AV138" s="79">
        <v>88</v>
      </c>
      <c r="AW138" s="80">
        <v>42725</v>
      </c>
      <c r="AX138" s="79" t="s">
        <v>615</v>
      </c>
      <c r="AY138" s="79" t="s">
        <v>610</v>
      </c>
      <c r="AZ138" s="79" t="s">
        <v>282</v>
      </c>
      <c r="BA138" s="79" t="s">
        <v>283</v>
      </c>
      <c r="BB138" s="79" t="s">
        <v>282</v>
      </c>
      <c r="BC138" s="79" t="s">
        <v>282</v>
      </c>
      <c r="BD138" s="79" t="s">
        <v>283</v>
      </c>
      <c r="BE138" s="79" t="s">
        <v>282</v>
      </c>
      <c r="BF138" s="79">
        <v>0</v>
      </c>
      <c r="BG138" s="79">
        <v>0</v>
      </c>
      <c r="BH138" s="79">
        <v>0</v>
      </c>
      <c r="BI138" s="79" t="s">
        <v>282</v>
      </c>
      <c r="BJ138" s="79" t="s">
        <v>282</v>
      </c>
      <c r="BQ138" s="79">
        <v>1</v>
      </c>
      <c r="BR138" s="80">
        <v>43001</v>
      </c>
      <c r="BS138" s="48">
        <f>(BR138-AD138)/30</f>
        <v>9.4666666666666668</v>
      </c>
      <c r="BT138" s="81"/>
      <c r="BU138" s="79">
        <v>0</v>
      </c>
    </row>
    <row r="139" spans="1:73" s="79" customFormat="1" ht="20.100000000000001" customHeight="1" x14ac:dyDescent="0.3">
      <c r="A139" s="41" t="s">
        <v>979</v>
      </c>
      <c r="B139" s="79">
        <v>1</v>
      </c>
      <c r="C139" s="79">
        <v>0</v>
      </c>
      <c r="D139" s="79">
        <v>30711531</v>
      </c>
      <c r="E139" s="79" t="s">
        <v>429</v>
      </c>
      <c r="F139" s="79" t="s">
        <v>305</v>
      </c>
      <c r="G139" s="80">
        <v>17962</v>
      </c>
      <c r="H139" s="82">
        <f>DATEDIF(G139,AD139,"Y")</f>
        <v>67</v>
      </c>
      <c r="I139" s="82">
        <v>0</v>
      </c>
      <c r="J139" s="79">
        <v>0</v>
      </c>
      <c r="K139" s="79">
        <v>0</v>
      </c>
      <c r="L139" s="79">
        <v>0</v>
      </c>
      <c r="M139" s="79">
        <v>1740</v>
      </c>
      <c r="N139" s="79">
        <v>0</v>
      </c>
      <c r="O139" s="79">
        <v>0</v>
      </c>
      <c r="P139" s="79">
        <v>0</v>
      </c>
      <c r="Q139" s="79">
        <v>6.1</v>
      </c>
      <c r="R139" s="79">
        <v>0</v>
      </c>
      <c r="S139" s="79">
        <v>170</v>
      </c>
      <c r="T139" s="79">
        <v>1</v>
      </c>
      <c r="U139" s="79">
        <v>3.6</v>
      </c>
      <c r="V139" s="79">
        <v>1</v>
      </c>
      <c r="W139" s="79">
        <v>0.7</v>
      </c>
      <c r="X139" s="79">
        <v>10</v>
      </c>
      <c r="Y139" s="79">
        <v>23</v>
      </c>
      <c r="Z139" s="79">
        <v>0.7</v>
      </c>
      <c r="AA139" s="79">
        <v>436</v>
      </c>
      <c r="AB139" s="79">
        <v>0</v>
      </c>
      <c r="AC139" s="79" t="s">
        <v>319</v>
      </c>
      <c r="AD139" s="80">
        <v>42760</v>
      </c>
      <c r="AE139" s="79">
        <v>50</v>
      </c>
      <c r="AF139" s="79">
        <v>40</v>
      </c>
      <c r="AG139" s="79">
        <v>1</v>
      </c>
      <c r="AH139" s="81" t="s">
        <v>273</v>
      </c>
      <c r="AI139" s="79">
        <v>0</v>
      </c>
      <c r="AJ139" s="79" t="s">
        <v>282</v>
      </c>
      <c r="AK139" s="79">
        <v>0</v>
      </c>
      <c r="AL139" s="79">
        <v>0</v>
      </c>
      <c r="AM139" s="79">
        <v>0</v>
      </c>
      <c r="AN139" s="79">
        <v>0</v>
      </c>
      <c r="AO139" s="79" t="s">
        <v>282</v>
      </c>
      <c r="AP139" s="79">
        <v>1</v>
      </c>
      <c r="AQ139" s="79">
        <v>9.69E-2</v>
      </c>
      <c r="AR139" s="79">
        <v>1.548</v>
      </c>
      <c r="AS139" s="79">
        <v>1</v>
      </c>
      <c r="AT139" s="79">
        <v>61</v>
      </c>
      <c r="AU139" s="79">
        <v>96</v>
      </c>
      <c r="AV139" s="79">
        <v>95</v>
      </c>
      <c r="AW139" s="80">
        <v>42768</v>
      </c>
      <c r="AX139" s="79" t="s">
        <v>619</v>
      </c>
      <c r="AY139" s="79" t="s">
        <v>610</v>
      </c>
      <c r="AZ139" s="80">
        <v>42802</v>
      </c>
      <c r="BA139" s="79" t="s">
        <v>612</v>
      </c>
      <c r="BB139" s="79">
        <v>1</v>
      </c>
      <c r="BC139" s="80">
        <v>42802</v>
      </c>
      <c r="BD139" s="79" t="s">
        <v>612</v>
      </c>
      <c r="BE139" s="79">
        <v>1</v>
      </c>
      <c r="BF139" s="79">
        <v>1</v>
      </c>
      <c r="BG139" s="79">
        <v>1</v>
      </c>
      <c r="BH139" s="79">
        <v>1</v>
      </c>
      <c r="BI139" s="79">
        <v>0</v>
      </c>
      <c r="BJ139" s="80">
        <v>43219</v>
      </c>
      <c r="BQ139" s="79">
        <v>1</v>
      </c>
      <c r="BR139" s="80">
        <v>43219</v>
      </c>
      <c r="BS139" s="48">
        <f>(BR139-AD139)/30</f>
        <v>15.3</v>
      </c>
      <c r="BT139" s="81" t="s">
        <v>620</v>
      </c>
      <c r="BU139" s="79">
        <v>1</v>
      </c>
    </row>
    <row r="140" spans="1:73" s="79" customFormat="1" ht="20.100000000000001" customHeight="1" x14ac:dyDescent="0.3">
      <c r="A140" s="41" t="s">
        <v>980</v>
      </c>
      <c r="B140" s="79">
        <v>1</v>
      </c>
      <c r="C140" s="79">
        <v>0</v>
      </c>
      <c r="D140" s="79">
        <v>30820062</v>
      </c>
      <c r="E140" s="79" t="s">
        <v>431</v>
      </c>
      <c r="F140" s="79" t="s">
        <v>303</v>
      </c>
      <c r="G140" s="80">
        <v>17502</v>
      </c>
      <c r="H140" s="82">
        <f>DATEDIF(G140,AD140,"Y")</f>
        <v>69</v>
      </c>
      <c r="I140" s="82">
        <v>0</v>
      </c>
      <c r="J140" s="79">
        <v>0</v>
      </c>
      <c r="K140" s="79">
        <v>0</v>
      </c>
      <c r="L140" s="79">
        <v>0</v>
      </c>
      <c r="M140" s="79">
        <v>5520</v>
      </c>
      <c r="N140" s="79">
        <v>0</v>
      </c>
      <c r="O140" s="79">
        <v>12</v>
      </c>
      <c r="P140" s="41">
        <v>0</v>
      </c>
      <c r="Q140" s="79">
        <v>10.8</v>
      </c>
      <c r="R140" s="41">
        <v>1</v>
      </c>
      <c r="S140" s="79">
        <v>28</v>
      </c>
      <c r="T140" s="79">
        <v>0</v>
      </c>
      <c r="U140" s="79">
        <v>4.0999999999999996</v>
      </c>
      <c r="V140" s="41">
        <v>1</v>
      </c>
      <c r="W140" s="79">
        <v>0.63</v>
      </c>
      <c r="X140" s="79">
        <v>16</v>
      </c>
      <c r="Y140" s="79">
        <v>19</v>
      </c>
      <c r="Z140" s="79">
        <v>1.3</v>
      </c>
      <c r="AA140" s="79">
        <v>539</v>
      </c>
      <c r="AB140" s="79">
        <v>1</v>
      </c>
      <c r="AC140" s="79" t="s">
        <v>282</v>
      </c>
      <c r="AD140" s="80">
        <v>42793</v>
      </c>
      <c r="AE140" s="79">
        <v>50</v>
      </c>
      <c r="AF140" s="79" t="s">
        <v>459</v>
      </c>
      <c r="AG140" s="79">
        <v>1</v>
      </c>
      <c r="AH140" s="81" t="s">
        <v>600</v>
      </c>
      <c r="AI140" s="79">
        <v>0</v>
      </c>
      <c r="AJ140" s="79" t="s">
        <v>282</v>
      </c>
      <c r="AK140" s="79">
        <v>0</v>
      </c>
      <c r="AL140" s="79" t="s">
        <v>282</v>
      </c>
      <c r="AM140" s="79">
        <v>0</v>
      </c>
      <c r="AN140" s="79">
        <v>0</v>
      </c>
      <c r="AO140" s="79" t="s">
        <v>282</v>
      </c>
      <c r="AP140" s="79">
        <v>1</v>
      </c>
      <c r="AQ140" s="79">
        <v>3.032</v>
      </c>
      <c r="AR140" s="79">
        <v>1.321</v>
      </c>
      <c r="AS140" s="79">
        <v>1</v>
      </c>
      <c r="AT140" s="79">
        <v>67.599999999999994</v>
      </c>
      <c r="AU140" s="79">
        <v>78</v>
      </c>
      <c r="AV140" s="79">
        <v>83</v>
      </c>
      <c r="AW140" s="80">
        <v>42822</v>
      </c>
      <c r="AX140" s="79" t="s">
        <v>631</v>
      </c>
      <c r="AY140" s="79" t="s">
        <v>610</v>
      </c>
      <c r="AZ140" s="80">
        <v>42916</v>
      </c>
      <c r="BA140" s="79" t="s">
        <v>612</v>
      </c>
      <c r="BB140" s="79">
        <v>2</v>
      </c>
      <c r="BC140" s="80">
        <v>42916</v>
      </c>
      <c r="BD140" s="79" t="s">
        <v>612</v>
      </c>
      <c r="BE140" s="79">
        <v>2</v>
      </c>
      <c r="BF140" s="79">
        <v>1</v>
      </c>
      <c r="BG140" s="79">
        <v>1</v>
      </c>
      <c r="BH140" s="79">
        <v>1</v>
      </c>
      <c r="BI140" s="79">
        <v>0</v>
      </c>
      <c r="BJ140" s="80">
        <v>43343</v>
      </c>
      <c r="BQ140" s="79">
        <v>0</v>
      </c>
      <c r="BR140" s="80">
        <v>43404</v>
      </c>
      <c r="BS140" s="48">
        <f>(BR140-AD140)/30</f>
        <v>20.366666666666667</v>
      </c>
      <c r="BT140" s="81"/>
      <c r="BU140" s="79">
        <v>0</v>
      </c>
    </row>
    <row r="141" spans="1:73" s="79" customFormat="1" ht="20.100000000000001" customHeight="1" x14ac:dyDescent="0.3">
      <c r="A141" s="41" t="s">
        <v>981</v>
      </c>
      <c r="B141" s="79">
        <v>1</v>
      </c>
      <c r="C141" s="79">
        <v>0</v>
      </c>
      <c r="D141" s="79">
        <v>31048645</v>
      </c>
      <c r="E141" s="79" t="s">
        <v>433</v>
      </c>
      <c r="F141" s="79" t="s">
        <v>305</v>
      </c>
      <c r="G141" s="80">
        <v>17823</v>
      </c>
      <c r="H141" s="82">
        <f>DATEDIF(G141,AD141,"Y")</f>
        <v>68</v>
      </c>
      <c r="I141" s="82">
        <v>0</v>
      </c>
      <c r="J141" s="79">
        <v>0</v>
      </c>
      <c r="K141" s="79">
        <v>0</v>
      </c>
      <c r="L141" s="79">
        <v>0</v>
      </c>
      <c r="M141" s="79">
        <v>3270</v>
      </c>
      <c r="N141" s="79">
        <v>0</v>
      </c>
      <c r="O141" s="79">
        <v>17</v>
      </c>
      <c r="P141" s="79">
        <v>0</v>
      </c>
      <c r="Q141" s="79">
        <v>8.9</v>
      </c>
      <c r="R141" s="79">
        <v>1</v>
      </c>
      <c r="S141" s="79">
        <v>153</v>
      </c>
      <c r="T141" s="79">
        <v>1</v>
      </c>
      <c r="U141" s="79">
        <v>4</v>
      </c>
      <c r="V141" s="79">
        <v>1</v>
      </c>
      <c r="W141" s="79">
        <v>0.76</v>
      </c>
      <c r="X141" s="79">
        <v>16</v>
      </c>
      <c r="Y141" s="79">
        <v>14</v>
      </c>
      <c r="Z141" s="79">
        <v>1.52</v>
      </c>
      <c r="AA141" s="79">
        <v>461</v>
      </c>
      <c r="AB141" s="79">
        <v>1</v>
      </c>
      <c r="AC141" s="79" t="s">
        <v>319</v>
      </c>
      <c r="AD141" s="80">
        <v>42870</v>
      </c>
      <c r="AE141" s="79">
        <v>30</v>
      </c>
      <c r="AF141" s="79">
        <v>34</v>
      </c>
      <c r="AG141" s="79">
        <v>1</v>
      </c>
      <c r="AH141" s="81" t="s">
        <v>106</v>
      </c>
      <c r="AI141" s="79">
        <v>1</v>
      </c>
      <c r="AJ141" s="79">
        <v>0</v>
      </c>
      <c r="AK141" s="79">
        <v>0</v>
      </c>
      <c r="AL141" s="79" t="s">
        <v>282</v>
      </c>
      <c r="AM141" s="79">
        <v>0</v>
      </c>
      <c r="AN141" s="79">
        <v>0</v>
      </c>
      <c r="AO141" s="79">
        <v>0</v>
      </c>
      <c r="AP141" s="79">
        <v>0</v>
      </c>
      <c r="AQ141" s="79">
        <v>3.669</v>
      </c>
      <c r="AR141" s="79">
        <v>3.2899999999999999E-2</v>
      </c>
      <c r="AS141" s="79">
        <v>0</v>
      </c>
      <c r="AT141" s="79">
        <v>62.6</v>
      </c>
      <c r="AU141" s="79">
        <v>100</v>
      </c>
      <c r="AV141" s="79">
        <v>90</v>
      </c>
      <c r="AW141" s="80">
        <v>42880</v>
      </c>
      <c r="AX141" s="79" t="s">
        <v>613</v>
      </c>
      <c r="AY141" s="79" t="s">
        <v>610</v>
      </c>
      <c r="AZ141" s="80">
        <v>42908</v>
      </c>
      <c r="BA141" s="79" t="s">
        <v>612</v>
      </c>
      <c r="BB141" s="79">
        <v>1</v>
      </c>
      <c r="BC141" s="80">
        <v>42908</v>
      </c>
      <c r="BD141" s="79" t="s">
        <v>612</v>
      </c>
      <c r="BE141" s="79">
        <v>1</v>
      </c>
      <c r="BF141" s="79">
        <v>1</v>
      </c>
      <c r="BG141" s="79">
        <v>1</v>
      </c>
      <c r="BH141" s="79">
        <v>1</v>
      </c>
      <c r="BI141" s="79">
        <v>0</v>
      </c>
      <c r="BJ141" s="80">
        <v>43054</v>
      </c>
      <c r="BQ141" s="79">
        <v>1</v>
      </c>
      <c r="BR141" s="80">
        <v>43054</v>
      </c>
      <c r="BS141" s="48">
        <f>(BR141-AD141)/30</f>
        <v>6.1333333333333337</v>
      </c>
      <c r="BT141" s="81" t="s">
        <v>304</v>
      </c>
      <c r="BU141" s="79">
        <v>0</v>
      </c>
    </row>
    <row r="142" spans="1:73" s="79" customFormat="1" ht="20.100000000000001" customHeight="1" x14ac:dyDescent="0.3">
      <c r="A142" s="41" t="s">
        <v>982</v>
      </c>
      <c r="B142" s="79">
        <v>1</v>
      </c>
      <c r="C142" s="79">
        <v>0</v>
      </c>
      <c r="D142" s="79">
        <v>31063481</v>
      </c>
      <c r="E142" s="79" t="s">
        <v>434</v>
      </c>
      <c r="F142" s="79" t="s">
        <v>303</v>
      </c>
      <c r="G142" s="80">
        <v>19074</v>
      </c>
      <c r="H142" s="82">
        <f>DATEDIF(G142,AD142,"Y")</f>
        <v>65</v>
      </c>
      <c r="I142" s="82">
        <v>0</v>
      </c>
      <c r="J142" s="79">
        <v>0</v>
      </c>
      <c r="K142" s="79">
        <v>0</v>
      </c>
      <c r="L142" s="79">
        <v>0</v>
      </c>
      <c r="M142" s="79">
        <v>9730</v>
      </c>
      <c r="N142" s="79">
        <v>0</v>
      </c>
      <c r="O142" s="79">
        <v>40</v>
      </c>
      <c r="P142" s="79">
        <v>1</v>
      </c>
      <c r="Q142" s="79">
        <v>7.9</v>
      </c>
      <c r="R142" s="41">
        <v>0</v>
      </c>
      <c r="S142" s="79">
        <v>72</v>
      </c>
      <c r="T142" s="79">
        <v>1</v>
      </c>
      <c r="U142" s="79">
        <v>4.0999999999999996</v>
      </c>
      <c r="V142" s="79">
        <v>1</v>
      </c>
      <c r="W142" s="79">
        <v>1.28</v>
      </c>
      <c r="X142" s="79">
        <v>30</v>
      </c>
      <c r="Y142" s="79">
        <v>38</v>
      </c>
      <c r="Z142" s="79">
        <v>1.28</v>
      </c>
      <c r="AA142" s="79">
        <v>355</v>
      </c>
      <c r="AB142" s="79">
        <v>0</v>
      </c>
      <c r="AC142" s="79" t="s">
        <v>317</v>
      </c>
      <c r="AD142" s="80">
        <v>42874</v>
      </c>
      <c r="AE142" s="79">
        <v>80</v>
      </c>
      <c r="AF142" s="79">
        <v>63</v>
      </c>
      <c r="AG142" s="79">
        <v>1</v>
      </c>
      <c r="AH142" s="81" t="s">
        <v>268</v>
      </c>
      <c r="AI142" s="79">
        <v>0</v>
      </c>
      <c r="AJ142" s="79">
        <v>0</v>
      </c>
      <c r="AK142" s="79">
        <v>0</v>
      </c>
      <c r="AL142" s="79" t="s">
        <v>282</v>
      </c>
      <c r="AM142" s="79">
        <v>0</v>
      </c>
      <c r="AN142" s="79">
        <v>0</v>
      </c>
      <c r="AO142" s="79">
        <v>0</v>
      </c>
      <c r="AP142" s="79">
        <v>2</v>
      </c>
      <c r="AQ142" s="79">
        <v>7.4580000000000002</v>
      </c>
      <c r="AR142" s="79">
        <v>0.64900000000000002</v>
      </c>
      <c r="AS142" s="79">
        <v>1</v>
      </c>
      <c r="AT142" s="79">
        <v>64.7</v>
      </c>
      <c r="AU142" s="79">
        <v>107</v>
      </c>
      <c r="AV142" s="79">
        <v>82</v>
      </c>
      <c r="AW142" s="80">
        <v>42887</v>
      </c>
      <c r="AX142" s="79" t="s">
        <v>615</v>
      </c>
      <c r="AY142" s="79" t="s">
        <v>610</v>
      </c>
      <c r="AZ142" s="79" t="s">
        <v>282</v>
      </c>
      <c r="BA142" s="79" t="s">
        <v>283</v>
      </c>
      <c r="BB142" s="79" t="s">
        <v>282</v>
      </c>
      <c r="BC142" s="79" t="s">
        <v>282</v>
      </c>
      <c r="BD142" s="79" t="s">
        <v>283</v>
      </c>
      <c r="BE142" s="79" t="s">
        <v>282</v>
      </c>
      <c r="BF142" s="79">
        <v>0</v>
      </c>
      <c r="BG142" s="79">
        <v>0</v>
      </c>
      <c r="BH142" s="79">
        <v>0</v>
      </c>
      <c r="BI142" s="79" t="s">
        <v>282</v>
      </c>
      <c r="BJ142" s="79" t="s">
        <v>282</v>
      </c>
      <c r="BQ142" s="79">
        <v>1</v>
      </c>
      <c r="BR142" s="80">
        <v>43070</v>
      </c>
      <c r="BS142" s="48">
        <f>(BR142-AD142)/30</f>
        <v>6.5333333333333332</v>
      </c>
      <c r="BT142" s="81" t="s">
        <v>304</v>
      </c>
      <c r="BU142" s="79">
        <v>0</v>
      </c>
    </row>
    <row r="143" spans="1:73" s="79" customFormat="1" ht="20.100000000000001" customHeight="1" x14ac:dyDescent="0.3">
      <c r="A143" s="41" t="s">
        <v>983</v>
      </c>
      <c r="B143" s="79">
        <v>1</v>
      </c>
      <c r="C143" s="79">
        <v>0</v>
      </c>
      <c r="D143" s="79">
        <v>31051032</v>
      </c>
      <c r="E143" s="79" t="s">
        <v>437</v>
      </c>
      <c r="F143" s="79" t="s">
        <v>303</v>
      </c>
      <c r="G143" s="80">
        <v>18663</v>
      </c>
      <c r="H143" s="82">
        <f>DATEDIF(G143,AD143,"Y")</f>
        <v>66</v>
      </c>
      <c r="I143" s="82">
        <v>0</v>
      </c>
      <c r="J143" s="79">
        <v>0</v>
      </c>
      <c r="K143" s="79">
        <v>0</v>
      </c>
      <c r="L143" s="79">
        <v>0</v>
      </c>
      <c r="M143" s="79">
        <v>5830</v>
      </c>
      <c r="N143" s="79">
        <v>0</v>
      </c>
      <c r="O143" s="79">
        <v>15</v>
      </c>
      <c r="P143" s="41">
        <v>0</v>
      </c>
      <c r="Q143" s="79">
        <v>10.3</v>
      </c>
      <c r="R143" s="79">
        <v>1</v>
      </c>
      <c r="S143" s="79">
        <v>11</v>
      </c>
      <c r="T143" s="79">
        <v>0</v>
      </c>
      <c r="U143" s="79">
        <v>3.7</v>
      </c>
      <c r="V143" s="41">
        <v>1</v>
      </c>
      <c r="W143" s="79">
        <v>0.33</v>
      </c>
      <c r="X143" s="79">
        <v>15</v>
      </c>
      <c r="Y143" s="79">
        <v>11</v>
      </c>
      <c r="Z143" s="79">
        <v>1.39</v>
      </c>
      <c r="AA143" s="79">
        <v>562</v>
      </c>
      <c r="AB143" s="79">
        <v>1</v>
      </c>
      <c r="AC143" s="79" t="s">
        <v>317</v>
      </c>
      <c r="AD143" s="80">
        <v>42874</v>
      </c>
      <c r="AE143" s="79">
        <v>100</v>
      </c>
      <c r="AF143" s="79">
        <v>33</v>
      </c>
      <c r="AG143" s="41">
        <v>1</v>
      </c>
      <c r="AH143" s="81" t="s">
        <v>110</v>
      </c>
      <c r="AI143" s="79">
        <v>0</v>
      </c>
      <c r="AJ143" s="79" t="s">
        <v>282</v>
      </c>
      <c r="AK143" s="79">
        <v>0</v>
      </c>
      <c r="AL143" s="79" t="s">
        <v>282</v>
      </c>
      <c r="AM143" s="79">
        <v>7.5999999999999998E-2</v>
      </c>
      <c r="AN143" s="79">
        <v>1</v>
      </c>
      <c r="AO143" s="79" t="s">
        <v>282</v>
      </c>
      <c r="AP143" s="79">
        <v>2</v>
      </c>
      <c r="AQ143" s="79">
        <v>1.1819999999999999</v>
      </c>
      <c r="AR143" s="79">
        <v>0.79900000000000004</v>
      </c>
      <c r="AS143" s="79">
        <v>1</v>
      </c>
      <c r="AT143" s="79">
        <v>65.099999999999994</v>
      </c>
      <c r="AU143" s="79">
        <v>99</v>
      </c>
      <c r="AV143" s="79">
        <v>71</v>
      </c>
      <c r="AW143" s="80">
        <v>42901</v>
      </c>
      <c r="AX143" s="79" t="s">
        <v>617</v>
      </c>
      <c r="AY143" s="79" t="s">
        <v>610</v>
      </c>
      <c r="AZ143" s="79" t="s">
        <v>282</v>
      </c>
      <c r="BA143" s="79" t="s">
        <v>283</v>
      </c>
      <c r="BB143" s="79" t="s">
        <v>282</v>
      </c>
      <c r="BC143" s="79" t="s">
        <v>282</v>
      </c>
      <c r="BD143" s="79" t="s">
        <v>283</v>
      </c>
      <c r="BE143" s="79" t="s">
        <v>282</v>
      </c>
      <c r="BF143" s="79">
        <v>0</v>
      </c>
      <c r="BG143" s="79">
        <v>0</v>
      </c>
      <c r="BH143" s="79">
        <v>0</v>
      </c>
      <c r="BI143" s="79" t="s">
        <v>282</v>
      </c>
      <c r="BJ143" s="79" t="s">
        <v>282</v>
      </c>
      <c r="BQ143" s="79">
        <v>1</v>
      </c>
      <c r="BR143" s="80">
        <v>42998</v>
      </c>
      <c r="BS143" s="48">
        <f>(BR143-AD143)/30</f>
        <v>4.1333333333333337</v>
      </c>
      <c r="BT143" s="81" t="s">
        <v>304</v>
      </c>
      <c r="BU143" s="79">
        <v>0</v>
      </c>
    </row>
    <row r="144" spans="1:73" s="79" customFormat="1" ht="20.100000000000001" customHeight="1" x14ac:dyDescent="0.3">
      <c r="A144" s="41" t="s">
        <v>984</v>
      </c>
      <c r="B144" s="79">
        <v>1</v>
      </c>
      <c r="C144" s="79">
        <v>0</v>
      </c>
      <c r="D144" s="79">
        <v>31084614</v>
      </c>
      <c r="E144" s="79" t="s">
        <v>435</v>
      </c>
      <c r="F144" s="79" t="s">
        <v>303</v>
      </c>
      <c r="G144" s="80">
        <v>17392</v>
      </c>
      <c r="H144" s="82">
        <f>DATEDIF(G144,AD144,"Y")</f>
        <v>69</v>
      </c>
      <c r="I144" s="82">
        <v>0</v>
      </c>
      <c r="J144" s="79">
        <v>0</v>
      </c>
      <c r="K144" s="79">
        <v>0</v>
      </c>
      <c r="L144" s="79">
        <v>0</v>
      </c>
      <c r="M144" s="79">
        <v>4390</v>
      </c>
      <c r="N144" s="79">
        <v>0</v>
      </c>
      <c r="O144" s="79">
        <v>60</v>
      </c>
      <c r="P144" s="79">
        <v>1</v>
      </c>
      <c r="Q144" s="79">
        <v>6.4</v>
      </c>
      <c r="R144" s="79">
        <v>0</v>
      </c>
      <c r="S144" s="79">
        <v>50</v>
      </c>
      <c r="T144" s="79">
        <v>1</v>
      </c>
      <c r="U144" s="79">
        <v>4</v>
      </c>
      <c r="V144" s="79">
        <v>1</v>
      </c>
      <c r="W144" s="79">
        <v>1.77</v>
      </c>
      <c r="X144" s="79">
        <v>10</v>
      </c>
      <c r="Y144" s="79">
        <v>10</v>
      </c>
      <c r="Z144" s="79">
        <v>0.87</v>
      </c>
      <c r="AA144" s="79">
        <v>468</v>
      </c>
      <c r="AB144" s="79">
        <v>1</v>
      </c>
      <c r="AC144" s="79" t="s">
        <v>458</v>
      </c>
      <c r="AD144" s="80">
        <v>42880</v>
      </c>
      <c r="AE144" s="79">
        <v>100</v>
      </c>
      <c r="AF144" s="79">
        <v>74</v>
      </c>
      <c r="AG144" s="79">
        <v>1</v>
      </c>
      <c r="AH144" s="81" t="s">
        <v>276</v>
      </c>
      <c r="AI144" s="79">
        <v>0</v>
      </c>
      <c r="AJ144" s="79">
        <v>0</v>
      </c>
      <c r="AK144" s="79">
        <v>0</v>
      </c>
      <c r="AL144" s="79" t="s">
        <v>282</v>
      </c>
      <c r="AM144" s="79">
        <v>0</v>
      </c>
      <c r="AN144" s="79">
        <v>1</v>
      </c>
      <c r="AO144" s="79" t="s">
        <v>282</v>
      </c>
      <c r="AP144" s="79">
        <v>1</v>
      </c>
      <c r="AQ144" s="79">
        <v>13.244999999999999</v>
      </c>
      <c r="AR144" s="79">
        <v>0.114</v>
      </c>
      <c r="AS144" s="79">
        <v>0</v>
      </c>
      <c r="AT144" s="79">
        <v>61.8</v>
      </c>
      <c r="AU144" s="79">
        <v>69</v>
      </c>
      <c r="AV144" s="79" t="s">
        <v>282</v>
      </c>
      <c r="AW144" s="80">
        <v>42893</v>
      </c>
      <c r="AX144" s="79" t="s">
        <v>617</v>
      </c>
      <c r="AY144" s="79" t="s">
        <v>610</v>
      </c>
      <c r="AZ144" s="79" t="s">
        <v>282</v>
      </c>
      <c r="BA144" s="79" t="s">
        <v>283</v>
      </c>
      <c r="BB144" s="79" t="s">
        <v>282</v>
      </c>
      <c r="BC144" s="79" t="s">
        <v>282</v>
      </c>
      <c r="BD144" s="79" t="s">
        <v>283</v>
      </c>
      <c r="BE144" s="79" t="s">
        <v>282</v>
      </c>
      <c r="BF144" s="79">
        <v>0</v>
      </c>
      <c r="BG144" s="79">
        <v>0</v>
      </c>
      <c r="BH144" s="41">
        <v>0</v>
      </c>
      <c r="BI144" s="79" t="s">
        <v>282</v>
      </c>
      <c r="BJ144" s="79" t="s">
        <v>282</v>
      </c>
      <c r="BQ144" s="79">
        <v>1</v>
      </c>
      <c r="BR144" s="80">
        <v>42960</v>
      </c>
      <c r="BS144" s="48">
        <f>(BR144-AD144)/30</f>
        <v>2.6666666666666665</v>
      </c>
      <c r="BT144" s="81"/>
      <c r="BU144" s="79">
        <v>0</v>
      </c>
    </row>
    <row r="145" spans="1:73" s="79" customFormat="1" ht="20.100000000000001" customHeight="1" x14ac:dyDescent="0.3">
      <c r="A145" s="41" t="s">
        <v>985</v>
      </c>
      <c r="B145" s="79">
        <v>1</v>
      </c>
      <c r="C145" s="79">
        <v>0</v>
      </c>
      <c r="D145" s="79">
        <v>31084543</v>
      </c>
      <c r="E145" s="79" t="s">
        <v>438</v>
      </c>
      <c r="F145" s="79" t="s">
        <v>305</v>
      </c>
      <c r="G145" s="80">
        <v>17628</v>
      </c>
      <c r="H145" s="82">
        <f>DATEDIF(G145,AD145,"Y")</f>
        <v>69</v>
      </c>
      <c r="I145" s="82">
        <v>0</v>
      </c>
      <c r="J145" s="79">
        <v>1</v>
      </c>
      <c r="K145" s="79">
        <v>1</v>
      </c>
      <c r="L145" s="79">
        <v>0</v>
      </c>
      <c r="M145" s="79">
        <v>14950</v>
      </c>
      <c r="N145" s="79">
        <v>1</v>
      </c>
      <c r="O145" s="79">
        <v>3</v>
      </c>
      <c r="P145" s="79">
        <v>0</v>
      </c>
      <c r="Q145" s="79">
        <v>10.1</v>
      </c>
      <c r="R145" s="79">
        <v>1</v>
      </c>
      <c r="S145" s="79">
        <v>33</v>
      </c>
      <c r="T145" s="79">
        <v>0</v>
      </c>
      <c r="U145" s="79">
        <v>4.0999999999999996</v>
      </c>
      <c r="V145" s="79">
        <v>1</v>
      </c>
      <c r="W145" s="79">
        <v>0.53</v>
      </c>
      <c r="X145" s="79">
        <v>19</v>
      </c>
      <c r="Y145" s="79">
        <v>14</v>
      </c>
      <c r="Z145" s="79">
        <v>0.66</v>
      </c>
      <c r="AA145" s="79">
        <v>580</v>
      </c>
      <c r="AB145" s="79">
        <v>1</v>
      </c>
      <c r="AC145" s="79" t="s">
        <v>309</v>
      </c>
      <c r="AD145" s="80">
        <v>42906</v>
      </c>
      <c r="AE145" s="79">
        <v>70</v>
      </c>
      <c r="AF145" s="79">
        <v>60</v>
      </c>
      <c r="AG145" s="79">
        <v>1</v>
      </c>
      <c r="AH145" s="81" t="s">
        <v>279</v>
      </c>
      <c r="AI145" s="79">
        <v>0</v>
      </c>
      <c r="AJ145" s="79">
        <v>0</v>
      </c>
      <c r="AK145" s="79">
        <v>0</v>
      </c>
      <c r="AL145" s="79" t="s">
        <v>282</v>
      </c>
      <c r="AM145" s="79">
        <v>0</v>
      </c>
      <c r="AN145" s="79">
        <v>0</v>
      </c>
      <c r="AO145" s="79">
        <v>0</v>
      </c>
      <c r="AP145" s="79">
        <v>1</v>
      </c>
      <c r="AQ145" s="79">
        <v>1.306</v>
      </c>
      <c r="AR145" s="79">
        <v>1.161</v>
      </c>
      <c r="AS145" s="79">
        <v>1</v>
      </c>
      <c r="AT145" s="79">
        <v>65</v>
      </c>
      <c r="AU145" s="79">
        <v>100</v>
      </c>
      <c r="AV145" s="79">
        <v>91</v>
      </c>
      <c r="AW145" s="80">
        <v>42907</v>
      </c>
      <c r="AX145" s="79" t="s">
        <v>613</v>
      </c>
      <c r="AY145" s="79" t="s">
        <v>610</v>
      </c>
      <c r="AZ145" s="80">
        <v>42907</v>
      </c>
      <c r="BA145" s="79" t="s">
        <v>612</v>
      </c>
      <c r="BB145" s="79">
        <v>1</v>
      </c>
      <c r="BC145" s="80">
        <v>42907</v>
      </c>
      <c r="BD145" s="79" t="s">
        <v>612</v>
      </c>
      <c r="BE145" s="79">
        <v>1</v>
      </c>
      <c r="BF145" s="79">
        <v>1</v>
      </c>
      <c r="BG145" s="79">
        <v>1</v>
      </c>
      <c r="BH145" s="79">
        <v>1</v>
      </c>
      <c r="BI145" s="79">
        <v>0</v>
      </c>
      <c r="BJ145" s="80">
        <v>43404</v>
      </c>
      <c r="BQ145" s="79">
        <v>1</v>
      </c>
      <c r="BR145" s="80">
        <v>42999</v>
      </c>
      <c r="BS145" s="48">
        <f>(BR145-AD145)/30</f>
        <v>3.1</v>
      </c>
      <c r="BT145" s="81"/>
      <c r="BU145" s="79">
        <v>0</v>
      </c>
    </row>
    <row r="146" spans="1:73" s="79" customFormat="1" ht="20.100000000000001" customHeight="1" x14ac:dyDescent="0.3">
      <c r="A146" s="41" t="s">
        <v>986</v>
      </c>
      <c r="B146" s="79">
        <v>1</v>
      </c>
      <c r="C146" s="79">
        <v>0</v>
      </c>
      <c r="D146" s="79">
        <v>31304633</v>
      </c>
      <c r="E146" s="79" t="s">
        <v>441</v>
      </c>
      <c r="F146" s="79" t="s">
        <v>303</v>
      </c>
      <c r="G146" s="80">
        <v>18382</v>
      </c>
      <c r="H146" s="82">
        <f>DATEDIF(G146,AD146,"Y")</f>
        <v>67</v>
      </c>
      <c r="I146" s="82">
        <v>0</v>
      </c>
      <c r="J146" s="79">
        <v>0</v>
      </c>
      <c r="K146" s="79">
        <v>0</v>
      </c>
      <c r="L146" s="79">
        <v>0</v>
      </c>
      <c r="M146" s="79">
        <v>236250</v>
      </c>
      <c r="N146" s="79">
        <v>1</v>
      </c>
      <c r="O146" s="79">
        <v>48</v>
      </c>
      <c r="P146" s="79">
        <v>1</v>
      </c>
      <c r="Q146" s="79">
        <v>9</v>
      </c>
      <c r="R146" s="79">
        <v>1</v>
      </c>
      <c r="S146" s="79">
        <v>27</v>
      </c>
      <c r="T146" s="79">
        <v>0</v>
      </c>
      <c r="U146" s="79">
        <v>3.4</v>
      </c>
      <c r="V146" s="79">
        <v>0</v>
      </c>
      <c r="W146" s="79">
        <v>0.91</v>
      </c>
      <c r="X146" s="79">
        <v>89</v>
      </c>
      <c r="Y146" s="79">
        <v>95</v>
      </c>
      <c r="Z146" s="79">
        <v>1.18</v>
      </c>
      <c r="AA146" s="79">
        <v>1781</v>
      </c>
      <c r="AB146" s="79">
        <v>1</v>
      </c>
      <c r="AC146" s="79" t="s">
        <v>464</v>
      </c>
      <c r="AD146" s="80">
        <v>42947</v>
      </c>
      <c r="AE146" s="79">
        <v>90</v>
      </c>
      <c r="AF146" s="79">
        <v>40</v>
      </c>
      <c r="AG146" s="79">
        <v>1</v>
      </c>
      <c r="AH146" s="81" t="s">
        <v>110</v>
      </c>
      <c r="AI146" s="79">
        <v>0</v>
      </c>
      <c r="AJ146" s="79">
        <v>0</v>
      </c>
      <c r="AK146" s="79">
        <v>0</v>
      </c>
      <c r="AL146" s="79">
        <v>0</v>
      </c>
      <c r="AM146" s="79">
        <v>0.44800000000000001</v>
      </c>
      <c r="AN146" s="79">
        <v>0</v>
      </c>
      <c r="AO146" s="79">
        <v>0</v>
      </c>
      <c r="AP146" s="79">
        <v>2</v>
      </c>
      <c r="AQ146" s="79">
        <v>1.917</v>
      </c>
      <c r="AR146" s="79">
        <v>8.3699999999999997E-2</v>
      </c>
      <c r="AS146" s="79">
        <v>0</v>
      </c>
      <c r="AT146" s="79">
        <v>61.9</v>
      </c>
      <c r="AU146" s="79">
        <v>93</v>
      </c>
      <c r="AV146" s="79">
        <v>76</v>
      </c>
      <c r="AW146" s="80">
        <v>42964</v>
      </c>
      <c r="AX146" s="79" t="s">
        <v>613</v>
      </c>
      <c r="AY146" s="79" t="s">
        <v>610</v>
      </c>
      <c r="AZ146" s="80">
        <v>42983</v>
      </c>
      <c r="BA146" s="79" t="s">
        <v>612</v>
      </c>
      <c r="BB146" s="79">
        <v>1</v>
      </c>
      <c r="BC146" s="80">
        <v>42983</v>
      </c>
      <c r="BD146" s="79" t="s">
        <v>612</v>
      </c>
      <c r="BE146" s="79">
        <v>1</v>
      </c>
      <c r="BF146" s="79">
        <v>1</v>
      </c>
      <c r="BG146" s="79">
        <v>1</v>
      </c>
      <c r="BH146" s="79">
        <v>1</v>
      </c>
      <c r="BI146" s="79">
        <v>0</v>
      </c>
      <c r="BJ146" s="80">
        <v>43404</v>
      </c>
      <c r="BQ146" s="79">
        <v>0</v>
      </c>
      <c r="BR146" s="80">
        <v>43404</v>
      </c>
      <c r="BS146" s="48">
        <f>(BR146-AD146)/30</f>
        <v>15.233333333333333</v>
      </c>
      <c r="BT146" s="81" t="s">
        <v>637</v>
      </c>
      <c r="BU146" s="79">
        <v>1</v>
      </c>
    </row>
    <row r="147" spans="1:73" ht="20.100000000000001" customHeight="1" x14ac:dyDescent="0.3">
      <c r="A147" s="92" t="s">
        <v>987</v>
      </c>
      <c r="B147" s="79">
        <v>1</v>
      </c>
      <c r="C147" s="79">
        <v>0</v>
      </c>
      <c r="D147" s="79">
        <v>31318864</v>
      </c>
      <c r="E147" s="79" t="s">
        <v>443</v>
      </c>
      <c r="F147" s="79" t="s">
        <v>303</v>
      </c>
      <c r="G147" s="80">
        <v>16567</v>
      </c>
      <c r="H147" s="82">
        <f>DATEDIF(G147,AD147,"Y")</f>
        <v>72</v>
      </c>
      <c r="I147" s="79">
        <v>1</v>
      </c>
      <c r="J147" s="79">
        <v>0</v>
      </c>
      <c r="K147" s="79">
        <v>0</v>
      </c>
      <c r="L147" s="79">
        <v>0</v>
      </c>
      <c r="M147" s="79">
        <v>1210</v>
      </c>
      <c r="N147" s="79">
        <v>0</v>
      </c>
      <c r="O147" s="79">
        <v>0</v>
      </c>
      <c r="P147" s="41">
        <v>0</v>
      </c>
      <c r="Q147" s="79">
        <v>7.5</v>
      </c>
      <c r="R147" s="79">
        <v>0</v>
      </c>
      <c r="S147" s="79">
        <v>50</v>
      </c>
      <c r="T147" s="79">
        <v>1</v>
      </c>
      <c r="U147" s="79">
        <v>4.0999999999999996</v>
      </c>
      <c r="V147" s="41">
        <v>1</v>
      </c>
      <c r="W147" s="79">
        <v>0.57999999999999996</v>
      </c>
      <c r="X147" s="79">
        <v>20</v>
      </c>
      <c r="Y147" s="79">
        <v>21</v>
      </c>
      <c r="Z147" s="79">
        <v>0.84</v>
      </c>
      <c r="AA147" s="79">
        <v>485</v>
      </c>
      <c r="AB147" s="79">
        <v>1</v>
      </c>
      <c r="AC147" s="79" t="s">
        <v>317</v>
      </c>
      <c r="AD147" s="80">
        <v>42958</v>
      </c>
      <c r="AE147" s="79">
        <v>20</v>
      </c>
      <c r="AF147" s="79">
        <v>30</v>
      </c>
      <c r="AG147" s="79">
        <v>1</v>
      </c>
      <c r="AH147" s="81" t="s">
        <v>598</v>
      </c>
      <c r="AI147" s="79">
        <v>0</v>
      </c>
      <c r="AJ147" s="79">
        <v>0</v>
      </c>
      <c r="AK147" s="79">
        <v>0</v>
      </c>
      <c r="AL147" s="79">
        <v>0</v>
      </c>
      <c r="AM147" s="79">
        <v>0</v>
      </c>
      <c r="AN147" s="79">
        <v>0</v>
      </c>
      <c r="AO147" s="79">
        <v>0</v>
      </c>
      <c r="AP147" s="79">
        <v>1</v>
      </c>
      <c r="AQ147" s="79" t="s">
        <v>282</v>
      </c>
      <c r="AR147" s="79" t="s">
        <v>282</v>
      </c>
      <c r="AS147" s="79" t="s">
        <v>282</v>
      </c>
      <c r="AT147" s="79">
        <v>60</v>
      </c>
      <c r="AU147" s="79">
        <v>103</v>
      </c>
      <c r="AV147" s="79">
        <v>90</v>
      </c>
      <c r="AW147" s="80">
        <v>42980</v>
      </c>
      <c r="AX147" s="79" t="s">
        <v>613</v>
      </c>
      <c r="AY147" s="79" t="s">
        <v>610</v>
      </c>
      <c r="AZ147" s="80">
        <v>43024</v>
      </c>
      <c r="BA147" s="79" t="s">
        <v>612</v>
      </c>
      <c r="BB147" s="79">
        <v>1</v>
      </c>
      <c r="BC147" s="80">
        <v>43024</v>
      </c>
      <c r="BD147" s="79" t="s">
        <v>612</v>
      </c>
      <c r="BE147" s="79">
        <v>1</v>
      </c>
      <c r="BF147" s="79">
        <v>1</v>
      </c>
      <c r="BG147" s="79">
        <v>1</v>
      </c>
      <c r="BH147" s="79">
        <v>1</v>
      </c>
      <c r="BI147" s="79">
        <v>0</v>
      </c>
      <c r="BJ147" s="80">
        <v>43404</v>
      </c>
      <c r="BK147" s="79"/>
      <c r="BL147" s="79"/>
      <c r="BM147" s="79"/>
      <c r="BN147" s="79"/>
      <c r="BO147" s="79"/>
      <c r="BP147" s="79"/>
      <c r="BQ147" s="79">
        <v>0</v>
      </c>
      <c r="BR147" s="80">
        <v>43404</v>
      </c>
      <c r="BS147" s="48">
        <f>(BR147-AD147)/30</f>
        <v>14.866666666666667</v>
      </c>
      <c r="BT147" s="81"/>
      <c r="BU147" s="79">
        <v>0</v>
      </c>
    </row>
    <row r="148" spans="1:73" ht="20.100000000000001" customHeight="1" x14ac:dyDescent="0.3">
      <c r="A148" s="41" t="s">
        <v>988</v>
      </c>
      <c r="B148" s="79">
        <v>1</v>
      </c>
      <c r="C148" s="79">
        <v>0</v>
      </c>
      <c r="D148" s="79">
        <v>31390903</v>
      </c>
      <c r="E148" s="79" t="s">
        <v>444</v>
      </c>
      <c r="F148" s="79" t="s">
        <v>303</v>
      </c>
      <c r="G148" s="80">
        <v>17734</v>
      </c>
      <c r="H148" s="82">
        <f>DATEDIF(G148,AD148,"Y")</f>
        <v>69</v>
      </c>
      <c r="I148" s="82">
        <v>0</v>
      </c>
      <c r="J148" s="79">
        <v>0</v>
      </c>
      <c r="K148" s="79">
        <v>0</v>
      </c>
      <c r="L148" s="79">
        <v>0</v>
      </c>
      <c r="M148" s="79">
        <v>154910</v>
      </c>
      <c r="N148" s="79">
        <v>1</v>
      </c>
      <c r="O148" s="79">
        <v>12</v>
      </c>
      <c r="P148" s="79">
        <v>0</v>
      </c>
      <c r="Q148" s="79">
        <v>12</v>
      </c>
      <c r="R148" s="79">
        <v>1</v>
      </c>
      <c r="S148" s="79">
        <v>44</v>
      </c>
      <c r="T148" s="79">
        <v>0</v>
      </c>
      <c r="U148" s="79">
        <v>4.2</v>
      </c>
      <c r="V148" s="79">
        <v>1</v>
      </c>
      <c r="W148" s="79">
        <v>0.67</v>
      </c>
      <c r="X148" s="79">
        <v>43</v>
      </c>
      <c r="Y148" s="79">
        <v>31</v>
      </c>
      <c r="Z148" s="79">
        <v>1.03</v>
      </c>
      <c r="AA148" s="79">
        <v>1029</v>
      </c>
      <c r="AB148" s="79">
        <v>1</v>
      </c>
      <c r="AC148" s="79" t="s">
        <v>317</v>
      </c>
      <c r="AD148" s="80">
        <v>42962</v>
      </c>
      <c r="AE148" s="79">
        <v>100</v>
      </c>
      <c r="AF148" s="79">
        <v>20</v>
      </c>
      <c r="AG148" s="79">
        <v>0</v>
      </c>
      <c r="AH148" s="81" t="s">
        <v>110</v>
      </c>
      <c r="AI148" s="79">
        <v>1</v>
      </c>
      <c r="AJ148" s="79">
        <v>0</v>
      </c>
      <c r="AK148" s="79">
        <v>0</v>
      </c>
      <c r="AL148" s="79">
        <v>0</v>
      </c>
      <c r="AM148" s="79">
        <v>0</v>
      </c>
      <c r="AN148" s="79">
        <v>0</v>
      </c>
      <c r="AO148" s="79">
        <v>0</v>
      </c>
      <c r="AP148" s="79">
        <v>0</v>
      </c>
      <c r="AQ148" s="79">
        <v>10.122999999999999</v>
      </c>
      <c r="AR148" s="79">
        <v>0.32500000000000001</v>
      </c>
      <c r="AS148" s="79">
        <v>0</v>
      </c>
      <c r="AT148" s="79">
        <v>61</v>
      </c>
      <c r="AU148" s="79">
        <v>92</v>
      </c>
      <c r="AV148" s="79">
        <v>80</v>
      </c>
      <c r="AW148" s="80">
        <v>42984</v>
      </c>
      <c r="AX148" s="79" t="s">
        <v>613</v>
      </c>
      <c r="AY148" s="79" t="s">
        <v>610</v>
      </c>
      <c r="AZ148" s="80">
        <v>43070</v>
      </c>
      <c r="BA148" s="79" t="s">
        <v>618</v>
      </c>
      <c r="BB148" s="79">
        <v>2</v>
      </c>
      <c r="BC148" s="80">
        <v>43070</v>
      </c>
      <c r="BD148" s="79" t="s">
        <v>618</v>
      </c>
      <c r="BE148" s="79">
        <v>2</v>
      </c>
      <c r="BF148" s="79">
        <v>1</v>
      </c>
      <c r="BG148" s="79">
        <v>1</v>
      </c>
      <c r="BH148" s="79">
        <v>0</v>
      </c>
      <c r="BI148" s="79">
        <v>1</v>
      </c>
      <c r="BJ148" s="80">
        <v>43194</v>
      </c>
      <c r="BK148" s="79"/>
      <c r="BL148" s="79"/>
      <c r="BM148" s="79"/>
      <c r="BN148" s="79"/>
      <c r="BO148" s="79"/>
      <c r="BP148" s="79"/>
      <c r="BQ148" s="79">
        <v>1</v>
      </c>
      <c r="BR148" s="80">
        <v>43241</v>
      </c>
      <c r="BS148" s="48">
        <f>(BR148-AD148)/30</f>
        <v>9.3000000000000007</v>
      </c>
      <c r="BT148" s="81" t="s">
        <v>624</v>
      </c>
      <c r="BU148" s="79">
        <v>1</v>
      </c>
    </row>
    <row r="149" spans="1:73" ht="20.100000000000001" customHeight="1" x14ac:dyDescent="0.3">
      <c r="A149" s="92" t="s">
        <v>989</v>
      </c>
      <c r="B149" s="79">
        <v>1</v>
      </c>
      <c r="C149" s="79">
        <v>1</v>
      </c>
      <c r="D149" s="79">
        <v>31586732</v>
      </c>
      <c r="E149" s="79" t="s">
        <v>480</v>
      </c>
      <c r="F149" s="79" t="s">
        <v>305</v>
      </c>
      <c r="G149" s="80">
        <v>19066</v>
      </c>
      <c r="H149" s="82">
        <f>DATEDIF(G149,AD149,"Y")</f>
        <v>65</v>
      </c>
      <c r="I149" s="82">
        <v>0</v>
      </c>
      <c r="J149" s="79">
        <v>0</v>
      </c>
      <c r="K149" s="79">
        <v>0</v>
      </c>
      <c r="L149" s="79">
        <v>0</v>
      </c>
      <c r="M149" s="79">
        <v>5630</v>
      </c>
      <c r="N149" s="79">
        <v>0</v>
      </c>
      <c r="O149" s="79">
        <v>0</v>
      </c>
      <c r="P149" s="79">
        <v>0</v>
      </c>
      <c r="Q149" s="79">
        <v>9.3000000000000007</v>
      </c>
      <c r="R149" s="79">
        <v>1</v>
      </c>
      <c r="S149" s="79">
        <v>112</v>
      </c>
      <c r="T149" s="79">
        <v>1</v>
      </c>
      <c r="U149" s="79">
        <v>4.0999999999999996</v>
      </c>
      <c r="V149" s="79">
        <v>1</v>
      </c>
      <c r="W149" s="79">
        <v>0.3</v>
      </c>
      <c r="X149" s="79">
        <v>18</v>
      </c>
      <c r="Y149" s="79">
        <v>17</v>
      </c>
      <c r="Z149" s="79">
        <v>0.6</v>
      </c>
      <c r="AA149" s="4">
        <v>351</v>
      </c>
      <c r="AB149" s="4">
        <v>1</v>
      </c>
      <c r="AC149" s="79" t="s">
        <v>317</v>
      </c>
      <c r="AD149" s="80">
        <v>42992</v>
      </c>
      <c r="AE149" s="79">
        <v>50</v>
      </c>
      <c r="AF149" s="79">
        <v>27.2</v>
      </c>
      <c r="AG149" s="79">
        <v>0</v>
      </c>
      <c r="AH149" s="81" t="s">
        <v>652</v>
      </c>
      <c r="AI149" s="79" t="s">
        <v>282</v>
      </c>
      <c r="AJ149" s="79" t="s">
        <v>282</v>
      </c>
      <c r="AK149" s="79" t="s">
        <v>282</v>
      </c>
      <c r="AL149" s="79">
        <v>0</v>
      </c>
      <c r="AM149" s="79">
        <v>0</v>
      </c>
      <c r="AN149" s="79">
        <v>0</v>
      </c>
      <c r="AO149" s="79" t="s">
        <v>282</v>
      </c>
      <c r="AP149" s="79">
        <v>1</v>
      </c>
      <c r="AQ149" s="79" t="s">
        <v>282</v>
      </c>
      <c r="AR149" s="79" t="s">
        <v>282</v>
      </c>
      <c r="AS149" s="79">
        <v>1</v>
      </c>
      <c r="AT149" s="79" t="s">
        <v>282</v>
      </c>
      <c r="AU149" s="79" t="s">
        <v>282</v>
      </c>
      <c r="AV149" s="79" t="s">
        <v>282</v>
      </c>
      <c r="AW149" s="80">
        <v>42999</v>
      </c>
      <c r="AX149" s="79" t="s">
        <v>613</v>
      </c>
      <c r="AY149" s="79" t="s">
        <v>610</v>
      </c>
      <c r="AZ149" s="80">
        <v>43047</v>
      </c>
      <c r="BA149" s="79" t="s">
        <v>612</v>
      </c>
      <c r="BB149" s="79">
        <v>1</v>
      </c>
      <c r="BC149" s="80">
        <v>43047</v>
      </c>
      <c r="BD149" s="79" t="s">
        <v>612</v>
      </c>
      <c r="BE149" s="79">
        <v>1</v>
      </c>
      <c r="BF149" s="79">
        <v>1</v>
      </c>
      <c r="BG149" s="79">
        <v>1</v>
      </c>
      <c r="BH149" s="79">
        <v>1</v>
      </c>
      <c r="BI149" s="79">
        <v>0</v>
      </c>
      <c r="BJ149" s="80">
        <v>43404</v>
      </c>
      <c r="BK149" s="79"/>
      <c r="BL149" s="79"/>
      <c r="BM149" s="79"/>
      <c r="BN149" s="79"/>
      <c r="BO149" s="79"/>
      <c r="BP149" s="79"/>
      <c r="BQ149" s="79">
        <v>0</v>
      </c>
      <c r="BR149" s="80">
        <v>43404</v>
      </c>
      <c r="BS149" s="48">
        <f>(BR149-AD149)/30</f>
        <v>13.733333333333333</v>
      </c>
      <c r="BT149" s="81" t="s">
        <v>674</v>
      </c>
      <c r="BU149" s="79">
        <v>1</v>
      </c>
    </row>
    <row r="150" spans="1:73" ht="20.100000000000001" customHeight="1" x14ac:dyDescent="0.3">
      <c r="A150" s="92" t="s">
        <v>990</v>
      </c>
      <c r="B150" s="79">
        <v>1</v>
      </c>
      <c r="C150" s="79">
        <v>1</v>
      </c>
      <c r="D150" s="79">
        <v>31554051</v>
      </c>
      <c r="E150" s="79" t="s">
        <v>445</v>
      </c>
      <c r="F150" s="79" t="s">
        <v>303</v>
      </c>
      <c r="G150" s="80">
        <v>17598</v>
      </c>
      <c r="H150" s="82">
        <f>DATEDIF(G150,AD150,"Y")</f>
        <v>69</v>
      </c>
      <c r="I150" s="82">
        <v>0</v>
      </c>
      <c r="J150" s="79">
        <v>0</v>
      </c>
      <c r="K150" s="79">
        <v>0</v>
      </c>
      <c r="L150" s="79">
        <v>0</v>
      </c>
      <c r="M150" s="79">
        <v>33930</v>
      </c>
      <c r="N150" s="79">
        <v>1</v>
      </c>
      <c r="O150" s="79">
        <v>53</v>
      </c>
      <c r="P150" s="79">
        <v>1</v>
      </c>
      <c r="Q150" s="79">
        <v>12.1</v>
      </c>
      <c r="R150" s="41">
        <v>1</v>
      </c>
      <c r="S150" s="79">
        <v>98</v>
      </c>
      <c r="T150" s="79">
        <v>1</v>
      </c>
      <c r="U150" s="79">
        <v>3.5</v>
      </c>
      <c r="V150" s="41">
        <v>1</v>
      </c>
      <c r="W150" s="79">
        <v>0.7</v>
      </c>
      <c r="X150" s="79">
        <v>19</v>
      </c>
      <c r="Y150" s="79">
        <v>17</v>
      </c>
      <c r="Z150" s="79">
        <v>1.06</v>
      </c>
      <c r="AA150" s="4">
        <v>258</v>
      </c>
      <c r="AB150" s="4">
        <v>1</v>
      </c>
      <c r="AC150" s="79" t="s">
        <v>319</v>
      </c>
      <c r="AD150" s="80">
        <v>42996</v>
      </c>
      <c r="AE150" s="79">
        <v>90</v>
      </c>
      <c r="AF150" s="79">
        <v>76.2</v>
      </c>
      <c r="AG150" s="41">
        <v>1</v>
      </c>
      <c r="AH150" s="81" t="s">
        <v>600</v>
      </c>
      <c r="AI150" s="79">
        <v>0</v>
      </c>
      <c r="AJ150" s="79" t="s">
        <v>282</v>
      </c>
      <c r="AK150" s="79">
        <v>1</v>
      </c>
      <c r="AL150" s="79">
        <v>0</v>
      </c>
      <c r="AM150" s="79">
        <v>1</v>
      </c>
      <c r="AN150" s="79">
        <v>0</v>
      </c>
      <c r="AO150" s="79" t="s">
        <v>282</v>
      </c>
      <c r="AP150" s="79">
        <v>1</v>
      </c>
      <c r="AQ150" s="79" t="s">
        <v>282</v>
      </c>
      <c r="AR150" s="79" t="s">
        <v>282</v>
      </c>
      <c r="AS150" s="79" t="s">
        <v>282</v>
      </c>
      <c r="AT150" s="79" t="s">
        <v>282</v>
      </c>
      <c r="AU150" s="79" t="s">
        <v>282</v>
      </c>
      <c r="AV150" s="79" t="s">
        <v>282</v>
      </c>
      <c r="AW150" s="80">
        <v>42997</v>
      </c>
      <c r="AX150" s="79" t="s">
        <v>629</v>
      </c>
      <c r="AY150" s="79" t="s">
        <v>610</v>
      </c>
      <c r="AZ150" s="80">
        <v>43031</v>
      </c>
      <c r="BA150" s="79" t="s">
        <v>612</v>
      </c>
      <c r="BB150" s="79">
        <v>1</v>
      </c>
      <c r="BC150" s="80">
        <v>43031</v>
      </c>
      <c r="BD150" s="79" t="s">
        <v>612</v>
      </c>
      <c r="BE150" s="79">
        <v>1</v>
      </c>
      <c r="BF150" s="79">
        <v>1</v>
      </c>
      <c r="BG150" s="79">
        <v>1</v>
      </c>
      <c r="BH150" s="79">
        <v>1</v>
      </c>
      <c r="BI150" s="79">
        <v>0</v>
      </c>
      <c r="BJ150" s="80">
        <v>43404</v>
      </c>
      <c r="BK150" s="79"/>
      <c r="BL150" s="79"/>
      <c r="BM150" s="79"/>
      <c r="BN150" s="79"/>
      <c r="BO150" s="79"/>
      <c r="BP150" s="79"/>
      <c r="BQ150" s="79">
        <v>0</v>
      </c>
      <c r="BR150" s="80">
        <v>43404</v>
      </c>
      <c r="BS150" s="48">
        <f>(BR150-AD150)/30</f>
        <v>13.6</v>
      </c>
      <c r="BT150" s="81" t="s">
        <v>641</v>
      </c>
      <c r="BU150" s="79">
        <v>1</v>
      </c>
    </row>
    <row r="151" spans="1:73" ht="20.100000000000001" customHeight="1" x14ac:dyDescent="0.3">
      <c r="A151" s="41" t="s">
        <v>991</v>
      </c>
      <c r="B151" s="79">
        <v>1</v>
      </c>
      <c r="C151" s="79">
        <v>0</v>
      </c>
      <c r="D151" s="79">
        <v>31482246</v>
      </c>
      <c r="E151" s="79" t="s">
        <v>452</v>
      </c>
      <c r="F151" s="79" t="s">
        <v>305</v>
      </c>
      <c r="G151" s="80">
        <v>18130</v>
      </c>
      <c r="H151" s="82">
        <f>DATEDIF(G151,AD151,"Y")</f>
        <v>68</v>
      </c>
      <c r="I151" s="82">
        <v>0</v>
      </c>
      <c r="J151" s="79">
        <v>0</v>
      </c>
      <c r="K151" s="79">
        <v>0</v>
      </c>
      <c r="L151" s="79">
        <v>0</v>
      </c>
      <c r="M151" s="79">
        <v>3680</v>
      </c>
      <c r="N151" s="79">
        <v>0</v>
      </c>
      <c r="O151" s="79">
        <v>0</v>
      </c>
      <c r="P151" s="79">
        <v>0</v>
      </c>
      <c r="Q151" s="79">
        <v>7.4</v>
      </c>
      <c r="R151" s="79">
        <v>0</v>
      </c>
      <c r="S151" s="79">
        <v>134</v>
      </c>
      <c r="T151" s="79">
        <v>1</v>
      </c>
      <c r="U151" s="79">
        <v>4.7</v>
      </c>
      <c r="V151" s="41">
        <v>1</v>
      </c>
      <c r="W151" s="79">
        <v>0.83</v>
      </c>
      <c r="X151" s="79">
        <v>19</v>
      </c>
      <c r="Y151" s="79">
        <v>14</v>
      </c>
      <c r="Z151" s="79">
        <v>0.74</v>
      </c>
      <c r="AA151" s="79">
        <v>593</v>
      </c>
      <c r="AB151" s="79">
        <v>1</v>
      </c>
      <c r="AC151" s="79" t="s">
        <v>319</v>
      </c>
      <c r="AD151" s="80">
        <v>43000</v>
      </c>
      <c r="AE151" s="79">
        <v>7.5</v>
      </c>
      <c r="AF151" s="79">
        <v>28</v>
      </c>
      <c r="AG151" s="79">
        <v>0</v>
      </c>
      <c r="AH151" s="81" t="s">
        <v>106</v>
      </c>
      <c r="AI151" s="79">
        <v>0</v>
      </c>
      <c r="AJ151" s="79">
        <v>0</v>
      </c>
      <c r="AK151" s="79">
        <v>0</v>
      </c>
      <c r="AL151" s="79">
        <v>0</v>
      </c>
      <c r="AM151" s="79">
        <v>0</v>
      </c>
      <c r="AN151" s="79">
        <v>0</v>
      </c>
      <c r="AO151" s="79">
        <v>0</v>
      </c>
      <c r="AP151" s="79">
        <v>1</v>
      </c>
      <c r="AQ151" s="79">
        <v>1.18</v>
      </c>
      <c r="AR151" s="79">
        <v>9.11E-3</v>
      </c>
      <c r="AS151" s="79">
        <v>0</v>
      </c>
      <c r="AT151" s="79">
        <v>62</v>
      </c>
      <c r="AU151" s="79">
        <v>96</v>
      </c>
      <c r="AV151" s="79">
        <v>89</v>
      </c>
      <c r="AW151" s="80">
        <v>43055</v>
      </c>
      <c r="AX151" s="79" t="s">
        <v>633</v>
      </c>
      <c r="AY151" s="79" t="s">
        <v>610</v>
      </c>
      <c r="AZ151" s="79" t="s">
        <v>282</v>
      </c>
      <c r="BA151" s="79" t="s">
        <v>283</v>
      </c>
      <c r="BB151" s="79" t="s">
        <v>282</v>
      </c>
      <c r="BC151" s="79" t="s">
        <v>282</v>
      </c>
      <c r="BD151" s="79" t="s">
        <v>283</v>
      </c>
      <c r="BE151" s="79" t="s">
        <v>282</v>
      </c>
      <c r="BF151" s="79">
        <v>0</v>
      </c>
      <c r="BG151" s="79">
        <v>0</v>
      </c>
      <c r="BH151" s="41">
        <v>0</v>
      </c>
      <c r="BI151" s="79" t="s">
        <v>282</v>
      </c>
      <c r="BJ151" s="79" t="s">
        <v>282</v>
      </c>
      <c r="BK151" s="79"/>
      <c r="BL151" s="79"/>
      <c r="BM151" s="79"/>
      <c r="BN151" s="79"/>
      <c r="BO151" s="79"/>
      <c r="BP151" s="79"/>
      <c r="BQ151" s="79">
        <v>0</v>
      </c>
      <c r="BR151" s="80">
        <v>43404</v>
      </c>
      <c r="BS151" s="48">
        <f>(BR151-AD151)/30</f>
        <v>13.466666666666667</v>
      </c>
      <c r="BT151" s="81" t="s">
        <v>634</v>
      </c>
      <c r="BU151" s="79">
        <v>1</v>
      </c>
    </row>
    <row r="152" spans="1:73" ht="20.100000000000001" customHeight="1" x14ac:dyDescent="0.3">
      <c r="A152" s="41" t="s">
        <v>992</v>
      </c>
      <c r="B152" s="79">
        <v>1</v>
      </c>
      <c r="C152" s="79">
        <v>0</v>
      </c>
      <c r="D152" s="79">
        <v>31482246</v>
      </c>
      <c r="E152" s="79" t="s">
        <v>452</v>
      </c>
      <c r="F152" s="79" t="s">
        <v>779</v>
      </c>
      <c r="G152" s="80">
        <v>18130</v>
      </c>
      <c r="H152" s="79">
        <f>DATEDIF(G152,AD152,"Y")</f>
        <v>68</v>
      </c>
      <c r="I152" s="82">
        <v>0</v>
      </c>
      <c r="J152" s="79">
        <v>0</v>
      </c>
      <c r="K152" s="79">
        <v>0</v>
      </c>
      <c r="L152" s="79">
        <v>0</v>
      </c>
      <c r="M152" s="79">
        <v>3680</v>
      </c>
      <c r="N152" s="79">
        <v>0</v>
      </c>
      <c r="O152" s="79">
        <v>0</v>
      </c>
      <c r="P152" s="79">
        <v>0</v>
      </c>
      <c r="Q152" s="79">
        <v>7.4</v>
      </c>
      <c r="R152" s="79">
        <v>0</v>
      </c>
      <c r="S152" s="79">
        <v>134</v>
      </c>
      <c r="T152" s="79">
        <v>1</v>
      </c>
      <c r="U152" s="79">
        <v>4.7</v>
      </c>
      <c r="V152" s="79">
        <v>1</v>
      </c>
      <c r="W152" s="79">
        <v>0.83</v>
      </c>
      <c r="X152" s="79">
        <v>19</v>
      </c>
      <c r="Y152" s="79">
        <v>14</v>
      </c>
      <c r="Z152" s="79">
        <v>0.74</v>
      </c>
      <c r="AA152" s="79">
        <v>593</v>
      </c>
      <c r="AB152" s="79">
        <v>1</v>
      </c>
      <c r="AC152" s="79" t="s">
        <v>795</v>
      </c>
      <c r="AD152" s="80">
        <v>43000</v>
      </c>
      <c r="AE152" s="82">
        <v>7.5</v>
      </c>
      <c r="AF152" s="79">
        <v>28</v>
      </c>
      <c r="AG152" s="79">
        <v>0</v>
      </c>
      <c r="AH152" s="81" t="s">
        <v>784</v>
      </c>
      <c r="AI152" s="79">
        <v>0</v>
      </c>
      <c r="AJ152" s="79">
        <v>0</v>
      </c>
      <c r="AK152" s="79">
        <v>0</v>
      </c>
      <c r="AL152" s="79">
        <v>0</v>
      </c>
      <c r="AM152" s="79">
        <v>0</v>
      </c>
      <c r="AN152" s="79">
        <v>0</v>
      </c>
      <c r="AO152" s="79">
        <v>0</v>
      </c>
      <c r="AP152" s="79">
        <v>1</v>
      </c>
      <c r="AQ152" s="79">
        <v>1.18</v>
      </c>
      <c r="AR152" s="79">
        <v>9.11E-3</v>
      </c>
      <c r="AS152" s="79"/>
      <c r="AT152" s="79">
        <v>62</v>
      </c>
      <c r="AU152" s="79">
        <v>96</v>
      </c>
      <c r="AV152" s="79">
        <v>89</v>
      </c>
      <c r="AW152" s="80">
        <v>43055</v>
      </c>
      <c r="AX152" s="79" t="s">
        <v>796</v>
      </c>
      <c r="AY152" s="79" t="s">
        <v>793</v>
      </c>
      <c r="AZ152" s="79" t="s">
        <v>282</v>
      </c>
      <c r="BA152" s="79" t="s">
        <v>283</v>
      </c>
      <c r="BB152" s="79" t="s">
        <v>282</v>
      </c>
      <c r="BC152" s="79" t="s">
        <v>282</v>
      </c>
      <c r="BD152" s="79" t="s">
        <v>283</v>
      </c>
      <c r="BE152" s="79" t="s">
        <v>282</v>
      </c>
      <c r="BF152" s="79">
        <v>0</v>
      </c>
      <c r="BG152" s="79">
        <v>0</v>
      </c>
      <c r="BH152" s="41">
        <v>0</v>
      </c>
      <c r="BI152" s="79" t="s">
        <v>282</v>
      </c>
      <c r="BJ152" s="79" t="s">
        <v>282</v>
      </c>
      <c r="BK152" s="79"/>
      <c r="BL152" s="79"/>
      <c r="BM152" s="79"/>
      <c r="BN152" s="79"/>
      <c r="BO152" s="79"/>
      <c r="BP152" s="79"/>
      <c r="BQ152" s="79">
        <v>0</v>
      </c>
      <c r="BR152" s="80">
        <v>43404</v>
      </c>
      <c r="BS152" s="48">
        <f>(BR152-AD152)/30</f>
        <v>13.466666666666667</v>
      </c>
      <c r="BT152" s="81" t="s">
        <v>797</v>
      </c>
      <c r="BU152" s="79">
        <v>1</v>
      </c>
    </row>
    <row r="153" spans="1:73" ht="20.100000000000001" customHeight="1" x14ac:dyDescent="0.3">
      <c r="A153" s="41" t="s">
        <v>993</v>
      </c>
      <c r="B153" s="79">
        <v>1</v>
      </c>
      <c r="C153" s="79">
        <v>0</v>
      </c>
      <c r="D153" s="79">
        <v>31511482</v>
      </c>
      <c r="E153" s="79" t="s">
        <v>450</v>
      </c>
      <c r="F153" s="79" t="s">
        <v>303</v>
      </c>
      <c r="G153" s="80">
        <v>17032</v>
      </c>
      <c r="H153" s="82">
        <f>DATEDIF(G153,AD153,"Y")</f>
        <v>71</v>
      </c>
      <c r="I153" s="82">
        <v>1</v>
      </c>
      <c r="J153" s="79">
        <v>1</v>
      </c>
      <c r="K153" s="79">
        <v>1</v>
      </c>
      <c r="L153" s="79">
        <v>0</v>
      </c>
      <c r="M153" s="79">
        <v>2810</v>
      </c>
      <c r="N153" s="79">
        <v>0</v>
      </c>
      <c r="O153" s="79">
        <v>0</v>
      </c>
      <c r="P153" s="41">
        <v>0</v>
      </c>
      <c r="Q153" s="79">
        <v>7.9</v>
      </c>
      <c r="R153" s="79">
        <v>0</v>
      </c>
      <c r="S153" s="79">
        <v>109</v>
      </c>
      <c r="T153" s="79">
        <v>1</v>
      </c>
      <c r="U153" s="79">
        <v>4.2</v>
      </c>
      <c r="V153" s="79">
        <v>1</v>
      </c>
      <c r="W153" s="79">
        <v>1.1000000000000001</v>
      </c>
      <c r="X153" s="79">
        <v>31</v>
      </c>
      <c r="Y153" s="79">
        <v>10</v>
      </c>
      <c r="Z153" s="79">
        <v>0.8</v>
      </c>
      <c r="AA153" s="79">
        <v>996</v>
      </c>
      <c r="AB153" s="79">
        <v>1</v>
      </c>
      <c r="AC153" s="79" t="s">
        <v>309</v>
      </c>
      <c r="AD153" s="80">
        <v>43005</v>
      </c>
      <c r="AE153" s="79">
        <v>50</v>
      </c>
      <c r="AF153" s="79">
        <v>28</v>
      </c>
      <c r="AG153" s="79">
        <v>0</v>
      </c>
      <c r="AH153" s="81" t="s">
        <v>110</v>
      </c>
      <c r="AI153" s="79">
        <v>0</v>
      </c>
      <c r="AJ153" s="79">
        <v>0</v>
      </c>
      <c r="AK153" s="79">
        <v>0</v>
      </c>
      <c r="AL153" s="79">
        <v>0</v>
      </c>
      <c r="AM153" s="79">
        <v>0</v>
      </c>
      <c r="AN153" s="79">
        <v>0</v>
      </c>
      <c r="AO153" s="79">
        <v>0</v>
      </c>
      <c r="AP153" s="79">
        <v>1</v>
      </c>
      <c r="AQ153" s="79">
        <v>0.33500000000000002</v>
      </c>
      <c r="AR153" s="79">
        <v>0.35699999999999998</v>
      </c>
      <c r="AS153" s="79">
        <v>1</v>
      </c>
      <c r="AT153" s="79">
        <v>64.400000000000006</v>
      </c>
      <c r="AU153" s="79">
        <v>85</v>
      </c>
      <c r="AV153" s="79">
        <v>70</v>
      </c>
      <c r="AW153" s="80">
        <v>43022</v>
      </c>
      <c r="AX153" s="79" t="s">
        <v>617</v>
      </c>
      <c r="AY153" s="79" t="s">
        <v>610</v>
      </c>
      <c r="AZ153" s="80">
        <v>43059</v>
      </c>
      <c r="BA153" s="79" t="s">
        <v>284</v>
      </c>
      <c r="BB153" s="79">
        <v>1</v>
      </c>
      <c r="BC153" s="80">
        <v>43059</v>
      </c>
      <c r="BD153" s="79" t="s">
        <v>284</v>
      </c>
      <c r="BE153" s="79">
        <v>1</v>
      </c>
      <c r="BF153" s="79">
        <v>1</v>
      </c>
      <c r="BG153" s="79">
        <v>1</v>
      </c>
      <c r="BH153" s="79">
        <v>0</v>
      </c>
      <c r="BI153" s="79">
        <v>1</v>
      </c>
      <c r="BJ153" s="80">
        <v>43088</v>
      </c>
      <c r="BK153" s="79"/>
      <c r="BL153" s="79"/>
      <c r="BM153" s="79"/>
      <c r="BN153" s="79"/>
      <c r="BO153" s="79"/>
      <c r="BP153" s="79"/>
      <c r="BQ153" s="79">
        <v>1</v>
      </c>
      <c r="BR153" s="80">
        <v>43395</v>
      </c>
      <c r="BS153" s="48">
        <f>(BR153-AD153)/30</f>
        <v>13</v>
      </c>
      <c r="BT153" s="81"/>
      <c r="BU153" s="79">
        <v>0</v>
      </c>
    </row>
    <row r="154" spans="1:73" ht="20.100000000000001" customHeight="1" x14ac:dyDescent="0.3">
      <c r="A154" s="41" t="s">
        <v>994</v>
      </c>
      <c r="B154" s="79">
        <v>1</v>
      </c>
      <c r="C154" s="79">
        <v>0</v>
      </c>
      <c r="D154" s="79">
        <v>31511482</v>
      </c>
      <c r="E154" s="79" t="s">
        <v>450</v>
      </c>
      <c r="F154" s="79" t="s">
        <v>788</v>
      </c>
      <c r="G154" s="80">
        <v>17032</v>
      </c>
      <c r="H154" s="79">
        <f>DATEDIF(G154,AD154,"Y")</f>
        <v>71</v>
      </c>
      <c r="I154" s="79">
        <v>1</v>
      </c>
      <c r="J154" s="79">
        <v>1</v>
      </c>
      <c r="K154" s="79">
        <v>1</v>
      </c>
      <c r="L154" s="79">
        <v>0</v>
      </c>
      <c r="M154" s="79">
        <v>2810</v>
      </c>
      <c r="N154" s="79">
        <v>0</v>
      </c>
      <c r="O154" s="79">
        <v>0</v>
      </c>
      <c r="P154" s="79">
        <v>0</v>
      </c>
      <c r="Q154" s="79">
        <v>7.9</v>
      </c>
      <c r="R154" s="79">
        <v>0</v>
      </c>
      <c r="S154" s="79">
        <v>109</v>
      </c>
      <c r="T154" s="79">
        <v>1</v>
      </c>
      <c r="U154" s="79">
        <v>4.2</v>
      </c>
      <c r="V154" s="79">
        <v>1</v>
      </c>
      <c r="W154" s="79">
        <v>1.1000000000000001</v>
      </c>
      <c r="X154" s="79">
        <v>31</v>
      </c>
      <c r="Y154" s="79">
        <v>10</v>
      </c>
      <c r="Z154" s="79">
        <v>0.8</v>
      </c>
      <c r="AA154" s="79">
        <v>996</v>
      </c>
      <c r="AB154" s="79">
        <v>1</v>
      </c>
      <c r="AC154" s="79" t="s">
        <v>792</v>
      </c>
      <c r="AD154" s="80">
        <v>43005</v>
      </c>
      <c r="AE154" s="79">
        <v>50</v>
      </c>
      <c r="AF154" s="79">
        <v>28</v>
      </c>
      <c r="AG154" s="79">
        <v>0</v>
      </c>
      <c r="AH154" s="81" t="s">
        <v>110</v>
      </c>
      <c r="AI154" s="79">
        <v>0</v>
      </c>
      <c r="AJ154" s="79">
        <v>0</v>
      </c>
      <c r="AK154" s="79">
        <v>0</v>
      </c>
      <c r="AL154" s="79">
        <v>0</v>
      </c>
      <c r="AM154" s="79">
        <v>0</v>
      </c>
      <c r="AN154" s="79">
        <v>0</v>
      </c>
      <c r="AO154" s="79">
        <v>0</v>
      </c>
      <c r="AP154" s="79">
        <v>1</v>
      </c>
      <c r="AQ154" s="79">
        <v>0.33500000000000002</v>
      </c>
      <c r="AR154" s="79">
        <v>0.35699999999999998</v>
      </c>
      <c r="AS154" s="79"/>
      <c r="AT154" s="79">
        <v>64.400000000000006</v>
      </c>
      <c r="AU154" s="79">
        <v>85</v>
      </c>
      <c r="AV154" s="79">
        <v>70</v>
      </c>
      <c r="AW154" s="80">
        <v>43022</v>
      </c>
      <c r="AX154" s="79" t="s">
        <v>780</v>
      </c>
      <c r="AY154" s="79" t="s">
        <v>793</v>
      </c>
      <c r="AZ154" s="80">
        <v>43059</v>
      </c>
      <c r="BA154" s="79" t="s">
        <v>794</v>
      </c>
      <c r="BB154" s="79">
        <v>1</v>
      </c>
      <c r="BC154" s="80">
        <v>43059</v>
      </c>
      <c r="BD154" s="79" t="s">
        <v>794</v>
      </c>
      <c r="BE154" s="79">
        <v>1</v>
      </c>
      <c r="BF154" s="79">
        <v>1</v>
      </c>
      <c r="BG154" s="79">
        <v>1</v>
      </c>
      <c r="BH154" s="79">
        <v>1</v>
      </c>
      <c r="BI154" s="79">
        <v>1</v>
      </c>
      <c r="BJ154" s="80">
        <v>43074</v>
      </c>
      <c r="BK154" s="79"/>
      <c r="BL154" s="79"/>
      <c r="BM154" s="79"/>
      <c r="BN154" s="79"/>
      <c r="BO154" s="79"/>
      <c r="BP154" s="79"/>
      <c r="BQ154" s="79">
        <v>1</v>
      </c>
      <c r="BR154" s="80">
        <v>43189</v>
      </c>
      <c r="BS154" s="48">
        <f>(BR154-AD154)/30</f>
        <v>6.1333333333333337</v>
      </c>
      <c r="BT154" s="81"/>
      <c r="BU154" s="79">
        <v>0</v>
      </c>
    </row>
    <row r="155" spans="1:73" ht="20.100000000000001" customHeight="1" x14ac:dyDescent="0.3">
      <c r="A155" s="41" t="s">
        <v>995</v>
      </c>
      <c r="B155" s="79">
        <v>1</v>
      </c>
      <c r="C155" s="79">
        <v>0</v>
      </c>
      <c r="D155" s="79">
        <v>31541832</v>
      </c>
      <c r="E155" s="79" t="s">
        <v>453</v>
      </c>
      <c r="F155" s="79" t="s">
        <v>788</v>
      </c>
      <c r="G155" s="80">
        <v>17809</v>
      </c>
      <c r="H155" s="79">
        <f>DATEDIF(G155,AD155,"Y")</f>
        <v>69</v>
      </c>
      <c r="I155" s="82">
        <v>0</v>
      </c>
      <c r="J155" s="79">
        <v>0</v>
      </c>
      <c r="K155" s="79">
        <v>0</v>
      </c>
      <c r="L155" s="79">
        <v>0</v>
      </c>
      <c r="M155" s="79">
        <v>1070</v>
      </c>
      <c r="N155" s="79">
        <v>0</v>
      </c>
      <c r="O155" s="79">
        <v>0</v>
      </c>
      <c r="P155" s="79">
        <v>0</v>
      </c>
      <c r="Q155" s="79">
        <v>8.4</v>
      </c>
      <c r="R155" s="79">
        <v>1</v>
      </c>
      <c r="S155" s="79">
        <v>66</v>
      </c>
      <c r="T155" s="79">
        <v>1</v>
      </c>
      <c r="U155" s="79">
        <v>3.8</v>
      </c>
      <c r="V155" s="79">
        <v>1</v>
      </c>
      <c r="W155" s="79">
        <v>0.9</v>
      </c>
      <c r="X155" s="79">
        <v>36</v>
      </c>
      <c r="Y155" s="79">
        <v>22</v>
      </c>
      <c r="Z155" s="79">
        <v>0.76</v>
      </c>
      <c r="AA155" s="79">
        <v>1062</v>
      </c>
      <c r="AB155" s="79">
        <v>1</v>
      </c>
      <c r="AC155" s="79" t="s">
        <v>799</v>
      </c>
      <c r="AD155" s="80">
        <v>43021</v>
      </c>
      <c r="AE155" s="82">
        <v>7.5</v>
      </c>
      <c r="AF155" s="79">
        <v>46</v>
      </c>
      <c r="AG155" s="79">
        <v>1</v>
      </c>
      <c r="AH155" s="81" t="s">
        <v>110</v>
      </c>
      <c r="AI155" s="79">
        <v>0</v>
      </c>
      <c r="AJ155" s="79">
        <v>0</v>
      </c>
      <c r="AK155" s="79">
        <v>0</v>
      </c>
      <c r="AL155" s="79">
        <v>0</v>
      </c>
      <c r="AM155" s="79">
        <v>0</v>
      </c>
      <c r="AN155" s="79">
        <v>0</v>
      </c>
      <c r="AO155" s="79">
        <v>0</v>
      </c>
      <c r="AP155" s="79">
        <v>1</v>
      </c>
      <c r="AQ155" s="79">
        <v>2.153</v>
      </c>
      <c r="AR155" s="79">
        <v>8.1200000000000005E-3</v>
      </c>
      <c r="AS155" s="79"/>
      <c r="AT155" s="79">
        <v>65</v>
      </c>
      <c r="AU155" s="79">
        <v>57</v>
      </c>
      <c r="AV155" s="79">
        <v>60</v>
      </c>
      <c r="AW155" s="80">
        <v>43028</v>
      </c>
      <c r="AX155" s="79" t="s">
        <v>800</v>
      </c>
      <c r="AY155" s="79" t="s">
        <v>793</v>
      </c>
      <c r="AZ155" s="79" t="s">
        <v>282</v>
      </c>
      <c r="BA155" s="79" t="s">
        <v>283</v>
      </c>
      <c r="BB155" s="79" t="s">
        <v>282</v>
      </c>
      <c r="BC155" s="79" t="s">
        <v>282</v>
      </c>
      <c r="BD155" s="79" t="s">
        <v>283</v>
      </c>
      <c r="BE155" s="79" t="s">
        <v>282</v>
      </c>
      <c r="BF155" s="79">
        <v>0</v>
      </c>
      <c r="BG155" s="79">
        <v>0</v>
      </c>
      <c r="BH155" s="41">
        <v>0</v>
      </c>
      <c r="BI155" s="79" t="s">
        <v>282</v>
      </c>
      <c r="BJ155" s="79" t="s">
        <v>282</v>
      </c>
      <c r="BK155" s="79"/>
      <c r="BL155" s="79"/>
      <c r="BM155" s="79"/>
      <c r="BN155" s="79"/>
      <c r="BO155" s="79"/>
      <c r="BP155" s="79"/>
      <c r="BQ155" s="79">
        <v>1</v>
      </c>
      <c r="BR155" s="80">
        <v>43158</v>
      </c>
      <c r="BS155" s="48">
        <f>(BR155-AD155)/30</f>
        <v>4.5666666666666664</v>
      </c>
      <c r="BT155" s="81"/>
      <c r="BU155" s="79">
        <v>0</v>
      </c>
    </row>
    <row r="156" spans="1:73" ht="20.100000000000001" customHeight="1" x14ac:dyDescent="0.3">
      <c r="A156" s="41" t="s">
        <v>996</v>
      </c>
      <c r="B156" s="79">
        <v>1</v>
      </c>
      <c r="C156" s="79">
        <v>0</v>
      </c>
      <c r="D156" s="79">
        <v>26655131</v>
      </c>
      <c r="E156" s="79" t="s">
        <v>741</v>
      </c>
      <c r="F156" s="79" t="s">
        <v>305</v>
      </c>
      <c r="G156" s="80">
        <v>17699</v>
      </c>
      <c r="H156" s="79">
        <f>DATEDIF(G156,AD156,"Y")</f>
        <v>69</v>
      </c>
      <c r="I156" s="82">
        <v>0</v>
      </c>
      <c r="J156" s="79">
        <v>1</v>
      </c>
      <c r="K156" s="79">
        <v>1</v>
      </c>
      <c r="L156" s="79">
        <v>0</v>
      </c>
      <c r="M156" s="79">
        <v>111550</v>
      </c>
      <c r="N156" s="79">
        <v>1</v>
      </c>
      <c r="O156" s="79">
        <v>41</v>
      </c>
      <c r="P156" s="79">
        <v>1</v>
      </c>
      <c r="Q156" s="79">
        <v>7.9</v>
      </c>
      <c r="R156" s="79">
        <v>0</v>
      </c>
      <c r="S156" s="79">
        <v>70</v>
      </c>
      <c r="T156" s="79">
        <v>1</v>
      </c>
      <c r="U156" s="79">
        <v>3.2</v>
      </c>
      <c r="V156" s="79">
        <v>0</v>
      </c>
      <c r="W156" s="79">
        <v>0.33</v>
      </c>
      <c r="X156" s="79">
        <v>39</v>
      </c>
      <c r="Y156" s="79">
        <v>9</v>
      </c>
      <c r="Z156" s="79">
        <v>0.97</v>
      </c>
      <c r="AA156" s="79">
        <v>1683</v>
      </c>
      <c r="AB156" s="79">
        <v>1</v>
      </c>
      <c r="AC156" s="79" t="s">
        <v>309</v>
      </c>
      <c r="AD156" s="80">
        <v>43126</v>
      </c>
      <c r="AE156" s="79">
        <v>100</v>
      </c>
      <c r="AF156" s="79">
        <v>60</v>
      </c>
      <c r="AG156" s="79">
        <v>1</v>
      </c>
      <c r="AH156" s="81" t="s">
        <v>757</v>
      </c>
      <c r="AI156" s="79">
        <v>0</v>
      </c>
      <c r="AJ156" s="79">
        <v>0</v>
      </c>
      <c r="AK156" s="79">
        <v>0</v>
      </c>
      <c r="AL156" s="79">
        <v>0</v>
      </c>
      <c r="AM156" s="79">
        <v>0</v>
      </c>
      <c r="AN156" s="79">
        <v>0</v>
      </c>
      <c r="AO156" s="79">
        <v>0</v>
      </c>
      <c r="AP156" s="79">
        <v>1</v>
      </c>
      <c r="AQ156" s="79">
        <v>0.28199999999999997</v>
      </c>
      <c r="AR156" s="79">
        <v>0.187</v>
      </c>
      <c r="AS156" s="79">
        <v>0</v>
      </c>
      <c r="AT156" s="79">
        <v>64.5</v>
      </c>
      <c r="AU156" s="79">
        <v>74</v>
      </c>
      <c r="AV156" s="79">
        <v>56</v>
      </c>
      <c r="AW156" s="80">
        <v>43137</v>
      </c>
      <c r="AX156" s="79" t="s">
        <v>617</v>
      </c>
      <c r="AY156" s="79" t="s">
        <v>610</v>
      </c>
      <c r="AZ156" s="80">
        <v>43201</v>
      </c>
      <c r="BA156" s="79" t="s">
        <v>283</v>
      </c>
      <c r="BB156" s="79" t="s">
        <v>282</v>
      </c>
      <c r="BC156" s="79" t="s">
        <v>282</v>
      </c>
      <c r="BD156" s="79" t="s">
        <v>283</v>
      </c>
      <c r="BE156" s="79" t="s">
        <v>282</v>
      </c>
      <c r="BF156" s="79">
        <v>0</v>
      </c>
      <c r="BG156" s="79">
        <v>0</v>
      </c>
      <c r="BH156" s="41">
        <v>0</v>
      </c>
      <c r="BI156" s="79" t="s">
        <v>282</v>
      </c>
      <c r="BJ156" s="79" t="s">
        <v>282</v>
      </c>
      <c r="BK156" s="79"/>
      <c r="BL156" s="79"/>
      <c r="BM156" s="79"/>
      <c r="BN156" s="79"/>
      <c r="BO156" s="79"/>
      <c r="BP156" s="79"/>
      <c r="BQ156" s="79">
        <v>1</v>
      </c>
      <c r="BR156" s="80">
        <v>43325</v>
      </c>
      <c r="BS156" s="48">
        <f>(BR156-AD156)/30</f>
        <v>6.6333333333333337</v>
      </c>
      <c r="BT156" s="81" t="s">
        <v>304</v>
      </c>
      <c r="BU156" s="79">
        <v>0</v>
      </c>
    </row>
    <row r="157" spans="1:73" ht="20.100000000000001" customHeight="1" x14ac:dyDescent="0.3">
      <c r="A157" s="41" t="s">
        <v>997</v>
      </c>
      <c r="B157" s="79">
        <v>1</v>
      </c>
      <c r="C157" s="79">
        <v>0</v>
      </c>
      <c r="D157" s="79">
        <v>31950343</v>
      </c>
      <c r="E157" s="79" t="s">
        <v>742</v>
      </c>
      <c r="F157" s="79" t="s">
        <v>303</v>
      </c>
      <c r="G157" s="80">
        <v>16019</v>
      </c>
      <c r="H157" s="79">
        <f>DATEDIF(G157,AD157,"Y")</f>
        <v>74</v>
      </c>
      <c r="I157" s="79">
        <v>1</v>
      </c>
      <c r="J157" s="79">
        <v>0</v>
      </c>
      <c r="K157" s="79">
        <v>0</v>
      </c>
      <c r="L157" s="79">
        <v>0</v>
      </c>
      <c r="M157" s="79">
        <v>540</v>
      </c>
      <c r="N157" s="79">
        <v>0</v>
      </c>
      <c r="O157" s="79">
        <v>0</v>
      </c>
      <c r="P157" s="79">
        <v>0</v>
      </c>
      <c r="Q157" s="79">
        <v>7.6</v>
      </c>
      <c r="R157" s="79">
        <v>0</v>
      </c>
      <c r="S157" s="79">
        <v>10</v>
      </c>
      <c r="T157" s="79">
        <v>0</v>
      </c>
      <c r="U157" s="79">
        <v>3.4</v>
      </c>
      <c r="V157" s="79">
        <v>0</v>
      </c>
      <c r="W157" s="79">
        <v>1.07</v>
      </c>
      <c r="X157" s="79">
        <v>11</v>
      </c>
      <c r="Y157" s="79">
        <v>10</v>
      </c>
      <c r="Z157" s="79">
        <v>0.93</v>
      </c>
      <c r="AA157" s="79">
        <v>477</v>
      </c>
      <c r="AB157" s="79">
        <v>1</v>
      </c>
      <c r="AC157" s="79" t="s">
        <v>319</v>
      </c>
      <c r="AD157" s="80">
        <v>43140</v>
      </c>
      <c r="AE157" s="79">
        <v>40</v>
      </c>
      <c r="AF157" s="79">
        <v>66</v>
      </c>
      <c r="AG157" s="79">
        <v>1</v>
      </c>
      <c r="AH157" s="81" t="s">
        <v>759</v>
      </c>
      <c r="AI157" s="79">
        <v>0</v>
      </c>
      <c r="AJ157" s="79">
        <v>0</v>
      </c>
      <c r="AK157" s="79">
        <v>0</v>
      </c>
      <c r="AL157" s="79">
        <v>0</v>
      </c>
      <c r="AM157" s="79">
        <v>0</v>
      </c>
      <c r="AN157" s="79">
        <v>0</v>
      </c>
      <c r="AO157" s="79">
        <v>0</v>
      </c>
      <c r="AP157" s="79">
        <v>1</v>
      </c>
      <c r="AQ157" s="79">
        <v>2.4950000000000001</v>
      </c>
      <c r="AR157" s="79">
        <v>2.81E-2</v>
      </c>
      <c r="AS157" s="79">
        <v>0</v>
      </c>
      <c r="AT157" s="79">
        <v>62.8</v>
      </c>
      <c r="AU157" s="79">
        <v>96</v>
      </c>
      <c r="AV157" s="79">
        <v>93</v>
      </c>
      <c r="AW157" s="80">
        <v>43151</v>
      </c>
      <c r="AX157" s="79" t="s">
        <v>613</v>
      </c>
      <c r="AY157" s="79" t="s">
        <v>610</v>
      </c>
      <c r="AZ157" s="80">
        <v>43189</v>
      </c>
      <c r="BA157" s="79" t="s">
        <v>612</v>
      </c>
      <c r="BB157" s="79">
        <v>1</v>
      </c>
      <c r="BC157" s="80">
        <v>43189</v>
      </c>
      <c r="BD157" s="79" t="s">
        <v>612</v>
      </c>
      <c r="BE157" s="79">
        <v>1</v>
      </c>
      <c r="BF157" s="79">
        <v>1</v>
      </c>
      <c r="BG157" s="79">
        <v>1</v>
      </c>
      <c r="BH157" s="79">
        <v>1</v>
      </c>
      <c r="BI157" s="79">
        <v>0</v>
      </c>
      <c r="BJ157" s="80">
        <v>43404</v>
      </c>
      <c r="BK157" s="79"/>
      <c r="BL157" s="79"/>
      <c r="BM157" s="79"/>
      <c r="BN157" s="79"/>
      <c r="BO157" s="79"/>
      <c r="BP157" s="79"/>
      <c r="BQ157" s="79">
        <v>0</v>
      </c>
      <c r="BR157" s="80">
        <v>43404</v>
      </c>
      <c r="BS157" s="48">
        <f>(BR157-AD157)/30</f>
        <v>8.8000000000000007</v>
      </c>
      <c r="BT157" s="81" t="s">
        <v>775</v>
      </c>
      <c r="BU157" s="79">
        <v>1</v>
      </c>
    </row>
    <row r="158" spans="1:73" ht="20.100000000000001" customHeight="1" x14ac:dyDescent="0.3">
      <c r="A158" s="41" t="s">
        <v>998</v>
      </c>
      <c r="B158" s="79">
        <v>1</v>
      </c>
      <c r="C158" s="79">
        <v>0</v>
      </c>
      <c r="D158" s="79">
        <v>31961521</v>
      </c>
      <c r="E158" s="79" t="s">
        <v>743</v>
      </c>
      <c r="F158" s="79" t="s">
        <v>305</v>
      </c>
      <c r="G158" s="80">
        <v>17644</v>
      </c>
      <c r="H158" s="79">
        <f>DATEDIF(G158,AD158,"Y")</f>
        <v>69</v>
      </c>
      <c r="I158" s="82">
        <v>0</v>
      </c>
      <c r="J158" s="79">
        <v>0</v>
      </c>
      <c r="K158" s="79">
        <v>0</v>
      </c>
      <c r="L158" s="79">
        <v>0</v>
      </c>
      <c r="M158" s="79">
        <v>25150</v>
      </c>
      <c r="N158" s="79">
        <v>1</v>
      </c>
      <c r="O158" s="79">
        <v>20</v>
      </c>
      <c r="P158" s="79">
        <v>1</v>
      </c>
      <c r="Q158" s="79">
        <v>11</v>
      </c>
      <c r="R158" s="79">
        <v>1</v>
      </c>
      <c r="S158" s="79">
        <v>113</v>
      </c>
      <c r="T158" s="79">
        <v>1</v>
      </c>
      <c r="U158" s="79">
        <v>3.4</v>
      </c>
      <c r="V158" s="79">
        <v>0</v>
      </c>
      <c r="W158" s="79">
        <v>0.7</v>
      </c>
      <c r="X158" s="79">
        <v>14</v>
      </c>
      <c r="Y158" s="79">
        <v>8</v>
      </c>
      <c r="Z158" s="79">
        <v>0.79</v>
      </c>
      <c r="AA158" s="79">
        <v>1082</v>
      </c>
      <c r="AB158" s="79">
        <v>1</v>
      </c>
      <c r="AC158" s="79" t="s">
        <v>464</v>
      </c>
      <c r="AD158" s="80">
        <v>43144</v>
      </c>
      <c r="AE158" s="79">
        <v>100</v>
      </c>
      <c r="AF158" s="79">
        <v>60</v>
      </c>
      <c r="AG158" s="79">
        <v>1</v>
      </c>
      <c r="AH158" s="81" t="s">
        <v>106</v>
      </c>
      <c r="AI158" s="79">
        <v>0</v>
      </c>
      <c r="AJ158" s="79">
        <v>0</v>
      </c>
      <c r="AK158" s="79">
        <v>0</v>
      </c>
      <c r="AL158" s="79">
        <v>0</v>
      </c>
      <c r="AM158" s="79">
        <v>0</v>
      </c>
      <c r="AN158" s="79">
        <v>0</v>
      </c>
      <c r="AO158" s="79">
        <v>0</v>
      </c>
      <c r="AP158" s="79">
        <v>1</v>
      </c>
      <c r="AQ158" s="79">
        <v>4.9699999999999996E-3</v>
      </c>
      <c r="AR158" s="79">
        <v>1.41E-2</v>
      </c>
      <c r="AS158" s="79">
        <v>0</v>
      </c>
      <c r="AT158" s="79">
        <v>67</v>
      </c>
      <c r="AU158" s="79">
        <v>69</v>
      </c>
      <c r="AV158" s="79">
        <v>47</v>
      </c>
      <c r="AW158" s="80">
        <v>43151</v>
      </c>
      <c r="AX158" s="79" t="s">
        <v>773</v>
      </c>
      <c r="AY158" s="79" t="s">
        <v>610</v>
      </c>
      <c r="AZ158" s="80">
        <v>43206</v>
      </c>
      <c r="BA158" s="79" t="s">
        <v>612</v>
      </c>
      <c r="BB158" s="79">
        <v>1</v>
      </c>
      <c r="BC158" s="80">
        <v>43206</v>
      </c>
      <c r="BD158" s="79" t="s">
        <v>612</v>
      </c>
      <c r="BE158" s="79">
        <v>1</v>
      </c>
      <c r="BF158" s="79">
        <v>1</v>
      </c>
      <c r="BG158" s="79">
        <v>1</v>
      </c>
      <c r="BH158" s="79">
        <v>1</v>
      </c>
      <c r="BI158" s="79">
        <v>0</v>
      </c>
      <c r="BJ158" s="80">
        <v>43404</v>
      </c>
      <c r="BK158" s="79"/>
      <c r="BL158" s="79"/>
      <c r="BM158" s="79"/>
      <c r="BN158" s="79"/>
      <c r="BO158" s="79"/>
      <c r="BP158" s="79"/>
      <c r="BQ158" s="79">
        <v>0</v>
      </c>
      <c r="BR158" s="80">
        <v>43404</v>
      </c>
      <c r="BS158" s="48">
        <f>(BR158-AD158)/30</f>
        <v>8.6666666666666661</v>
      </c>
      <c r="BT158" s="81" t="s">
        <v>774</v>
      </c>
      <c r="BU158" s="79">
        <v>1</v>
      </c>
    </row>
    <row r="159" spans="1:73" ht="20.100000000000001" customHeight="1" x14ac:dyDescent="0.3">
      <c r="A159" s="41" t="s">
        <v>999</v>
      </c>
      <c r="B159" s="79">
        <v>1</v>
      </c>
      <c r="C159" s="79">
        <v>0</v>
      </c>
      <c r="D159" s="79">
        <v>31879453</v>
      </c>
      <c r="E159" s="79" t="s">
        <v>740</v>
      </c>
      <c r="F159" s="79" t="s">
        <v>303</v>
      </c>
      <c r="G159" s="80">
        <v>17292</v>
      </c>
      <c r="H159" s="79">
        <f>DATEDIF(G159,AD159,"Y")</f>
        <v>70</v>
      </c>
      <c r="I159" s="82">
        <v>0</v>
      </c>
      <c r="J159" s="79">
        <v>0</v>
      </c>
      <c r="K159" s="79">
        <v>0</v>
      </c>
      <c r="L159" s="79">
        <v>0</v>
      </c>
      <c r="M159" s="79">
        <v>48540</v>
      </c>
      <c r="N159" s="79">
        <v>1</v>
      </c>
      <c r="O159" s="79">
        <v>98</v>
      </c>
      <c r="P159" s="79">
        <v>1</v>
      </c>
      <c r="Q159" s="79">
        <v>10.8</v>
      </c>
      <c r="R159" s="79">
        <v>1</v>
      </c>
      <c r="S159" s="79">
        <v>77</v>
      </c>
      <c r="T159" s="79">
        <v>1</v>
      </c>
      <c r="U159" s="79" t="s">
        <v>754</v>
      </c>
      <c r="V159" s="79">
        <v>1</v>
      </c>
      <c r="W159" s="79">
        <v>0.39</v>
      </c>
      <c r="X159" s="79">
        <v>27</v>
      </c>
      <c r="Y159" s="79">
        <v>29</v>
      </c>
      <c r="Z159" s="79">
        <v>0.83</v>
      </c>
      <c r="AA159" s="79">
        <v>1046</v>
      </c>
      <c r="AB159" s="79">
        <v>1</v>
      </c>
      <c r="AC159" s="79" t="s">
        <v>308</v>
      </c>
      <c r="AD159" s="80">
        <v>43150</v>
      </c>
      <c r="AE159" s="79">
        <v>30</v>
      </c>
      <c r="AF159" s="79">
        <v>50</v>
      </c>
      <c r="AG159" s="79">
        <v>1</v>
      </c>
      <c r="AH159" s="81" t="s">
        <v>110</v>
      </c>
      <c r="AI159" s="79">
        <v>1</v>
      </c>
      <c r="AJ159" s="79">
        <v>0</v>
      </c>
      <c r="AK159" s="79">
        <v>0</v>
      </c>
      <c r="AL159" s="79">
        <v>0</v>
      </c>
      <c r="AM159" s="79">
        <v>0</v>
      </c>
      <c r="AN159" s="79">
        <v>0</v>
      </c>
      <c r="AO159" s="79">
        <v>0</v>
      </c>
      <c r="AP159" s="79">
        <v>0</v>
      </c>
      <c r="AQ159" s="79">
        <v>6.4630000000000001</v>
      </c>
      <c r="AR159" s="79">
        <v>0.316</v>
      </c>
      <c r="AS159" s="79">
        <v>0</v>
      </c>
      <c r="AT159" s="79">
        <v>61.7</v>
      </c>
      <c r="AU159" s="79">
        <v>87</v>
      </c>
      <c r="AV159" s="79">
        <v>93</v>
      </c>
      <c r="AW159" s="80">
        <v>43136</v>
      </c>
      <c r="AX159" s="79" t="s">
        <v>776</v>
      </c>
      <c r="AY159" s="79" t="s">
        <v>777</v>
      </c>
      <c r="AZ159" s="80">
        <v>43234</v>
      </c>
      <c r="BA159" s="79" t="s">
        <v>612</v>
      </c>
      <c r="BB159" s="79">
        <v>2</v>
      </c>
      <c r="BC159" s="80">
        <v>43234</v>
      </c>
      <c r="BD159" s="79" t="s">
        <v>612</v>
      </c>
      <c r="BE159" s="79">
        <v>2</v>
      </c>
      <c r="BF159" s="79">
        <v>1</v>
      </c>
      <c r="BG159" s="79">
        <v>1</v>
      </c>
      <c r="BH159" s="79">
        <v>1</v>
      </c>
      <c r="BI159" s="79">
        <v>0</v>
      </c>
      <c r="BJ159" s="80">
        <v>43404</v>
      </c>
      <c r="BK159" s="79"/>
      <c r="BL159" s="79"/>
      <c r="BM159" s="79"/>
      <c r="BN159" s="79"/>
      <c r="BO159" s="79"/>
      <c r="BP159" s="79"/>
      <c r="BQ159" s="79">
        <v>0</v>
      </c>
      <c r="BR159" s="80">
        <v>43404</v>
      </c>
      <c r="BS159" s="48">
        <f>(BR159-AD159)/30</f>
        <v>8.4666666666666668</v>
      </c>
      <c r="BT159" s="81" t="s">
        <v>778</v>
      </c>
      <c r="BU159" s="79">
        <v>1</v>
      </c>
    </row>
    <row r="160" spans="1:73" ht="20.100000000000001" customHeight="1" x14ac:dyDescent="0.3">
      <c r="A160" s="41" t="s">
        <v>1000</v>
      </c>
      <c r="B160" s="79">
        <v>1</v>
      </c>
      <c r="C160" s="79">
        <v>0</v>
      </c>
      <c r="D160" s="79">
        <v>31982441</v>
      </c>
      <c r="E160" s="79" t="s">
        <v>744</v>
      </c>
      <c r="F160" s="79" t="s">
        <v>303</v>
      </c>
      <c r="G160" s="80">
        <v>18227</v>
      </c>
      <c r="H160" s="79">
        <f>DATEDIF(G160,AD160,"Y")</f>
        <v>68</v>
      </c>
      <c r="I160" s="82">
        <v>0</v>
      </c>
      <c r="J160" s="79">
        <v>0</v>
      </c>
      <c r="K160" s="79">
        <v>0</v>
      </c>
      <c r="L160" s="79">
        <v>0</v>
      </c>
      <c r="M160" s="79">
        <v>3700</v>
      </c>
      <c r="N160" s="79">
        <v>0</v>
      </c>
      <c r="O160" s="79">
        <v>8</v>
      </c>
      <c r="P160" s="79">
        <v>0</v>
      </c>
      <c r="Q160" s="79">
        <v>12.4</v>
      </c>
      <c r="R160" s="79">
        <v>1</v>
      </c>
      <c r="S160" s="79">
        <v>31</v>
      </c>
      <c r="T160" s="79">
        <v>0</v>
      </c>
      <c r="U160" s="79">
        <v>4.3</v>
      </c>
      <c r="V160" s="79">
        <v>1</v>
      </c>
      <c r="W160" s="79">
        <v>1.84</v>
      </c>
      <c r="X160" s="79">
        <v>25</v>
      </c>
      <c r="Y160" s="79">
        <v>15</v>
      </c>
      <c r="Z160" s="79">
        <v>0.82</v>
      </c>
      <c r="AA160" s="79">
        <v>492</v>
      </c>
      <c r="AB160" s="79">
        <v>1</v>
      </c>
      <c r="AC160" s="79" t="s">
        <v>308</v>
      </c>
      <c r="AD160" s="80">
        <v>43150</v>
      </c>
      <c r="AE160" s="79">
        <v>30</v>
      </c>
      <c r="AF160" s="79">
        <v>50</v>
      </c>
      <c r="AG160" s="79">
        <v>1</v>
      </c>
      <c r="AH160" s="81" t="s">
        <v>110</v>
      </c>
      <c r="AI160" s="79">
        <v>1</v>
      </c>
      <c r="AJ160" s="79">
        <v>0</v>
      </c>
      <c r="AK160" s="79">
        <v>0</v>
      </c>
      <c r="AL160" s="79">
        <v>0</v>
      </c>
      <c r="AM160" s="79">
        <v>0</v>
      </c>
      <c r="AN160" s="79">
        <v>0</v>
      </c>
      <c r="AO160" s="79">
        <v>0</v>
      </c>
      <c r="AP160" s="79">
        <v>0</v>
      </c>
      <c r="AQ160" s="79">
        <v>6.4630000000000001</v>
      </c>
      <c r="AR160" s="79">
        <v>0.316</v>
      </c>
      <c r="AS160" s="79">
        <v>0</v>
      </c>
      <c r="AT160" s="79">
        <v>66</v>
      </c>
      <c r="AU160" s="79">
        <v>83</v>
      </c>
      <c r="AV160" s="79">
        <v>99</v>
      </c>
      <c r="AW160" s="80">
        <v>43155</v>
      </c>
      <c r="AX160" s="79" t="s">
        <v>613</v>
      </c>
      <c r="AY160" s="79" t="s">
        <v>610</v>
      </c>
      <c r="AZ160" s="80">
        <v>43201</v>
      </c>
      <c r="BA160" s="79" t="s">
        <v>612</v>
      </c>
      <c r="BB160" s="79">
        <v>1</v>
      </c>
      <c r="BC160" s="80">
        <v>43201</v>
      </c>
      <c r="BD160" s="79" t="s">
        <v>612</v>
      </c>
      <c r="BE160" s="79">
        <v>1</v>
      </c>
      <c r="BF160" s="79">
        <v>1</v>
      </c>
      <c r="BG160" s="79">
        <v>1</v>
      </c>
      <c r="BH160" s="79">
        <v>1</v>
      </c>
      <c r="BI160" s="79">
        <v>0</v>
      </c>
      <c r="BJ160" s="80">
        <v>43404</v>
      </c>
      <c r="BK160" s="79"/>
      <c r="BL160" s="79"/>
      <c r="BM160" s="79"/>
      <c r="BN160" s="79"/>
      <c r="BO160" s="79"/>
      <c r="BP160" s="79"/>
      <c r="BQ160" s="79">
        <v>0</v>
      </c>
      <c r="BR160" s="80">
        <v>43404</v>
      </c>
      <c r="BS160" s="48">
        <f>(BR160-AD160)/30</f>
        <v>8.4666666666666668</v>
      </c>
      <c r="BT160" s="81" t="s">
        <v>772</v>
      </c>
      <c r="BU160" s="79">
        <v>1</v>
      </c>
    </row>
    <row r="161" spans="1:73" ht="20.100000000000001" customHeight="1" x14ac:dyDescent="0.3">
      <c r="A161" s="92" t="s">
        <v>1001</v>
      </c>
      <c r="B161" s="79">
        <v>1</v>
      </c>
      <c r="C161" s="79">
        <v>0</v>
      </c>
      <c r="D161" s="79">
        <v>32188582</v>
      </c>
      <c r="E161" s="79" t="s">
        <v>749</v>
      </c>
      <c r="F161" s="79" t="s">
        <v>305</v>
      </c>
      <c r="G161" s="80">
        <v>18200</v>
      </c>
      <c r="H161" s="79">
        <f>DATEDIF(G161,AD161,"Y")</f>
        <v>68</v>
      </c>
      <c r="I161" s="82">
        <v>0</v>
      </c>
      <c r="J161" s="79">
        <v>0</v>
      </c>
      <c r="K161" s="79">
        <v>0</v>
      </c>
      <c r="L161" s="79">
        <v>0</v>
      </c>
      <c r="M161" s="79">
        <v>1450</v>
      </c>
      <c r="N161" s="79">
        <v>0</v>
      </c>
      <c r="O161" s="79">
        <v>9</v>
      </c>
      <c r="P161" s="79">
        <v>0</v>
      </c>
      <c r="Q161" s="79">
        <v>8.9</v>
      </c>
      <c r="R161" s="79">
        <v>1</v>
      </c>
      <c r="S161" s="79">
        <v>176</v>
      </c>
      <c r="T161" s="79">
        <v>1</v>
      </c>
      <c r="U161" s="79">
        <v>4.2</v>
      </c>
      <c r="V161" s="79">
        <v>1</v>
      </c>
      <c r="W161" s="79">
        <v>0.49</v>
      </c>
      <c r="X161" s="79">
        <v>31</v>
      </c>
      <c r="Y161" s="79">
        <v>23</v>
      </c>
      <c r="Z161" s="79">
        <v>0.52</v>
      </c>
      <c r="AA161" s="79">
        <v>471</v>
      </c>
      <c r="AB161" s="79">
        <v>1</v>
      </c>
      <c r="AC161" s="79" t="s">
        <v>317</v>
      </c>
      <c r="AD161" s="80">
        <v>43188</v>
      </c>
      <c r="AE161" s="79">
        <v>85</v>
      </c>
      <c r="AF161" s="79">
        <v>37</v>
      </c>
      <c r="AG161" s="79">
        <v>1</v>
      </c>
      <c r="AH161" s="81" t="s">
        <v>460</v>
      </c>
      <c r="AI161" s="79">
        <v>0</v>
      </c>
      <c r="AJ161" s="79">
        <v>0</v>
      </c>
      <c r="AK161" s="79">
        <v>1</v>
      </c>
      <c r="AL161" s="79">
        <v>0</v>
      </c>
      <c r="AM161" s="79">
        <v>0</v>
      </c>
      <c r="AN161" s="79">
        <v>0</v>
      </c>
      <c r="AO161" s="79">
        <v>0</v>
      </c>
      <c r="AP161" s="79">
        <v>0</v>
      </c>
      <c r="AQ161" s="79" t="s">
        <v>282</v>
      </c>
      <c r="AR161" s="79" t="s">
        <v>282</v>
      </c>
      <c r="AS161" s="79" t="s">
        <v>282</v>
      </c>
      <c r="AT161" s="79">
        <v>66.400000000000006</v>
      </c>
      <c r="AU161" s="79">
        <v>115</v>
      </c>
      <c r="AV161" s="79">
        <v>99</v>
      </c>
      <c r="AW161" s="80">
        <v>43221</v>
      </c>
      <c r="AX161" s="79" t="s">
        <v>613</v>
      </c>
      <c r="AY161" s="79" t="s">
        <v>610</v>
      </c>
      <c r="AZ161" s="80">
        <v>43263</v>
      </c>
      <c r="BA161" s="79" t="s">
        <v>612</v>
      </c>
      <c r="BB161" s="79">
        <v>1</v>
      </c>
      <c r="BC161" s="80">
        <v>43263</v>
      </c>
      <c r="BD161" s="79" t="s">
        <v>612</v>
      </c>
      <c r="BE161" s="79">
        <v>1</v>
      </c>
      <c r="BF161" s="79">
        <v>1</v>
      </c>
      <c r="BG161" s="79">
        <v>1</v>
      </c>
      <c r="BH161" s="79">
        <v>1</v>
      </c>
      <c r="BI161" s="79">
        <v>0</v>
      </c>
      <c r="BJ161" s="80">
        <v>43371</v>
      </c>
      <c r="BK161" s="79"/>
      <c r="BL161" s="79"/>
      <c r="BM161" s="79"/>
      <c r="BN161" s="79"/>
      <c r="BO161" s="79"/>
      <c r="BP161" s="79"/>
      <c r="BQ161" s="79">
        <v>0</v>
      </c>
      <c r="BR161" s="80">
        <v>43371</v>
      </c>
      <c r="BS161" s="48">
        <f>(BR161-AD161)/30</f>
        <v>6.1</v>
      </c>
      <c r="BT161" s="81" t="s">
        <v>655</v>
      </c>
      <c r="BU161" s="79">
        <v>0</v>
      </c>
    </row>
    <row r="162" spans="1:73" ht="20.100000000000001" customHeight="1" x14ac:dyDescent="0.3">
      <c r="A162" s="92" t="s">
        <v>1002</v>
      </c>
      <c r="B162" s="39">
        <v>1</v>
      </c>
      <c r="C162" s="39">
        <v>0</v>
      </c>
      <c r="D162" s="39">
        <v>32173213</v>
      </c>
      <c r="E162" s="39" t="s">
        <v>817</v>
      </c>
      <c r="F162" s="39" t="s">
        <v>779</v>
      </c>
      <c r="G162" s="78">
        <v>17984</v>
      </c>
      <c r="H162" s="79">
        <f>DATEDIF(G162,AD162,"Y")</f>
        <v>69</v>
      </c>
      <c r="AD162" s="78">
        <v>43200</v>
      </c>
    </row>
    <row r="163" spans="1:73" ht="20.100000000000001" customHeight="1" x14ac:dyDescent="0.3">
      <c r="A163" s="92" t="s">
        <v>1003</v>
      </c>
      <c r="B163" s="39">
        <v>1</v>
      </c>
      <c r="C163" s="39">
        <v>0</v>
      </c>
      <c r="D163" s="39">
        <v>6107917</v>
      </c>
      <c r="E163" s="39" t="s">
        <v>818</v>
      </c>
      <c r="F163" s="39" t="s">
        <v>788</v>
      </c>
      <c r="G163" s="78">
        <v>17346</v>
      </c>
      <c r="H163" s="79">
        <f>DATEDIF(G163,AD163,"Y")</f>
        <v>70</v>
      </c>
      <c r="AD163" s="78">
        <v>43215</v>
      </c>
    </row>
    <row r="164" spans="1:73" ht="20.100000000000001" customHeight="1" x14ac:dyDescent="0.3">
      <c r="A164" s="92" t="s">
        <v>1004</v>
      </c>
      <c r="B164" s="39">
        <v>1</v>
      </c>
      <c r="C164" s="39">
        <v>0</v>
      </c>
      <c r="D164" s="39">
        <v>16657517</v>
      </c>
      <c r="E164" s="79" t="s">
        <v>819</v>
      </c>
      <c r="F164" s="39" t="s">
        <v>788</v>
      </c>
      <c r="G164" s="78">
        <v>17871</v>
      </c>
      <c r="H164" s="79">
        <f>DATEDIF(G164,AD164,"Y")</f>
        <v>69</v>
      </c>
      <c r="AD164" s="78">
        <v>43214</v>
      </c>
    </row>
    <row r="165" spans="1:73" ht="20.100000000000001" customHeight="1" x14ac:dyDescent="0.3">
      <c r="A165" s="92" t="s">
        <v>1005</v>
      </c>
      <c r="B165" s="39">
        <v>1</v>
      </c>
      <c r="C165" s="39">
        <v>0</v>
      </c>
      <c r="D165" s="39">
        <v>32180412</v>
      </c>
      <c r="E165" s="39" t="s">
        <v>820</v>
      </c>
      <c r="F165" s="39" t="s">
        <v>788</v>
      </c>
      <c r="G165" s="78">
        <v>17034</v>
      </c>
      <c r="H165" s="79">
        <f>DATEDIF(G165,AD165,"Y")</f>
        <v>71</v>
      </c>
      <c r="AD165" s="78">
        <v>43193</v>
      </c>
    </row>
    <row r="166" spans="1:73" ht="20.100000000000001" customHeight="1" x14ac:dyDescent="0.3">
      <c r="A166" s="92" t="s">
        <v>1006</v>
      </c>
      <c r="B166" s="39">
        <v>1</v>
      </c>
      <c r="C166" s="39">
        <v>0</v>
      </c>
      <c r="D166" s="39">
        <v>32306962</v>
      </c>
      <c r="E166" s="39" t="s">
        <v>823</v>
      </c>
      <c r="F166" s="39" t="s">
        <v>788</v>
      </c>
      <c r="G166" s="78">
        <v>18976</v>
      </c>
      <c r="H166" s="79">
        <f>DATEDIF(G166,AD166,"Y")</f>
        <v>66</v>
      </c>
      <c r="AD166" s="78">
        <v>43234</v>
      </c>
    </row>
    <row r="167" spans="1:73" ht="20.100000000000001" customHeight="1" x14ac:dyDescent="0.3">
      <c r="A167" s="92" t="s">
        <v>1007</v>
      </c>
      <c r="B167" s="79">
        <v>1</v>
      </c>
      <c r="C167" s="39">
        <v>0</v>
      </c>
      <c r="D167" s="39">
        <v>32316286</v>
      </c>
      <c r="E167" s="39" t="s">
        <v>824</v>
      </c>
      <c r="F167" s="39" t="s">
        <v>779</v>
      </c>
      <c r="G167" s="78">
        <v>18115</v>
      </c>
      <c r="H167" s="79">
        <f>DATEDIF(G167,AD167,"Y")</f>
        <v>68</v>
      </c>
      <c r="AD167" s="78">
        <v>43234</v>
      </c>
    </row>
    <row r="168" spans="1:73" ht="20.100000000000001" customHeight="1" x14ac:dyDescent="0.3">
      <c r="A168" s="92" t="s">
        <v>1008</v>
      </c>
      <c r="B168" s="39">
        <v>1</v>
      </c>
      <c r="C168" s="39">
        <v>1</v>
      </c>
      <c r="D168" s="39">
        <v>31940673</v>
      </c>
      <c r="E168" s="39" t="s">
        <v>825</v>
      </c>
      <c r="F168" s="39" t="s">
        <v>788</v>
      </c>
      <c r="G168" s="78">
        <v>17514</v>
      </c>
      <c r="H168" s="79">
        <f>DATEDIF(G168,AD168,"Y")</f>
        <v>70</v>
      </c>
      <c r="AD168" s="78">
        <v>43132</v>
      </c>
    </row>
    <row r="169" spans="1:73" ht="20.100000000000001" customHeight="1" x14ac:dyDescent="0.3">
      <c r="A169" s="92" t="s">
        <v>1009</v>
      </c>
      <c r="B169" s="39">
        <v>1</v>
      </c>
      <c r="C169" s="39">
        <v>0</v>
      </c>
      <c r="D169" s="39">
        <v>32451834</v>
      </c>
      <c r="E169" s="39" t="s">
        <v>828</v>
      </c>
      <c r="F169" s="39" t="s">
        <v>788</v>
      </c>
      <c r="G169" s="78">
        <v>19092</v>
      </c>
      <c r="H169" s="79">
        <f>DATEDIF(G169,AD169,"Y")</f>
        <v>66</v>
      </c>
      <c r="J169" s="39">
        <v>3</v>
      </c>
      <c r="AD169" s="78">
        <v>43263</v>
      </c>
    </row>
    <row r="170" spans="1:73" ht="20.100000000000001" customHeight="1" x14ac:dyDescent="0.3">
      <c r="A170" s="92" t="s">
        <v>1010</v>
      </c>
      <c r="B170" s="39">
        <v>1</v>
      </c>
      <c r="C170" s="39">
        <v>0</v>
      </c>
      <c r="D170" s="39">
        <v>32560982</v>
      </c>
      <c r="E170" s="39" t="s">
        <v>833</v>
      </c>
      <c r="F170" s="39" t="s">
        <v>788</v>
      </c>
      <c r="G170" s="78">
        <v>16957</v>
      </c>
      <c r="H170" s="79">
        <f>DATEDIF(G170,AD170,"Y")</f>
        <v>72</v>
      </c>
      <c r="AD170" s="78">
        <v>43299</v>
      </c>
    </row>
    <row r="171" spans="1:73" ht="20.100000000000001" customHeight="1" x14ac:dyDescent="0.3">
      <c r="A171" s="92" t="s">
        <v>1011</v>
      </c>
      <c r="B171" s="39">
        <v>1</v>
      </c>
      <c r="C171" s="39">
        <v>0</v>
      </c>
      <c r="D171" s="39">
        <v>32782142</v>
      </c>
      <c r="E171" s="39" t="s">
        <v>836</v>
      </c>
      <c r="F171" s="39" t="s">
        <v>779</v>
      </c>
      <c r="G171" s="78">
        <v>19541</v>
      </c>
      <c r="H171" s="79">
        <f>DATEDIF(G171,AD171,"Y")</f>
        <v>65</v>
      </c>
      <c r="AD171" s="78">
        <v>43353</v>
      </c>
    </row>
    <row r="172" spans="1:73" ht="20.100000000000001" customHeight="1" x14ac:dyDescent="0.3">
      <c r="A172" s="92" t="s">
        <v>1015</v>
      </c>
      <c r="B172" s="39">
        <v>1</v>
      </c>
      <c r="C172" s="39">
        <v>0</v>
      </c>
      <c r="D172" s="87">
        <v>21160413</v>
      </c>
      <c r="E172" s="87" t="s">
        <v>1024</v>
      </c>
      <c r="F172" s="39" t="s">
        <v>779</v>
      </c>
      <c r="G172" s="78">
        <v>15984</v>
      </c>
      <c r="H172" s="39">
        <f>DATEDIF(G172,AD172,"Y")</f>
        <v>65</v>
      </c>
      <c r="AD172" s="78">
        <v>39902</v>
      </c>
    </row>
    <row r="173" spans="1:73" ht="20.100000000000001" customHeight="1" x14ac:dyDescent="0.3">
      <c r="A173" s="92" t="s">
        <v>1016</v>
      </c>
      <c r="B173" s="39">
        <v>1</v>
      </c>
      <c r="C173" s="39">
        <v>0</v>
      </c>
      <c r="D173" s="87">
        <v>21841873</v>
      </c>
      <c r="E173" s="87" t="s">
        <v>1025</v>
      </c>
      <c r="F173" s="39" t="s">
        <v>788</v>
      </c>
      <c r="G173" s="78">
        <v>16306</v>
      </c>
      <c r="H173" s="39">
        <f>DATEDIF(G173,AD173,"Y")</f>
        <v>65</v>
      </c>
      <c r="AD173" s="78">
        <v>40092</v>
      </c>
    </row>
    <row r="174" spans="1:73" ht="20.100000000000001" customHeight="1" x14ac:dyDescent="0.3">
      <c r="A174" s="92" t="s">
        <v>1017</v>
      </c>
      <c r="B174" s="39">
        <v>1</v>
      </c>
      <c r="C174" s="39">
        <v>0</v>
      </c>
      <c r="D174" s="87">
        <v>21881416</v>
      </c>
      <c r="E174" s="87" t="s">
        <v>1026</v>
      </c>
      <c r="F174" s="39" t="s">
        <v>788</v>
      </c>
      <c r="G174" s="78">
        <v>16129</v>
      </c>
      <c r="H174" s="39">
        <f>DATEDIF(G174,AD174,"Y")</f>
        <v>65</v>
      </c>
      <c r="AD174" s="78">
        <v>40101</v>
      </c>
    </row>
    <row r="175" spans="1:73" ht="20.100000000000001" customHeight="1" x14ac:dyDescent="0.3">
      <c r="A175" s="92" t="s">
        <v>1018</v>
      </c>
      <c r="B175" s="39">
        <v>1</v>
      </c>
      <c r="C175" s="39">
        <v>0</v>
      </c>
      <c r="D175" s="87">
        <v>21882622</v>
      </c>
      <c r="E175" s="87" t="s">
        <v>1027</v>
      </c>
      <c r="F175" s="39" t="s">
        <v>788</v>
      </c>
      <c r="G175" s="78">
        <v>15643</v>
      </c>
      <c r="H175" s="39">
        <f>DATEDIF(G175,AD175,"Y")</f>
        <v>66</v>
      </c>
      <c r="AD175" s="78">
        <v>40093</v>
      </c>
    </row>
    <row r="176" spans="1:73" ht="20.100000000000001" customHeight="1" x14ac:dyDescent="0.3">
      <c r="A176" s="92" t="s">
        <v>1019</v>
      </c>
      <c r="B176" s="39">
        <v>1</v>
      </c>
      <c r="C176" s="39">
        <v>1</v>
      </c>
      <c r="D176" s="87">
        <v>22353150</v>
      </c>
      <c r="E176" s="87" t="s">
        <v>1028</v>
      </c>
      <c r="F176" s="39" t="s">
        <v>788</v>
      </c>
      <c r="G176" s="78">
        <v>16028</v>
      </c>
      <c r="H176" s="39">
        <f>DATEDIF(G176,AD176,"Y")</f>
        <v>66</v>
      </c>
      <c r="AD176" s="78">
        <v>40176</v>
      </c>
    </row>
    <row r="177" spans="1:30" ht="20.100000000000001" customHeight="1" x14ac:dyDescent="0.3">
      <c r="A177" s="92" t="s">
        <v>1020</v>
      </c>
      <c r="B177" s="39">
        <v>1</v>
      </c>
      <c r="C177" s="39">
        <v>1</v>
      </c>
      <c r="D177" s="87">
        <v>23116384</v>
      </c>
      <c r="E177" s="87" t="s">
        <v>1029</v>
      </c>
      <c r="F177" s="39" t="s">
        <v>779</v>
      </c>
      <c r="G177" s="78">
        <v>16147</v>
      </c>
      <c r="H177" s="39">
        <f>DATEDIF(G177,AD177,"Y")</f>
        <v>66</v>
      </c>
      <c r="AD177" s="78">
        <v>40416</v>
      </c>
    </row>
    <row r="178" spans="1:30" ht="20.100000000000001" customHeight="1" x14ac:dyDescent="0.3">
      <c r="A178" s="92" t="s">
        <v>1021</v>
      </c>
      <c r="B178" s="39">
        <v>1</v>
      </c>
      <c r="C178" s="39">
        <v>1</v>
      </c>
      <c r="D178" s="87">
        <v>23794923</v>
      </c>
      <c r="E178" s="87" t="s">
        <v>1030</v>
      </c>
      <c r="F178" s="39" t="s">
        <v>779</v>
      </c>
      <c r="G178" s="78">
        <v>15977</v>
      </c>
      <c r="H178" s="39">
        <f>DATEDIF(G178,AD178,"Y")</f>
        <v>67</v>
      </c>
      <c r="AD178" s="78">
        <v>40625</v>
      </c>
    </row>
    <row r="179" spans="1:30" ht="20.100000000000001" customHeight="1" x14ac:dyDescent="0.3">
      <c r="A179" s="92" t="s">
        <v>1022</v>
      </c>
      <c r="B179" s="39">
        <v>1</v>
      </c>
      <c r="C179" s="39">
        <v>0</v>
      </c>
      <c r="D179" s="87">
        <v>23997534</v>
      </c>
      <c r="E179" s="87" t="s">
        <v>1031</v>
      </c>
      <c r="F179" s="39" t="s">
        <v>788</v>
      </c>
      <c r="G179" s="78">
        <v>16011</v>
      </c>
      <c r="H179" s="39">
        <f>DATEDIF(G179,AD179,"Y")</f>
        <v>67</v>
      </c>
      <c r="AD179" s="78">
        <v>40669</v>
      </c>
    </row>
    <row r="180" spans="1:30" ht="20.100000000000001" customHeight="1" x14ac:dyDescent="0.3">
      <c r="A180" s="41" t="s">
        <v>1023</v>
      </c>
      <c r="B180" s="39">
        <v>1</v>
      </c>
      <c r="C180" s="39">
        <v>0</v>
      </c>
      <c r="D180" s="87">
        <v>24410801</v>
      </c>
      <c r="E180" s="87" t="s">
        <v>1032</v>
      </c>
      <c r="F180" s="39" t="s">
        <v>779</v>
      </c>
      <c r="G180" s="78">
        <v>17023</v>
      </c>
      <c r="H180" s="39">
        <f>DATEDIF(G180,AD180,"Y")</f>
        <v>65</v>
      </c>
      <c r="AD180" s="78">
        <v>40786</v>
      </c>
    </row>
  </sheetData>
  <autoFilter ref="A1:BU1">
    <sortState ref="A2:BU180">
      <sortCondition ref="A1"/>
    </sortState>
  </autoFilter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65"/>
  <sheetViews>
    <sheetView topLeftCell="BC1" zoomScale="70" zoomScaleNormal="70" workbookViewId="0">
      <pane ySplit="1" topLeftCell="A2" activePane="bottomLeft" state="frozen"/>
      <selection pane="bottomLeft" activeCell="AX2" sqref="AX2:BV11"/>
    </sheetView>
  </sheetViews>
  <sheetFormatPr defaultColWidth="13.625" defaultRowHeight="12" x14ac:dyDescent="0.3"/>
  <cols>
    <col min="1" max="1" width="13.625" style="24" customWidth="1"/>
    <col min="2" max="7" width="13.625" style="2" customWidth="1"/>
    <col min="8" max="9" width="13.625" style="39" customWidth="1"/>
    <col min="10" max="10" width="13.625" style="2" customWidth="1"/>
    <col min="11" max="11" width="13.625" style="39" customWidth="1"/>
    <col min="12" max="13" width="13.625" style="2" customWidth="1"/>
    <col min="14" max="14" width="13.625" style="39" customWidth="1"/>
    <col min="15" max="15" width="13.625" style="2" customWidth="1"/>
    <col min="16" max="16" width="13.625" style="39" hidden="1" customWidth="1"/>
    <col min="17" max="17" width="13.625" style="2" customWidth="1"/>
    <col min="18" max="18" width="13.625" style="39" hidden="1" customWidth="1"/>
    <col min="19" max="19" width="13.625" style="2" customWidth="1"/>
    <col min="20" max="20" width="13.625" style="39" hidden="1" customWidth="1"/>
    <col min="21" max="21" width="13.625" style="2" customWidth="1"/>
    <col min="22" max="22" width="13.625" style="39" hidden="1" customWidth="1"/>
    <col min="23" max="27" width="13.625" style="2" customWidth="1"/>
    <col min="28" max="28" width="13.625" style="39" hidden="1" customWidth="1"/>
    <col min="29" max="32" width="13.625" style="2" customWidth="1"/>
    <col min="33" max="33" width="13.625" style="39" hidden="1" customWidth="1"/>
    <col min="34" max="34" width="25.625" style="3" customWidth="1"/>
    <col min="35" max="41" width="13.625" style="2" customWidth="1"/>
    <col min="42" max="43" width="13.625" style="39" hidden="1" customWidth="1"/>
    <col min="44" max="45" width="13.625" style="2" customWidth="1"/>
    <col min="46" max="46" width="13.625" style="39" hidden="1" customWidth="1"/>
    <col min="47" max="60" width="13.625" style="2" customWidth="1"/>
    <col min="61" max="61" width="13.625" style="39" customWidth="1"/>
    <col min="62" max="63" width="13.625" style="2" customWidth="1"/>
    <col min="64" max="69" width="13.625" style="2" hidden="1" customWidth="1"/>
    <col min="70" max="71" width="13.625" style="2" customWidth="1"/>
    <col min="72" max="72" width="13.625" style="22" customWidth="1"/>
    <col min="73" max="73" width="20.625" style="3" customWidth="1"/>
    <col min="74" max="74" width="13.625" style="39" customWidth="1"/>
    <col min="75" max="16384" width="13.625" style="40"/>
  </cols>
  <sheetData>
    <row r="1" spans="1:108" ht="15" customHeight="1" x14ac:dyDescent="0.3">
      <c r="A1" s="23" t="s">
        <v>0</v>
      </c>
      <c r="B1" s="7" t="s">
        <v>281</v>
      </c>
      <c r="C1" s="7" t="s">
        <v>288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694</v>
      </c>
      <c r="I1" s="7" t="s">
        <v>706</v>
      </c>
      <c r="J1" s="7" t="s">
        <v>311</v>
      </c>
      <c r="K1" s="7" t="s">
        <v>695</v>
      </c>
      <c r="L1" s="7" t="s">
        <v>22</v>
      </c>
      <c r="M1" s="7" t="s">
        <v>5</v>
      </c>
      <c r="N1" s="7" t="s">
        <v>696</v>
      </c>
      <c r="O1" s="7" t="s">
        <v>8</v>
      </c>
      <c r="P1" s="7" t="s">
        <v>697</v>
      </c>
      <c r="Q1" s="7" t="s">
        <v>6</v>
      </c>
      <c r="R1" s="7" t="s">
        <v>698</v>
      </c>
      <c r="S1" s="7" t="s">
        <v>7</v>
      </c>
      <c r="T1" s="7" t="s">
        <v>699</v>
      </c>
      <c r="U1" s="7" t="s">
        <v>9</v>
      </c>
      <c r="V1" s="7" t="s">
        <v>700</v>
      </c>
      <c r="W1" s="7" t="s">
        <v>118</v>
      </c>
      <c r="X1" s="7" t="s">
        <v>119</v>
      </c>
      <c r="Y1" s="7" t="s">
        <v>120</v>
      </c>
      <c r="Z1" s="7" t="s">
        <v>117</v>
      </c>
      <c r="AA1" s="7" t="s">
        <v>99</v>
      </c>
      <c r="AB1" s="7" t="s">
        <v>701</v>
      </c>
      <c r="AC1" s="7" t="s">
        <v>101</v>
      </c>
      <c r="AD1" s="7" t="s">
        <v>98</v>
      </c>
      <c r="AE1" s="7" t="s">
        <v>11</v>
      </c>
      <c r="AF1" s="7" t="s">
        <v>10</v>
      </c>
      <c r="AG1" s="7" t="s">
        <v>702</v>
      </c>
      <c r="AH1" s="7" t="s">
        <v>17</v>
      </c>
      <c r="AI1" s="7" t="s">
        <v>16</v>
      </c>
      <c r="AJ1" s="7" t="s">
        <v>109</v>
      </c>
      <c r="AK1" s="7" t="s">
        <v>12</v>
      </c>
      <c r="AL1" s="7" t="s">
        <v>13</v>
      </c>
      <c r="AM1" s="7" t="s">
        <v>14</v>
      </c>
      <c r="AN1" s="7" t="s">
        <v>15</v>
      </c>
      <c r="AO1" s="7" t="s">
        <v>18</v>
      </c>
      <c r="AP1" s="7" t="s">
        <v>704</v>
      </c>
      <c r="AQ1" s="7" t="s">
        <v>705</v>
      </c>
      <c r="AR1" s="7" t="s">
        <v>104</v>
      </c>
      <c r="AS1" s="7" t="s">
        <v>105</v>
      </c>
      <c r="AT1" s="7" t="s">
        <v>703</v>
      </c>
      <c r="AU1" s="7" t="s">
        <v>19</v>
      </c>
      <c r="AV1" s="7" t="s">
        <v>20</v>
      </c>
      <c r="AW1" s="7" t="s">
        <v>21</v>
      </c>
      <c r="AX1" s="7" t="s">
        <v>277</v>
      </c>
      <c r="AY1" s="7" t="s">
        <v>659</v>
      </c>
      <c r="AZ1" s="7" t="s">
        <v>608</v>
      </c>
      <c r="BA1" s="7" t="s">
        <v>182</v>
      </c>
      <c r="BB1" s="7" t="s">
        <v>183</v>
      </c>
      <c r="BC1" s="7" t="s">
        <v>184</v>
      </c>
      <c r="BD1" s="7" t="s">
        <v>155</v>
      </c>
      <c r="BE1" s="7" t="s">
        <v>151</v>
      </c>
      <c r="BF1" s="7" t="s">
        <v>152</v>
      </c>
      <c r="BG1" s="7" t="s">
        <v>179</v>
      </c>
      <c r="BH1" s="7" t="s">
        <v>185</v>
      </c>
      <c r="BI1" s="7" t="s">
        <v>612</v>
      </c>
      <c r="BJ1" s="7" t="s">
        <v>153</v>
      </c>
      <c r="BK1" s="7" t="s">
        <v>154</v>
      </c>
      <c r="BL1" s="7" t="s">
        <v>148</v>
      </c>
      <c r="BM1" s="7" t="s">
        <v>156</v>
      </c>
      <c r="BN1" s="7" t="s">
        <v>149</v>
      </c>
      <c r="BO1" s="7" t="s">
        <v>157</v>
      </c>
      <c r="BP1" s="7" t="s">
        <v>150</v>
      </c>
      <c r="BQ1" s="7" t="s">
        <v>158</v>
      </c>
      <c r="BR1" s="7" t="s">
        <v>146</v>
      </c>
      <c r="BS1" s="7" t="s">
        <v>147</v>
      </c>
      <c r="BT1" s="21" t="s">
        <v>180</v>
      </c>
      <c r="BU1" s="7" t="s">
        <v>164</v>
      </c>
      <c r="BV1" s="39" t="s">
        <v>278</v>
      </c>
    </row>
    <row r="2" spans="1:108" s="55" customFormat="1" ht="20.100000000000001" customHeight="1" x14ac:dyDescent="0.3">
      <c r="I2" s="74"/>
      <c r="J2" s="55">
        <v>0</v>
      </c>
      <c r="K2" s="55">
        <v>0</v>
      </c>
      <c r="L2" s="55">
        <v>0</v>
      </c>
      <c r="M2" s="55">
        <v>3960</v>
      </c>
      <c r="N2" s="55">
        <v>0</v>
      </c>
      <c r="O2" s="55">
        <v>75</v>
      </c>
      <c r="P2" s="55">
        <v>1</v>
      </c>
      <c r="Q2" s="55">
        <v>10</v>
      </c>
      <c r="R2" s="55">
        <v>1</v>
      </c>
      <c r="S2" s="55">
        <v>64</v>
      </c>
      <c r="T2" s="55">
        <v>1</v>
      </c>
      <c r="U2" s="55">
        <v>3.2</v>
      </c>
      <c r="V2" s="55">
        <v>0</v>
      </c>
      <c r="W2" s="55">
        <v>0.32</v>
      </c>
      <c r="X2" s="55">
        <v>68</v>
      </c>
      <c r="Y2" s="55">
        <v>73</v>
      </c>
      <c r="Z2" s="55">
        <v>0.77</v>
      </c>
      <c r="AA2" s="55">
        <v>1049</v>
      </c>
      <c r="AB2" s="55">
        <v>1</v>
      </c>
      <c r="AC2" s="55" t="s">
        <v>102</v>
      </c>
      <c r="AD2" s="73">
        <v>40840</v>
      </c>
      <c r="AE2" s="55">
        <v>65</v>
      </c>
      <c r="AF2" s="55">
        <v>92</v>
      </c>
      <c r="AG2" s="55">
        <v>1</v>
      </c>
      <c r="AH2" s="75" t="s">
        <v>110</v>
      </c>
      <c r="AI2" s="55" t="s">
        <v>100</v>
      </c>
      <c r="AJ2" s="55" t="s">
        <v>100</v>
      </c>
      <c r="AK2" s="55">
        <v>0</v>
      </c>
      <c r="AL2" s="55">
        <v>0</v>
      </c>
      <c r="AM2" s="55">
        <v>0</v>
      </c>
      <c r="AN2" s="55">
        <v>0</v>
      </c>
      <c r="AO2" s="55" t="s">
        <v>100</v>
      </c>
      <c r="AP2" s="55">
        <v>1</v>
      </c>
      <c r="AQ2" s="55">
        <v>0</v>
      </c>
      <c r="AR2" s="55">
        <v>6.8959999999999999</v>
      </c>
      <c r="AS2" s="55">
        <v>3.1509999999999998</v>
      </c>
      <c r="AT2" s="55">
        <v>1</v>
      </c>
      <c r="AU2" s="55">
        <v>72</v>
      </c>
      <c r="AV2" s="55">
        <v>130</v>
      </c>
      <c r="AW2" s="55" t="s">
        <v>100</v>
      </c>
      <c r="AX2" s="73">
        <v>40844</v>
      </c>
      <c r="AY2" s="55" t="s">
        <v>656</v>
      </c>
      <c r="AZ2" s="55" t="s">
        <v>609</v>
      </c>
      <c r="BA2" s="55" t="s">
        <v>100</v>
      </c>
      <c r="BB2" s="55" t="s">
        <v>283</v>
      </c>
      <c r="BC2" s="55" t="s">
        <v>100</v>
      </c>
      <c r="BD2" s="55" t="s">
        <v>161</v>
      </c>
      <c r="BE2" s="55" t="s">
        <v>100</v>
      </c>
      <c r="BF2" s="55" t="s">
        <v>100</v>
      </c>
      <c r="BG2" s="55">
        <v>0</v>
      </c>
      <c r="BH2" s="55">
        <v>0</v>
      </c>
      <c r="BI2" s="55">
        <v>0</v>
      </c>
      <c r="BJ2" s="55" t="s">
        <v>100</v>
      </c>
      <c r="BK2" s="55" t="s">
        <v>100</v>
      </c>
      <c r="BL2" s="55">
        <v>0</v>
      </c>
      <c r="BM2" s="55" t="s">
        <v>100</v>
      </c>
      <c r="BN2" s="55">
        <v>0</v>
      </c>
      <c r="BO2" s="55" t="s">
        <v>100</v>
      </c>
      <c r="BP2" s="55">
        <v>0</v>
      </c>
      <c r="BQ2" s="55" t="s">
        <v>100</v>
      </c>
      <c r="BR2" s="55">
        <v>1</v>
      </c>
      <c r="BS2" s="73">
        <v>41200</v>
      </c>
      <c r="BT2" s="76">
        <f t="shared" ref="BT2:BT33" si="0">(BS2-AD2)/30</f>
        <v>12</v>
      </c>
      <c r="BU2" s="75" t="s">
        <v>165</v>
      </c>
      <c r="BV2" s="55">
        <v>0</v>
      </c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25" customFormat="1" ht="20.100000000000001" customHeight="1" x14ac:dyDescent="0.3">
      <c r="I3" s="58"/>
      <c r="J3" s="56">
        <v>0</v>
      </c>
      <c r="K3" s="56">
        <v>0</v>
      </c>
      <c r="L3" s="56">
        <v>0</v>
      </c>
      <c r="M3" s="56">
        <v>2300</v>
      </c>
      <c r="N3" s="56">
        <v>0</v>
      </c>
      <c r="O3" s="56">
        <v>6</v>
      </c>
      <c r="P3" s="56">
        <v>0</v>
      </c>
      <c r="Q3" s="56">
        <v>9.6999999999999993</v>
      </c>
      <c r="R3" s="55">
        <v>1</v>
      </c>
      <c r="S3" s="56">
        <v>56</v>
      </c>
      <c r="T3" s="56">
        <v>1</v>
      </c>
      <c r="U3" s="56">
        <v>4.2</v>
      </c>
      <c r="V3" s="55">
        <v>1</v>
      </c>
      <c r="W3" s="56">
        <v>1.1000000000000001</v>
      </c>
      <c r="X3" s="56">
        <v>23</v>
      </c>
      <c r="Y3" s="56">
        <v>29</v>
      </c>
      <c r="Z3" s="56">
        <v>0.82</v>
      </c>
      <c r="AA3" s="56">
        <v>410</v>
      </c>
      <c r="AB3" s="56">
        <v>0</v>
      </c>
      <c r="AC3" s="56" t="s">
        <v>602</v>
      </c>
      <c r="AD3" s="57">
        <v>40851</v>
      </c>
      <c r="AE3" s="56">
        <v>50</v>
      </c>
      <c r="AF3" s="77">
        <v>90</v>
      </c>
      <c r="AG3" s="56">
        <v>1</v>
      </c>
      <c r="AH3" s="59" t="s">
        <v>603</v>
      </c>
      <c r="AI3" s="56" t="s">
        <v>282</v>
      </c>
      <c r="AJ3" s="56" t="s">
        <v>282</v>
      </c>
      <c r="AK3" s="56">
        <v>1</v>
      </c>
      <c r="AL3" s="56">
        <v>0</v>
      </c>
      <c r="AM3" s="56" t="s">
        <v>282</v>
      </c>
      <c r="AN3" s="56" t="s">
        <v>282</v>
      </c>
      <c r="AO3" s="56" t="s">
        <v>282</v>
      </c>
      <c r="AP3" s="56">
        <v>2</v>
      </c>
      <c r="AQ3" s="56">
        <v>1</v>
      </c>
      <c r="AR3" s="56">
        <v>0.35</v>
      </c>
      <c r="AS3" s="56">
        <v>0.84699999999999998</v>
      </c>
      <c r="AT3" s="56">
        <v>1</v>
      </c>
      <c r="AU3" s="56">
        <v>59</v>
      </c>
      <c r="AV3" s="56">
        <v>95</v>
      </c>
      <c r="AW3" s="56" t="s">
        <v>282</v>
      </c>
      <c r="AX3" s="57">
        <v>40863</v>
      </c>
      <c r="AY3" s="56" t="s">
        <v>613</v>
      </c>
      <c r="AZ3" s="56" t="s">
        <v>628</v>
      </c>
      <c r="BA3" s="57">
        <v>43097</v>
      </c>
      <c r="BB3" s="56" t="s">
        <v>612</v>
      </c>
      <c r="BC3" s="56">
        <v>1</v>
      </c>
      <c r="BD3" s="57">
        <v>43097</v>
      </c>
      <c r="BE3" s="56" t="s">
        <v>612</v>
      </c>
      <c r="BF3" s="56">
        <v>1</v>
      </c>
      <c r="BG3" s="56">
        <v>1</v>
      </c>
      <c r="BH3" s="56">
        <v>1</v>
      </c>
      <c r="BI3" s="56">
        <v>1</v>
      </c>
      <c r="BJ3" s="56">
        <v>0</v>
      </c>
      <c r="BK3" s="57">
        <v>43404</v>
      </c>
      <c r="BL3" s="56"/>
      <c r="BM3" s="56"/>
      <c r="BN3" s="56"/>
      <c r="BO3" s="56"/>
      <c r="BP3" s="56"/>
      <c r="BQ3" s="56"/>
      <c r="BR3" s="56">
        <v>0</v>
      </c>
      <c r="BS3" s="57">
        <v>43404</v>
      </c>
      <c r="BT3" s="60">
        <f t="shared" si="0"/>
        <v>85.1</v>
      </c>
      <c r="BU3" s="59"/>
      <c r="BV3" s="56">
        <v>0</v>
      </c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</row>
    <row r="4" spans="1:108" s="25" customFormat="1" ht="20.100000000000001" customHeight="1" x14ac:dyDescent="0.3">
      <c r="I4" s="58"/>
      <c r="J4" s="56">
        <v>1</v>
      </c>
      <c r="K4" s="56">
        <v>1</v>
      </c>
      <c r="L4" s="56">
        <v>0</v>
      </c>
      <c r="M4" s="56">
        <v>11580</v>
      </c>
      <c r="N4" s="56">
        <v>1</v>
      </c>
      <c r="O4" s="56">
        <v>9</v>
      </c>
      <c r="P4" s="55">
        <v>0</v>
      </c>
      <c r="Q4" s="56">
        <v>9.6999999999999993</v>
      </c>
      <c r="R4" s="56">
        <v>1</v>
      </c>
      <c r="S4" s="56">
        <v>58</v>
      </c>
      <c r="T4" s="56">
        <v>1</v>
      </c>
      <c r="U4" s="56">
        <v>2.8</v>
      </c>
      <c r="V4" s="56">
        <v>0</v>
      </c>
      <c r="W4" s="56">
        <v>1.27</v>
      </c>
      <c r="X4" s="56">
        <v>20</v>
      </c>
      <c r="Y4" s="56">
        <v>29</v>
      </c>
      <c r="Z4" s="56">
        <v>0.55000000000000004</v>
      </c>
      <c r="AA4" s="56">
        <v>828</v>
      </c>
      <c r="AB4" s="56">
        <v>1</v>
      </c>
      <c r="AC4" s="56" t="s">
        <v>309</v>
      </c>
      <c r="AD4" s="57">
        <v>40904</v>
      </c>
      <c r="AE4" s="56">
        <v>90</v>
      </c>
      <c r="AF4" s="56">
        <v>60</v>
      </c>
      <c r="AG4" s="56">
        <v>1</v>
      </c>
      <c r="AH4" s="59" t="s">
        <v>691</v>
      </c>
      <c r="AI4" s="56" t="s">
        <v>282</v>
      </c>
      <c r="AJ4" s="56" t="s">
        <v>282</v>
      </c>
      <c r="AK4" s="56">
        <v>1</v>
      </c>
      <c r="AL4" s="56">
        <v>0</v>
      </c>
      <c r="AM4" s="56">
        <v>0</v>
      </c>
      <c r="AN4" s="56">
        <v>0</v>
      </c>
      <c r="AO4" s="56" t="s">
        <v>282</v>
      </c>
      <c r="AP4" s="56">
        <v>2</v>
      </c>
      <c r="AQ4" s="56">
        <v>1</v>
      </c>
      <c r="AR4" s="56">
        <v>1.196</v>
      </c>
      <c r="AS4" s="56">
        <v>1.5589999999999999</v>
      </c>
      <c r="AT4" s="56">
        <v>1</v>
      </c>
      <c r="AU4" s="56">
        <v>62</v>
      </c>
      <c r="AV4" s="56">
        <v>39.5</v>
      </c>
      <c r="AW4" s="56">
        <v>46</v>
      </c>
      <c r="AX4" s="57">
        <v>40911</v>
      </c>
      <c r="AY4" s="56" t="s">
        <v>619</v>
      </c>
      <c r="AZ4" s="56" t="s">
        <v>610</v>
      </c>
      <c r="BA4" s="57">
        <v>40960</v>
      </c>
      <c r="BB4" s="56" t="s">
        <v>612</v>
      </c>
      <c r="BC4" s="56">
        <v>1</v>
      </c>
      <c r="BD4" s="57">
        <v>40960</v>
      </c>
      <c r="BE4" s="56" t="s">
        <v>612</v>
      </c>
      <c r="BF4" s="56">
        <v>1</v>
      </c>
      <c r="BG4" s="56">
        <v>1</v>
      </c>
      <c r="BH4" s="56">
        <v>1</v>
      </c>
      <c r="BI4" s="56">
        <v>1</v>
      </c>
      <c r="BJ4" s="56">
        <v>1</v>
      </c>
      <c r="BK4" s="57">
        <v>41313</v>
      </c>
      <c r="BL4" s="56"/>
      <c r="BM4" s="56"/>
      <c r="BN4" s="56"/>
      <c r="BO4" s="56"/>
      <c r="BP4" s="56"/>
      <c r="BQ4" s="56"/>
      <c r="BR4" s="56">
        <v>1</v>
      </c>
      <c r="BS4" s="57">
        <v>41391</v>
      </c>
      <c r="BT4" s="60">
        <f t="shared" si="0"/>
        <v>16.233333333333334</v>
      </c>
      <c r="BU4" s="59"/>
      <c r="BV4" s="56">
        <v>0</v>
      </c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</row>
    <row r="5" spans="1:108" s="25" customFormat="1" ht="20.100000000000001" customHeight="1" x14ac:dyDescent="0.3">
      <c r="I5" s="58"/>
      <c r="J5" s="56">
        <v>0</v>
      </c>
      <c r="K5" s="56">
        <v>0</v>
      </c>
      <c r="L5" s="56">
        <v>0</v>
      </c>
      <c r="M5" s="56">
        <v>1140</v>
      </c>
      <c r="N5" s="56">
        <v>0</v>
      </c>
      <c r="O5" s="56">
        <v>0</v>
      </c>
      <c r="P5" s="56">
        <v>0</v>
      </c>
      <c r="Q5" s="56">
        <v>8.5</v>
      </c>
      <c r="R5" s="56">
        <v>1</v>
      </c>
      <c r="S5" s="56">
        <v>21</v>
      </c>
      <c r="T5" s="56">
        <v>0</v>
      </c>
      <c r="U5" s="56">
        <v>3.9</v>
      </c>
      <c r="V5" s="55">
        <v>1</v>
      </c>
      <c r="W5" s="56">
        <v>0.56999999999999995</v>
      </c>
      <c r="X5" s="56">
        <v>26</v>
      </c>
      <c r="Y5" s="56">
        <v>34</v>
      </c>
      <c r="Z5" s="56">
        <v>1.37</v>
      </c>
      <c r="AA5" s="56">
        <v>318</v>
      </c>
      <c r="AB5" s="56">
        <v>0</v>
      </c>
      <c r="AC5" s="56" t="s">
        <v>319</v>
      </c>
      <c r="AD5" s="57">
        <v>40988</v>
      </c>
      <c r="AE5" s="56" t="s">
        <v>282</v>
      </c>
      <c r="AF5" s="56" t="s">
        <v>282</v>
      </c>
      <c r="AG5" s="56" t="s">
        <v>282</v>
      </c>
      <c r="AH5" s="59" t="s">
        <v>668</v>
      </c>
      <c r="AI5" s="56" t="s">
        <v>282</v>
      </c>
      <c r="AJ5" s="56" t="s">
        <v>282</v>
      </c>
      <c r="AK5" s="56">
        <v>0</v>
      </c>
      <c r="AL5" s="56">
        <v>0</v>
      </c>
      <c r="AM5" s="56">
        <v>0</v>
      </c>
      <c r="AN5" s="56">
        <v>0</v>
      </c>
      <c r="AO5" s="56" t="s">
        <v>282</v>
      </c>
      <c r="AP5" s="56">
        <v>1</v>
      </c>
      <c r="AQ5" s="56">
        <v>0</v>
      </c>
      <c r="AR5" s="56" t="s">
        <v>282</v>
      </c>
      <c r="AS5" s="56" t="s">
        <v>282</v>
      </c>
      <c r="AT5" s="56" t="s">
        <v>282</v>
      </c>
      <c r="AU5" s="56">
        <v>57</v>
      </c>
      <c r="AV5" s="56" t="s">
        <v>282</v>
      </c>
      <c r="AW5" s="56" t="s">
        <v>282</v>
      </c>
      <c r="AX5" s="57">
        <v>40998</v>
      </c>
      <c r="AY5" s="56" t="s">
        <v>669</v>
      </c>
      <c r="AZ5" s="56" t="s">
        <v>610</v>
      </c>
      <c r="BA5" s="56" t="s">
        <v>284</v>
      </c>
      <c r="BB5" s="56" t="s">
        <v>284</v>
      </c>
      <c r="BC5" s="56">
        <v>2</v>
      </c>
      <c r="BD5" s="57">
        <v>41122</v>
      </c>
      <c r="BE5" s="56" t="s">
        <v>612</v>
      </c>
      <c r="BF5" s="56">
        <v>1</v>
      </c>
      <c r="BG5" s="56">
        <v>1</v>
      </c>
      <c r="BH5" s="56">
        <v>1</v>
      </c>
      <c r="BI5" s="56">
        <v>1</v>
      </c>
      <c r="BJ5" s="56">
        <v>1</v>
      </c>
      <c r="BK5" s="57">
        <v>41187</v>
      </c>
      <c r="BL5" s="56"/>
      <c r="BM5" s="56"/>
      <c r="BN5" s="56"/>
      <c r="BO5" s="56"/>
      <c r="BP5" s="56"/>
      <c r="BQ5" s="56"/>
      <c r="BR5" s="56">
        <v>1</v>
      </c>
      <c r="BS5" s="57">
        <v>41532</v>
      </c>
      <c r="BT5" s="60">
        <f t="shared" si="0"/>
        <v>18.133333333333333</v>
      </c>
      <c r="BU5" s="59" t="s">
        <v>670</v>
      </c>
      <c r="BV5" s="56">
        <v>1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</row>
    <row r="6" spans="1:108" s="25" customFormat="1" ht="20.100000000000001" customHeight="1" x14ac:dyDescent="0.3">
      <c r="I6" s="58"/>
      <c r="J6" s="56">
        <v>0</v>
      </c>
      <c r="K6" s="56">
        <v>0</v>
      </c>
      <c r="L6" s="56">
        <v>0</v>
      </c>
      <c r="M6" s="56">
        <v>2030</v>
      </c>
      <c r="N6" s="56">
        <v>0</v>
      </c>
      <c r="O6" s="56">
        <v>0</v>
      </c>
      <c r="P6" s="56">
        <v>0</v>
      </c>
      <c r="Q6" s="56">
        <v>9.6999999999999993</v>
      </c>
      <c r="R6" s="56">
        <v>1</v>
      </c>
      <c r="S6" s="56">
        <v>89</v>
      </c>
      <c r="T6" s="56">
        <v>1</v>
      </c>
      <c r="U6" s="56">
        <v>3.8</v>
      </c>
      <c r="V6" s="55">
        <v>1</v>
      </c>
      <c r="W6" s="56">
        <v>1</v>
      </c>
      <c r="X6" s="56">
        <v>28</v>
      </c>
      <c r="Y6" s="56">
        <v>89</v>
      </c>
      <c r="Z6" s="56">
        <v>0.77</v>
      </c>
      <c r="AA6" s="56">
        <v>485</v>
      </c>
      <c r="AB6" s="56">
        <v>1</v>
      </c>
      <c r="AC6" s="56" t="s">
        <v>319</v>
      </c>
      <c r="AD6" s="57">
        <v>41061</v>
      </c>
      <c r="AE6" s="56">
        <v>25</v>
      </c>
      <c r="AF6" s="56">
        <v>27</v>
      </c>
      <c r="AG6" s="56">
        <v>0</v>
      </c>
      <c r="AH6" s="59" t="s">
        <v>110</v>
      </c>
      <c r="AI6" s="56" t="s">
        <v>282</v>
      </c>
      <c r="AJ6" s="56" t="s">
        <v>282</v>
      </c>
      <c r="AK6" s="56">
        <v>1</v>
      </c>
      <c r="AL6" s="56">
        <v>0</v>
      </c>
      <c r="AM6" s="56">
        <v>0</v>
      </c>
      <c r="AN6" s="56">
        <v>0</v>
      </c>
      <c r="AO6" s="56" t="s">
        <v>282</v>
      </c>
      <c r="AP6" s="56">
        <v>0</v>
      </c>
      <c r="AQ6" s="56">
        <v>0</v>
      </c>
      <c r="AR6" s="56">
        <v>3.6799999999999999E-2</v>
      </c>
      <c r="AS6" s="56">
        <v>0.70699999999999996</v>
      </c>
      <c r="AT6" s="56">
        <v>1</v>
      </c>
      <c r="AU6" s="56">
        <v>60</v>
      </c>
      <c r="AV6" s="56">
        <v>98</v>
      </c>
      <c r="AW6" s="56">
        <v>68</v>
      </c>
      <c r="AX6" s="57">
        <v>41074</v>
      </c>
      <c r="AY6" s="56" t="s">
        <v>613</v>
      </c>
      <c r="AZ6" s="56" t="s">
        <v>610</v>
      </c>
      <c r="BA6" s="57">
        <v>41117</v>
      </c>
      <c r="BB6" s="56" t="s">
        <v>612</v>
      </c>
      <c r="BC6" s="56">
        <v>1</v>
      </c>
      <c r="BD6" s="57">
        <v>41117</v>
      </c>
      <c r="BE6" s="56" t="s">
        <v>612</v>
      </c>
      <c r="BF6" s="56">
        <v>1</v>
      </c>
      <c r="BG6" s="56">
        <v>1</v>
      </c>
      <c r="BH6" s="56">
        <v>1</v>
      </c>
      <c r="BI6" s="56">
        <v>1</v>
      </c>
      <c r="BJ6" s="56">
        <v>0</v>
      </c>
      <c r="BK6" s="57">
        <v>41181</v>
      </c>
      <c r="BL6" s="56"/>
      <c r="BM6" s="56"/>
      <c r="BN6" s="56"/>
      <c r="BO6" s="56"/>
      <c r="BP6" s="56"/>
      <c r="BQ6" s="56"/>
      <c r="BR6" s="56">
        <v>1</v>
      </c>
      <c r="BS6" s="57">
        <v>41181</v>
      </c>
      <c r="BT6" s="60">
        <f t="shared" si="0"/>
        <v>4</v>
      </c>
      <c r="BU6" s="59"/>
      <c r="BV6" s="56">
        <v>0</v>
      </c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</row>
    <row r="7" spans="1:108" s="25" customFormat="1" ht="20.100000000000001" customHeight="1" x14ac:dyDescent="0.3">
      <c r="I7" s="58"/>
      <c r="J7" s="56">
        <v>0</v>
      </c>
      <c r="K7" s="56">
        <v>0</v>
      </c>
      <c r="L7" s="56">
        <v>0</v>
      </c>
      <c r="M7" s="56">
        <v>1820</v>
      </c>
      <c r="N7" s="56">
        <v>0</v>
      </c>
      <c r="O7" s="56">
        <v>0</v>
      </c>
      <c r="P7" s="56">
        <v>0</v>
      </c>
      <c r="Q7" s="56">
        <v>8.6</v>
      </c>
      <c r="R7" s="55">
        <v>1</v>
      </c>
      <c r="S7" s="56">
        <v>147</v>
      </c>
      <c r="T7" s="56">
        <v>1</v>
      </c>
      <c r="U7" s="70">
        <v>2.9</v>
      </c>
      <c r="V7" s="56">
        <v>0</v>
      </c>
      <c r="W7" s="56">
        <v>0.8</v>
      </c>
      <c r="X7" s="56">
        <v>29</v>
      </c>
      <c r="Y7" s="56">
        <v>56</v>
      </c>
      <c r="Z7" s="56">
        <v>1.1399999999999999</v>
      </c>
      <c r="AA7" s="70">
        <v>258</v>
      </c>
      <c r="AB7" s="70">
        <v>1</v>
      </c>
      <c r="AC7" s="56" t="s">
        <v>317</v>
      </c>
      <c r="AD7" s="57">
        <v>41072</v>
      </c>
      <c r="AE7" s="56">
        <v>30</v>
      </c>
      <c r="AF7" s="56">
        <v>21.2</v>
      </c>
      <c r="AG7" s="56">
        <v>0</v>
      </c>
      <c r="AH7" s="59" t="s">
        <v>647</v>
      </c>
      <c r="AI7" s="56" t="s">
        <v>282</v>
      </c>
      <c r="AJ7" s="56" t="s">
        <v>282</v>
      </c>
      <c r="AK7" s="56" t="s">
        <v>282</v>
      </c>
      <c r="AL7" s="56" t="s">
        <v>282</v>
      </c>
      <c r="AM7" s="56" t="s">
        <v>282</v>
      </c>
      <c r="AN7" s="56" t="s">
        <v>282</v>
      </c>
      <c r="AO7" s="56" t="s">
        <v>282</v>
      </c>
      <c r="AP7" s="56">
        <v>1</v>
      </c>
      <c r="AQ7" s="56">
        <v>0</v>
      </c>
      <c r="AR7" s="56" t="s">
        <v>282</v>
      </c>
      <c r="AS7" s="56" t="s">
        <v>282</v>
      </c>
      <c r="AT7" s="56" t="s">
        <v>282</v>
      </c>
      <c r="AU7" s="56" t="s">
        <v>282</v>
      </c>
      <c r="AV7" s="56" t="s">
        <v>282</v>
      </c>
      <c r="AW7" s="56" t="s">
        <v>282</v>
      </c>
      <c r="AX7" s="57">
        <v>41075</v>
      </c>
      <c r="AY7" s="56" t="s">
        <v>619</v>
      </c>
      <c r="AZ7" s="56" t="s">
        <v>610</v>
      </c>
      <c r="BA7" s="57">
        <v>41102</v>
      </c>
      <c r="BB7" s="56" t="s">
        <v>612</v>
      </c>
      <c r="BC7" s="56">
        <v>1</v>
      </c>
      <c r="BD7" s="57">
        <v>41102</v>
      </c>
      <c r="BE7" s="56" t="s">
        <v>612</v>
      </c>
      <c r="BF7" s="56">
        <v>1</v>
      </c>
      <c r="BG7" s="56">
        <v>1</v>
      </c>
      <c r="BH7" s="56">
        <v>1</v>
      </c>
      <c r="BI7" s="56">
        <v>1</v>
      </c>
      <c r="BJ7" s="56">
        <v>0</v>
      </c>
      <c r="BK7" s="57">
        <v>41186</v>
      </c>
      <c r="BL7" s="56"/>
      <c r="BM7" s="56"/>
      <c r="BN7" s="56"/>
      <c r="BO7" s="56"/>
      <c r="BP7" s="56"/>
      <c r="BQ7" s="56"/>
      <c r="BR7" s="56">
        <v>0</v>
      </c>
      <c r="BS7" s="57">
        <v>41186</v>
      </c>
      <c r="BT7" s="60">
        <f t="shared" si="0"/>
        <v>3.8</v>
      </c>
      <c r="BU7" s="59" t="s">
        <v>655</v>
      </c>
      <c r="BV7" s="56">
        <v>0</v>
      </c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</row>
    <row r="8" spans="1:108" s="50" customFormat="1" ht="20.100000000000001" customHeight="1" x14ac:dyDescent="0.3">
      <c r="I8" s="58"/>
      <c r="J8" s="56">
        <v>1</v>
      </c>
      <c r="K8" s="56">
        <v>1</v>
      </c>
      <c r="L8" s="56">
        <v>0</v>
      </c>
      <c r="M8" s="56">
        <v>80280</v>
      </c>
      <c r="N8" s="56">
        <v>1</v>
      </c>
      <c r="O8" s="56">
        <v>90</v>
      </c>
      <c r="P8" s="56">
        <v>1</v>
      </c>
      <c r="Q8" s="56">
        <v>8.1</v>
      </c>
      <c r="R8" s="56">
        <v>1</v>
      </c>
      <c r="S8" s="56">
        <v>331</v>
      </c>
      <c r="T8" s="56">
        <v>1</v>
      </c>
      <c r="U8" s="56">
        <v>3.6</v>
      </c>
      <c r="V8" s="55">
        <v>1</v>
      </c>
      <c r="W8" s="56">
        <v>0.76</v>
      </c>
      <c r="X8" s="56">
        <v>21</v>
      </c>
      <c r="Y8" s="56">
        <v>14</v>
      </c>
      <c r="Z8" s="56">
        <v>1.03</v>
      </c>
      <c r="AA8" s="56">
        <v>1843</v>
      </c>
      <c r="AB8" s="56">
        <v>1</v>
      </c>
      <c r="AC8" s="56" t="s">
        <v>309</v>
      </c>
      <c r="AD8" s="57">
        <v>41100</v>
      </c>
      <c r="AE8" s="56">
        <v>90</v>
      </c>
      <c r="AF8" s="56">
        <v>83</v>
      </c>
      <c r="AG8" s="55">
        <v>1</v>
      </c>
      <c r="AH8" s="59" t="s">
        <v>604</v>
      </c>
      <c r="AI8" s="56" t="s">
        <v>282</v>
      </c>
      <c r="AJ8" s="56" t="s">
        <v>282</v>
      </c>
      <c r="AK8" s="56">
        <v>0</v>
      </c>
      <c r="AL8" s="56">
        <v>0</v>
      </c>
      <c r="AM8" s="56">
        <v>0</v>
      </c>
      <c r="AN8" s="56">
        <v>0</v>
      </c>
      <c r="AO8" s="56" t="s">
        <v>282</v>
      </c>
      <c r="AP8" s="56">
        <v>1</v>
      </c>
      <c r="AQ8" s="56">
        <v>0</v>
      </c>
      <c r="AR8" s="56">
        <v>48.576999999999998</v>
      </c>
      <c r="AS8" s="56">
        <v>2.2499999999999999E-2</v>
      </c>
      <c r="AT8" s="56">
        <v>0</v>
      </c>
      <c r="AU8" s="56">
        <v>66</v>
      </c>
      <c r="AV8" s="56">
        <v>11.8</v>
      </c>
      <c r="AW8" s="56" t="s">
        <v>282</v>
      </c>
      <c r="AX8" s="57">
        <v>41107</v>
      </c>
      <c r="AY8" s="56" t="s">
        <v>617</v>
      </c>
      <c r="AZ8" s="56" t="s">
        <v>622</v>
      </c>
      <c r="BA8" s="56" t="s">
        <v>282</v>
      </c>
      <c r="BB8" s="56" t="s">
        <v>283</v>
      </c>
      <c r="BC8" s="56" t="s">
        <v>282</v>
      </c>
      <c r="BD8" s="56" t="s">
        <v>282</v>
      </c>
      <c r="BE8" s="56" t="s">
        <v>283</v>
      </c>
      <c r="BF8" s="56" t="s">
        <v>282</v>
      </c>
      <c r="BG8" s="56">
        <v>0</v>
      </c>
      <c r="BH8" s="56">
        <v>0</v>
      </c>
      <c r="BI8" s="56">
        <v>0</v>
      </c>
      <c r="BJ8" s="56" t="s">
        <v>282</v>
      </c>
      <c r="BK8" s="56" t="s">
        <v>282</v>
      </c>
      <c r="BL8" s="56"/>
      <c r="BM8" s="56"/>
      <c r="BN8" s="56"/>
      <c r="BO8" s="56"/>
      <c r="BP8" s="56"/>
      <c r="BQ8" s="56"/>
      <c r="BR8" s="56">
        <v>1</v>
      </c>
      <c r="BS8" s="57">
        <v>41130</v>
      </c>
      <c r="BT8" s="60">
        <f t="shared" si="0"/>
        <v>1</v>
      </c>
      <c r="BU8" s="59"/>
      <c r="BV8" s="56">
        <v>0</v>
      </c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</row>
    <row r="9" spans="1:108" s="50" customFormat="1" ht="20.100000000000001" customHeight="1" x14ac:dyDescent="0.3">
      <c r="I9" s="58"/>
      <c r="J9" s="56">
        <v>0</v>
      </c>
      <c r="K9" s="56">
        <v>0</v>
      </c>
      <c r="L9" s="56">
        <v>0</v>
      </c>
      <c r="M9" s="56">
        <v>2930</v>
      </c>
      <c r="N9" s="56">
        <v>0</v>
      </c>
      <c r="O9" s="56">
        <v>11</v>
      </c>
      <c r="P9" s="55">
        <v>0</v>
      </c>
      <c r="Q9" s="56">
        <v>7</v>
      </c>
      <c r="R9" s="56">
        <v>0</v>
      </c>
      <c r="S9" s="56">
        <v>24</v>
      </c>
      <c r="T9" s="56">
        <v>0</v>
      </c>
      <c r="U9" s="56">
        <v>3.9</v>
      </c>
      <c r="V9" s="56">
        <v>1</v>
      </c>
      <c r="W9" s="56">
        <v>0.52</v>
      </c>
      <c r="X9" s="56">
        <v>16</v>
      </c>
      <c r="Y9" s="56">
        <v>9</v>
      </c>
      <c r="Z9" s="56">
        <v>1.18</v>
      </c>
      <c r="AA9" s="56">
        <v>585</v>
      </c>
      <c r="AB9" s="56">
        <v>1</v>
      </c>
      <c r="AC9" s="56" t="s">
        <v>317</v>
      </c>
      <c r="AD9" s="57">
        <v>41141</v>
      </c>
      <c r="AE9" s="56">
        <v>40</v>
      </c>
      <c r="AF9" s="56">
        <v>56</v>
      </c>
      <c r="AG9" s="56">
        <v>1</v>
      </c>
      <c r="AH9" s="59" t="s">
        <v>605</v>
      </c>
      <c r="AI9" s="56" t="s">
        <v>282</v>
      </c>
      <c r="AJ9" s="56" t="s">
        <v>282</v>
      </c>
      <c r="AK9" s="56">
        <v>0</v>
      </c>
      <c r="AL9" s="56">
        <v>0</v>
      </c>
      <c r="AM9" s="56">
        <v>0</v>
      </c>
      <c r="AN9" s="56">
        <v>0</v>
      </c>
      <c r="AO9" s="56" t="s">
        <v>282</v>
      </c>
      <c r="AP9" s="56">
        <v>2</v>
      </c>
      <c r="AQ9" s="56">
        <v>1</v>
      </c>
      <c r="AR9" s="56">
        <v>2.13</v>
      </c>
      <c r="AS9" s="56">
        <v>6.9800000000000005E-4</v>
      </c>
      <c r="AT9" s="56">
        <v>0</v>
      </c>
      <c r="AU9" s="56">
        <v>60</v>
      </c>
      <c r="AV9" s="56">
        <v>94</v>
      </c>
      <c r="AW9" s="56" t="s">
        <v>282</v>
      </c>
      <c r="AX9" s="57">
        <v>41157</v>
      </c>
      <c r="AY9" s="56" t="s">
        <v>629</v>
      </c>
      <c r="AZ9" s="56" t="s">
        <v>610</v>
      </c>
      <c r="BA9" s="57">
        <v>41199</v>
      </c>
      <c r="BB9" s="56" t="s">
        <v>612</v>
      </c>
      <c r="BC9" s="56">
        <v>1</v>
      </c>
      <c r="BD9" s="57">
        <v>41199</v>
      </c>
      <c r="BE9" s="56" t="s">
        <v>612</v>
      </c>
      <c r="BF9" s="56">
        <v>1</v>
      </c>
      <c r="BG9" s="56">
        <v>1</v>
      </c>
      <c r="BH9" s="56">
        <v>1</v>
      </c>
      <c r="BI9" s="56">
        <v>1</v>
      </c>
      <c r="BJ9" s="56">
        <v>0</v>
      </c>
      <c r="BK9" s="57">
        <v>41326</v>
      </c>
      <c r="BL9" s="56"/>
      <c r="BM9" s="56"/>
      <c r="BN9" s="56"/>
      <c r="BO9" s="56"/>
      <c r="BP9" s="56"/>
      <c r="BQ9" s="56"/>
      <c r="BR9" s="56">
        <v>1</v>
      </c>
      <c r="BS9" s="57">
        <v>41326</v>
      </c>
      <c r="BT9" s="60">
        <f t="shared" si="0"/>
        <v>6.166666666666667</v>
      </c>
      <c r="BU9" s="59" t="s">
        <v>683</v>
      </c>
      <c r="BV9" s="56">
        <v>1</v>
      </c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</row>
    <row r="10" spans="1:108" s="44" customFormat="1" ht="20.100000000000001" customHeight="1" x14ac:dyDescent="0.3">
      <c r="I10" s="58"/>
      <c r="J10" s="56">
        <v>0</v>
      </c>
      <c r="K10" s="56">
        <v>0</v>
      </c>
      <c r="L10" s="56">
        <v>0</v>
      </c>
      <c r="M10" s="56">
        <v>2550</v>
      </c>
      <c r="N10" s="56">
        <v>0</v>
      </c>
      <c r="O10" s="56">
        <v>0</v>
      </c>
      <c r="P10" s="56">
        <v>0</v>
      </c>
      <c r="Q10" s="56">
        <v>7.2</v>
      </c>
      <c r="R10" s="55">
        <v>0</v>
      </c>
      <c r="S10" s="56">
        <v>56</v>
      </c>
      <c r="T10" s="56">
        <v>1</v>
      </c>
      <c r="U10" s="56">
        <v>3.9</v>
      </c>
      <c r="V10" s="56">
        <v>1</v>
      </c>
      <c r="W10" s="56">
        <v>0.45</v>
      </c>
      <c r="X10" s="56">
        <v>20</v>
      </c>
      <c r="Y10" s="56">
        <v>25</v>
      </c>
      <c r="Z10" s="56">
        <v>1.05</v>
      </c>
      <c r="AA10" s="56">
        <v>413</v>
      </c>
      <c r="AB10" s="56">
        <v>0</v>
      </c>
      <c r="AC10" s="56" t="s">
        <v>319</v>
      </c>
      <c r="AD10" s="57">
        <v>41152</v>
      </c>
      <c r="AE10" s="56">
        <v>15</v>
      </c>
      <c r="AF10" s="56">
        <v>45</v>
      </c>
      <c r="AG10" s="56">
        <v>1</v>
      </c>
      <c r="AH10" s="59" t="s">
        <v>110</v>
      </c>
      <c r="AI10" s="56" t="s">
        <v>282</v>
      </c>
      <c r="AJ10" s="56" t="s">
        <v>282</v>
      </c>
      <c r="AK10" s="56">
        <v>0</v>
      </c>
      <c r="AL10" s="56">
        <v>0</v>
      </c>
      <c r="AM10" s="56">
        <v>0</v>
      </c>
      <c r="AN10" s="56">
        <v>0</v>
      </c>
      <c r="AO10" s="56" t="s">
        <v>282</v>
      </c>
      <c r="AP10" s="56">
        <v>1</v>
      </c>
      <c r="AQ10" s="56">
        <v>0</v>
      </c>
      <c r="AR10" s="56">
        <v>6.7450000000000001</v>
      </c>
      <c r="AS10" s="56">
        <v>0.11600000000000001</v>
      </c>
      <c r="AT10" s="56">
        <v>0</v>
      </c>
      <c r="AU10" s="56">
        <v>60</v>
      </c>
      <c r="AV10" s="56">
        <v>120</v>
      </c>
      <c r="AW10" s="56">
        <v>76</v>
      </c>
      <c r="AX10" s="57">
        <v>41170</v>
      </c>
      <c r="AY10" s="56" t="s">
        <v>629</v>
      </c>
      <c r="AZ10" s="56" t="s">
        <v>610</v>
      </c>
      <c r="BA10" s="57">
        <v>41214</v>
      </c>
      <c r="BB10" s="56" t="s">
        <v>612</v>
      </c>
      <c r="BC10" s="56">
        <v>1</v>
      </c>
      <c r="BD10" s="57">
        <v>41214</v>
      </c>
      <c r="BE10" s="56" t="s">
        <v>612</v>
      </c>
      <c r="BF10" s="56">
        <v>1</v>
      </c>
      <c r="BG10" s="56">
        <v>1</v>
      </c>
      <c r="BH10" s="56">
        <v>1</v>
      </c>
      <c r="BI10" s="56">
        <v>1</v>
      </c>
      <c r="BJ10" s="56">
        <v>0</v>
      </c>
      <c r="BK10" s="57">
        <v>42337</v>
      </c>
      <c r="BL10" s="56"/>
      <c r="BM10" s="56"/>
      <c r="BN10" s="56"/>
      <c r="BO10" s="56"/>
      <c r="BP10" s="56"/>
      <c r="BQ10" s="56"/>
      <c r="BR10" s="56">
        <v>1</v>
      </c>
      <c r="BS10" s="57">
        <v>42337</v>
      </c>
      <c r="BT10" s="60">
        <f t="shared" si="0"/>
        <v>39.5</v>
      </c>
      <c r="BU10" s="59" t="s">
        <v>671</v>
      </c>
      <c r="BV10" s="56">
        <v>1</v>
      </c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</row>
    <row r="11" spans="1:108" s="50" customFormat="1" ht="20.100000000000001" customHeight="1" x14ac:dyDescent="0.3">
      <c r="I11" s="38"/>
      <c r="J11" s="50">
        <v>2</v>
      </c>
      <c r="K11" s="50">
        <v>1</v>
      </c>
      <c r="L11" s="50">
        <v>0</v>
      </c>
      <c r="M11" s="50">
        <v>38150</v>
      </c>
      <c r="N11" s="50">
        <v>1</v>
      </c>
      <c r="O11" s="50">
        <v>91</v>
      </c>
      <c r="P11" s="50">
        <v>1</v>
      </c>
      <c r="Q11" s="50">
        <v>6.2</v>
      </c>
      <c r="R11" s="50">
        <v>0</v>
      </c>
      <c r="S11" s="50">
        <v>106</v>
      </c>
      <c r="T11" s="50">
        <v>1</v>
      </c>
      <c r="U11" s="50">
        <v>3</v>
      </c>
      <c r="V11" s="50">
        <v>0</v>
      </c>
      <c r="W11" s="50">
        <v>1</v>
      </c>
      <c r="X11" s="50">
        <v>22</v>
      </c>
      <c r="Y11" s="50">
        <v>11</v>
      </c>
      <c r="Z11" s="50">
        <v>1.1499999999999999</v>
      </c>
      <c r="AA11" s="50">
        <v>1190</v>
      </c>
      <c r="AB11" s="50">
        <v>1</v>
      </c>
      <c r="AC11" s="50" t="s">
        <v>309</v>
      </c>
      <c r="AD11" s="29">
        <v>41212</v>
      </c>
      <c r="AE11" s="50">
        <v>100</v>
      </c>
      <c r="AF11" s="50">
        <v>82</v>
      </c>
      <c r="AG11" s="50">
        <v>1</v>
      </c>
      <c r="AH11" s="31" t="s">
        <v>110</v>
      </c>
      <c r="AI11" s="50" t="s">
        <v>282</v>
      </c>
      <c r="AJ11" s="50" t="s">
        <v>282</v>
      </c>
      <c r="AK11" s="50">
        <v>0</v>
      </c>
      <c r="AL11" s="50">
        <v>0</v>
      </c>
      <c r="AM11" s="50">
        <v>0</v>
      </c>
      <c r="AN11" s="50">
        <v>0</v>
      </c>
      <c r="AO11" s="50" t="s">
        <v>282</v>
      </c>
      <c r="AP11" s="50">
        <v>1</v>
      </c>
      <c r="AQ11" s="50">
        <v>0</v>
      </c>
      <c r="AR11" s="50">
        <v>1.51</v>
      </c>
      <c r="AS11" s="50">
        <v>1.66E-2</v>
      </c>
      <c r="AT11" s="50">
        <v>0</v>
      </c>
      <c r="AU11" s="50">
        <v>65</v>
      </c>
      <c r="AV11" s="50">
        <v>83</v>
      </c>
      <c r="AW11" s="50">
        <v>60</v>
      </c>
      <c r="AX11" s="29">
        <v>41594</v>
      </c>
      <c r="AY11" s="50" t="s">
        <v>617</v>
      </c>
      <c r="AZ11" s="50" t="s">
        <v>622</v>
      </c>
      <c r="BA11" s="50" t="s">
        <v>282</v>
      </c>
      <c r="BB11" s="50" t="s">
        <v>283</v>
      </c>
      <c r="BC11" s="50" t="s">
        <v>282</v>
      </c>
      <c r="BD11" s="50" t="s">
        <v>282</v>
      </c>
      <c r="BE11" s="50" t="s">
        <v>283</v>
      </c>
      <c r="BF11" s="50" t="s">
        <v>282</v>
      </c>
      <c r="BG11" s="50">
        <v>0</v>
      </c>
      <c r="BH11" s="50">
        <v>0</v>
      </c>
      <c r="BI11" s="50">
        <v>0</v>
      </c>
      <c r="BJ11" s="50" t="s">
        <v>282</v>
      </c>
      <c r="BK11" s="50" t="s">
        <v>282</v>
      </c>
      <c r="BR11" s="50">
        <v>1</v>
      </c>
      <c r="BS11" s="29">
        <v>41256</v>
      </c>
      <c r="BT11" s="30">
        <f t="shared" si="0"/>
        <v>1.4666666666666666</v>
      </c>
      <c r="BU11" s="31"/>
      <c r="BV11" s="50">
        <v>0</v>
      </c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</row>
    <row r="12" spans="1:108" s="50" customFormat="1" ht="20.100000000000001" customHeight="1" x14ac:dyDescent="0.3">
      <c r="A12" s="25" t="s">
        <v>735</v>
      </c>
      <c r="B12" s="50">
        <v>1</v>
      </c>
      <c r="C12" s="50">
        <v>0</v>
      </c>
      <c r="D12" s="32">
        <v>26196622</v>
      </c>
      <c r="E12" s="32" t="s">
        <v>333</v>
      </c>
      <c r="F12" s="50" t="s">
        <v>305</v>
      </c>
      <c r="G12" s="29">
        <v>15521</v>
      </c>
      <c r="H12" s="38">
        <f t="shared" ref="H12:H43" si="1">DATEDIF(G12,AD12,"Y")</f>
        <v>70</v>
      </c>
      <c r="I12" s="38"/>
      <c r="J12" s="50">
        <v>1</v>
      </c>
      <c r="K12" s="50">
        <v>1</v>
      </c>
      <c r="L12" s="50">
        <v>0</v>
      </c>
      <c r="M12" s="50">
        <v>4210</v>
      </c>
      <c r="N12" s="50">
        <v>0</v>
      </c>
      <c r="O12" s="50">
        <v>0</v>
      </c>
      <c r="P12" s="25">
        <v>0</v>
      </c>
      <c r="Q12" s="50">
        <v>7.1</v>
      </c>
      <c r="R12" s="50">
        <v>0</v>
      </c>
      <c r="S12" s="50">
        <v>35</v>
      </c>
      <c r="T12" s="50">
        <v>0</v>
      </c>
      <c r="U12" s="50">
        <v>4.0999999999999996</v>
      </c>
      <c r="V12" s="50">
        <v>1</v>
      </c>
      <c r="W12" s="50">
        <v>0.9</v>
      </c>
      <c r="X12" s="50">
        <v>14</v>
      </c>
      <c r="Y12" s="50">
        <v>11</v>
      </c>
      <c r="Z12" s="50">
        <v>0.64</v>
      </c>
      <c r="AA12" s="50">
        <v>381</v>
      </c>
      <c r="AB12" s="50">
        <v>0</v>
      </c>
      <c r="AC12" s="50" t="s">
        <v>309</v>
      </c>
      <c r="AD12" s="29">
        <v>41303</v>
      </c>
      <c r="AE12" s="50">
        <v>40</v>
      </c>
      <c r="AF12" s="50">
        <v>35</v>
      </c>
      <c r="AG12" s="50">
        <v>1</v>
      </c>
      <c r="AH12" s="31" t="s">
        <v>456</v>
      </c>
      <c r="AI12" s="50" t="s">
        <v>282</v>
      </c>
      <c r="AJ12" s="50" t="s">
        <v>282</v>
      </c>
      <c r="AK12" s="50">
        <v>0</v>
      </c>
      <c r="AL12" s="50">
        <v>0</v>
      </c>
      <c r="AM12" s="50">
        <v>0</v>
      </c>
      <c r="AN12" s="50">
        <v>0</v>
      </c>
      <c r="AO12" s="50" t="s">
        <v>282</v>
      </c>
      <c r="AP12" s="50">
        <v>2</v>
      </c>
      <c r="AQ12" s="50">
        <v>1</v>
      </c>
      <c r="AR12" s="50">
        <v>3.7699999999999997E-2</v>
      </c>
      <c r="AS12" s="50">
        <v>5.1999999999999997E-5</v>
      </c>
      <c r="AT12" s="50">
        <v>0</v>
      </c>
      <c r="AU12" s="50">
        <v>60.5</v>
      </c>
      <c r="AV12" s="50">
        <v>134</v>
      </c>
      <c r="AW12" s="50">
        <v>80</v>
      </c>
      <c r="AX12" s="29">
        <v>41314</v>
      </c>
      <c r="AY12" s="50" t="s">
        <v>619</v>
      </c>
      <c r="AZ12" s="50" t="s">
        <v>610</v>
      </c>
      <c r="BA12" s="29">
        <v>41352</v>
      </c>
      <c r="BB12" s="50" t="s">
        <v>612</v>
      </c>
      <c r="BC12" s="50">
        <v>1</v>
      </c>
      <c r="BD12" s="29">
        <v>41352</v>
      </c>
      <c r="BE12" s="50" t="s">
        <v>612</v>
      </c>
      <c r="BF12" s="50">
        <v>1</v>
      </c>
      <c r="BG12" s="50">
        <v>1</v>
      </c>
      <c r="BH12" s="50">
        <v>1</v>
      </c>
      <c r="BI12" s="50">
        <v>1</v>
      </c>
      <c r="BJ12" s="50">
        <v>1</v>
      </c>
      <c r="BK12" s="29">
        <v>41485</v>
      </c>
      <c r="BR12" s="50">
        <v>1</v>
      </c>
      <c r="BS12" s="29">
        <v>41569</v>
      </c>
      <c r="BT12" s="30">
        <f t="shared" si="0"/>
        <v>8.8666666666666671</v>
      </c>
      <c r="BU12" s="31" t="s">
        <v>304</v>
      </c>
      <c r="BV12" s="50">
        <v>0</v>
      </c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</row>
    <row r="13" spans="1:108" s="50" customFormat="1" ht="20.100000000000001" customHeight="1" x14ac:dyDescent="0.3">
      <c r="A13" s="25" t="s">
        <v>295</v>
      </c>
      <c r="B13" s="25">
        <v>0</v>
      </c>
      <c r="C13" s="25">
        <v>0</v>
      </c>
      <c r="D13" s="25">
        <v>26257341</v>
      </c>
      <c r="E13" s="25" t="s">
        <v>24</v>
      </c>
      <c r="F13" s="25" t="s">
        <v>108</v>
      </c>
      <c r="G13" s="26">
        <v>14077</v>
      </c>
      <c r="H13" s="38">
        <f t="shared" si="1"/>
        <v>74</v>
      </c>
      <c r="I13" s="38"/>
      <c r="J13" s="25">
        <v>0</v>
      </c>
      <c r="K13" s="25">
        <v>0</v>
      </c>
      <c r="L13" s="25">
        <v>0</v>
      </c>
      <c r="M13" s="25">
        <v>990</v>
      </c>
      <c r="N13" s="50">
        <v>0</v>
      </c>
      <c r="O13" s="25">
        <v>0</v>
      </c>
      <c r="P13" s="25">
        <v>0</v>
      </c>
      <c r="Q13" s="25">
        <v>10</v>
      </c>
      <c r="R13" s="25">
        <v>1</v>
      </c>
      <c r="S13" s="25">
        <v>20</v>
      </c>
      <c r="T13" s="50">
        <v>0</v>
      </c>
      <c r="U13" s="25">
        <v>3.6</v>
      </c>
      <c r="V13" s="50">
        <v>1</v>
      </c>
      <c r="W13" s="25">
        <v>0.66</v>
      </c>
      <c r="X13" s="25">
        <v>15</v>
      </c>
      <c r="Y13" s="25">
        <v>21</v>
      </c>
      <c r="Z13" s="25">
        <v>1.02</v>
      </c>
      <c r="AA13" s="25">
        <v>293</v>
      </c>
      <c r="AB13" s="25">
        <v>0</v>
      </c>
      <c r="AC13" s="25" t="s">
        <v>112</v>
      </c>
      <c r="AD13" s="26">
        <v>41313</v>
      </c>
      <c r="AE13" s="25">
        <v>25</v>
      </c>
      <c r="AF13" s="25">
        <v>65</v>
      </c>
      <c r="AG13" s="25">
        <v>1</v>
      </c>
      <c r="AH13" s="27" t="s">
        <v>110</v>
      </c>
      <c r="AI13" s="25" t="s">
        <v>100</v>
      </c>
      <c r="AJ13" s="25" t="s">
        <v>100</v>
      </c>
      <c r="AK13" s="25">
        <v>0</v>
      </c>
      <c r="AL13" s="25">
        <v>0</v>
      </c>
      <c r="AM13" s="25">
        <v>0</v>
      </c>
      <c r="AN13" s="25">
        <v>0</v>
      </c>
      <c r="AO13" s="25" t="s">
        <v>100</v>
      </c>
      <c r="AP13" s="25">
        <v>1</v>
      </c>
      <c r="AQ13" s="25">
        <v>0</v>
      </c>
      <c r="AR13" s="25">
        <v>5.8040000000000003</v>
      </c>
      <c r="AS13" s="25">
        <v>4.05</v>
      </c>
      <c r="AT13" s="50">
        <v>1</v>
      </c>
      <c r="AU13" s="25">
        <v>59</v>
      </c>
      <c r="AV13" s="25" t="s">
        <v>100</v>
      </c>
      <c r="AW13" s="25" t="s">
        <v>100</v>
      </c>
      <c r="AX13" s="26">
        <v>41332</v>
      </c>
      <c r="AY13" s="25" t="s">
        <v>657</v>
      </c>
      <c r="AZ13" s="25" t="s">
        <v>609</v>
      </c>
      <c r="BA13" s="26">
        <v>41485</v>
      </c>
      <c r="BB13" s="25" t="s">
        <v>117</v>
      </c>
      <c r="BC13" s="25">
        <v>4</v>
      </c>
      <c r="BD13" s="26">
        <v>41485</v>
      </c>
      <c r="BE13" s="25" t="s">
        <v>117</v>
      </c>
      <c r="BF13" s="25">
        <v>4</v>
      </c>
      <c r="BG13" s="25">
        <v>1</v>
      </c>
      <c r="BH13" s="25">
        <v>1</v>
      </c>
      <c r="BI13" s="50">
        <v>1</v>
      </c>
      <c r="BJ13" s="25">
        <v>1</v>
      </c>
      <c r="BK13" s="26">
        <v>41690</v>
      </c>
      <c r="BL13" s="25">
        <v>0</v>
      </c>
      <c r="BM13" s="25" t="s">
        <v>100</v>
      </c>
      <c r="BN13" s="25">
        <v>0</v>
      </c>
      <c r="BO13" s="25" t="s">
        <v>100</v>
      </c>
      <c r="BP13" s="25">
        <v>0</v>
      </c>
      <c r="BQ13" s="25" t="s">
        <v>100</v>
      </c>
      <c r="BR13" s="25">
        <v>1</v>
      </c>
      <c r="BS13" s="26">
        <v>41975</v>
      </c>
      <c r="BT13" s="28">
        <f t="shared" si="0"/>
        <v>22.066666666666666</v>
      </c>
      <c r="BU13" s="27"/>
      <c r="BV13" s="25">
        <v>0</v>
      </c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</row>
    <row r="14" spans="1:108" s="50" customFormat="1" ht="20.100000000000001" customHeight="1" x14ac:dyDescent="0.3">
      <c r="A14" s="25" t="s">
        <v>736</v>
      </c>
      <c r="B14" s="50">
        <v>1</v>
      </c>
      <c r="C14" s="50">
        <v>0</v>
      </c>
      <c r="D14" s="32">
        <v>25112366</v>
      </c>
      <c r="E14" s="32" t="s">
        <v>331</v>
      </c>
      <c r="F14" s="50" t="s">
        <v>303</v>
      </c>
      <c r="G14" s="29">
        <v>16849</v>
      </c>
      <c r="H14" s="38">
        <f t="shared" si="1"/>
        <v>67</v>
      </c>
      <c r="I14" s="38"/>
      <c r="J14" s="50">
        <v>2</v>
      </c>
      <c r="K14" s="50">
        <v>1</v>
      </c>
      <c r="L14" s="50">
        <v>0</v>
      </c>
      <c r="M14" s="50">
        <v>44190</v>
      </c>
      <c r="N14" s="50">
        <v>1</v>
      </c>
      <c r="O14" s="50">
        <v>10</v>
      </c>
      <c r="P14" s="50">
        <v>0</v>
      </c>
      <c r="Q14" s="50">
        <v>8.5</v>
      </c>
      <c r="R14" s="50">
        <v>1</v>
      </c>
      <c r="S14" s="50">
        <v>76</v>
      </c>
      <c r="T14" s="50">
        <v>1</v>
      </c>
      <c r="U14" s="50">
        <v>3.5</v>
      </c>
      <c r="V14" s="50">
        <v>1</v>
      </c>
      <c r="W14" s="50">
        <v>0.46</v>
      </c>
      <c r="X14" s="50">
        <v>27</v>
      </c>
      <c r="Y14" s="50">
        <v>53</v>
      </c>
      <c r="Z14" s="50">
        <v>0.8</v>
      </c>
      <c r="AA14" s="50">
        <v>1221</v>
      </c>
      <c r="AB14" s="50">
        <v>1</v>
      </c>
      <c r="AC14" s="50" t="s">
        <v>309</v>
      </c>
      <c r="AD14" s="29">
        <v>41324</v>
      </c>
      <c r="AE14" s="50">
        <v>90</v>
      </c>
      <c r="AF14" s="50">
        <v>25</v>
      </c>
      <c r="AG14" s="50">
        <v>0</v>
      </c>
      <c r="AH14" s="31" t="s">
        <v>271</v>
      </c>
      <c r="AI14" s="50" t="s">
        <v>282</v>
      </c>
      <c r="AJ14" s="50" t="s">
        <v>282</v>
      </c>
      <c r="AK14" s="50" t="s">
        <v>282</v>
      </c>
      <c r="AL14" s="50" t="s">
        <v>282</v>
      </c>
      <c r="AM14" s="50" t="s">
        <v>282</v>
      </c>
      <c r="AN14" s="50" t="s">
        <v>282</v>
      </c>
      <c r="AO14" s="50" t="s">
        <v>282</v>
      </c>
      <c r="AP14" s="50">
        <v>1</v>
      </c>
      <c r="AQ14" s="50">
        <v>0</v>
      </c>
      <c r="AR14" s="50" t="s">
        <v>282</v>
      </c>
      <c r="AS14" s="50" t="s">
        <v>282</v>
      </c>
      <c r="AT14" s="50" t="s">
        <v>282</v>
      </c>
      <c r="AU14" s="50">
        <v>60</v>
      </c>
      <c r="AV14" s="50">
        <v>64</v>
      </c>
      <c r="AW14" s="50">
        <v>69</v>
      </c>
      <c r="AX14" s="29">
        <v>41331</v>
      </c>
      <c r="AY14" s="50" t="s">
        <v>607</v>
      </c>
      <c r="AZ14" s="50" t="s">
        <v>610</v>
      </c>
      <c r="BA14" s="50" t="s">
        <v>282</v>
      </c>
      <c r="BB14" s="50" t="s">
        <v>283</v>
      </c>
      <c r="BC14" s="50" t="s">
        <v>282</v>
      </c>
      <c r="BD14" s="50" t="s">
        <v>282</v>
      </c>
      <c r="BE14" s="50" t="s">
        <v>283</v>
      </c>
      <c r="BF14" s="50" t="s">
        <v>282</v>
      </c>
      <c r="BG14" s="50">
        <v>0</v>
      </c>
      <c r="BH14" s="50">
        <v>0</v>
      </c>
      <c r="BI14" s="50">
        <v>0</v>
      </c>
      <c r="BJ14" s="50" t="s">
        <v>282</v>
      </c>
      <c r="BK14" s="50" t="s">
        <v>282</v>
      </c>
      <c r="BR14" s="50">
        <v>1</v>
      </c>
      <c r="BS14" s="29">
        <v>41359</v>
      </c>
      <c r="BT14" s="30">
        <f t="shared" si="0"/>
        <v>1.1666666666666667</v>
      </c>
      <c r="BU14" s="31"/>
      <c r="BV14" s="50">
        <v>0</v>
      </c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</row>
    <row r="15" spans="1:108" s="50" customFormat="1" ht="20.100000000000001" customHeight="1" x14ac:dyDescent="0.3">
      <c r="A15" s="25" t="s">
        <v>737</v>
      </c>
      <c r="B15" s="50">
        <v>1</v>
      </c>
      <c r="C15" s="50">
        <v>1</v>
      </c>
      <c r="D15" s="32">
        <v>26878870</v>
      </c>
      <c r="E15" s="32" t="s">
        <v>342</v>
      </c>
      <c r="F15" s="50" t="s">
        <v>305</v>
      </c>
      <c r="G15" s="29">
        <v>17500</v>
      </c>
      <c r="H15" s="38">
        <f t="shared" si="1"/>
        <v>65</v>
      </c>
      <c r="I15" s="38"/>
      <c r="J15" s="50">
        <v>0</v>
      </c>
      <c r="K15" s="50">
        <v>0</v>
      </c>
      <c r="L15" s="50">
        <v>0</v>
      </c>
      <c r="M15" s="50">
        <v>159100</v>
      </c>
      <c r="N15" s="50">
        <v>1</v>
      </c>
      <c r="O15" s="50">
        <v>3</v>
      </c>
      <c r="P15" s="50">
        <v>0</v>
      </c>
      <c r="Q15" s="50">
        <v>8</v>
      </c>
      <c r="R15" s="50">
        <v>1</v>
      </c>
      <c r="S15" s="50">
        <v>139</v>
      </c>
      <c r="T15" s="50">
        <v>1</v>
      </c>
      <c r="U15" s="50">
        <v>3.5</v>
      </c>
      <c r="V15" s="50">
        <v>1</v>
      </c>
      <c r="W15" s="53">
        <v>0.36</v>
      </c>
      <c r="X15" s="53">
        <v>31</v>
      </c>
      <c r="Y15" s="53">
        <v>17</v>
      </c>
      <c r="Z15" s="53">
        <v>1.08</v>
      </c>
      <c r="AA15" s="53" t="s">
        <v>282</v>
      </c>
      <c r="AB15" s="50" t="s">
        <v>282</v>
      </c>
      <c r="AC15" s="50" t="s">
        <v>310</v>
      </c>
      <c r="AD15" s="29">
        <v>41488</v>
      </c>
      <c r="AE15" s="50" t="s">
        <v>282</v>
      </c>
      <c r="AF15" s="50" t="s">
        <v>282</v>
      </c>
      <c r="AG15" s="50" t="s">
        <v>282</v>
      </c>
      <c r="AH15" s="31" t="s">
        <v>672</v>
      </c>
      <c r="AI15" s="50" t="s">
        <v>282</v>
      </c>
      <c r="AJ15" s="50" t="s">
        <v>282</v>
      </c>
      <c r="AK15" s="50">
        <v>0</v>
      </c>
      <c r="AL15" s="50">
        <v>0</v>
      </c>
      <c r="AM15" s="50">
        <v>1</v>
      </c>
      <c r="AN15" s="50">
        <v>0</v>
      </c>
      <c r="AO15" s="50" t="s">
        <v>282</v>
      </c>
      <c r="AP15" s="50">
        <v>1</v>
      </c>
      <c r="AQ15" s="50">
        <v>0</v>
      </c>
      <c r="AR15" s="50" t="s">
        <v>282</v>
      </c>
      <c r="AS15" s="50" t="s">
        <v>282</v>
      </c>
      <c r="AT15" s="50" t="s">
        <v>282</v>
      </c>
      <c r="AU15" s="50">
        <v>67.5</v>
      </c>
      <c r="AV15" s="50" t="s">
        <v>282</v>
      </c>
      <c r="AW15" s="50" t="s">
        <v>282</v>
      </c>
      <c r="AX15" s="29">
        <v>41491</v>
      </c>
      <c r="AY15" s="50" t="s">
        <v>673</v>
      </c>
      <c r="AZ15" s="50" t="s">
        <v>610</v>
      </c>
      <c r="BA15" s="29">
        <v>41514</v>
      </c>
      <c r="BB15" s="50" t="s">
        <v>612</v>
      </c>
      <c r="BC15" s="50">
        <v>1</v>
      </c>
      <c r="BD15" s="29">
        <v>41513</v>
      </c>
      <c r="BE15" s="50" t="s">
        <v>612</v>
      </c>
      <c r="BF15" s="50">
        <v>1</v>
      </c>
      <c r="BG15" s="50">
        <v>1</v>
      </c>
      <c r="BH15" s="50">
        <v>1</v>
      </c>
      <c r="BI15" s="50">
        <v>1</v>
      </c>
      <c r="BJ15" s="50">
        <v>1</v>
      </c>
      <c r="BK15" s="29">
        <v>41718</v>
      </c>
      <c r="BR15" s="50">
        <v>1</v>
      </c>
      <c r="BS15" s="29">
        <v>41789</v>
      </c>
      <c r="BT15" s="30">
        <f t="shared" si="0"/>
        <v>10.033333333333333</v>
      </c>
      <c r="BU15" s="31" t="s">
        <v>304</v>
      </c>
      <c r="BV15" s="50">
        <v>0</v>
      </c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</row>
    <row r="16" spans="1:108" s="25" customFormat="1" ht="20.100000000000001" customHeight="1" x14ac:dyDescent="0.3">
      <c r="A16" s="25" t="s">
        <v>189</v>
      </c>
      <c r="B16" s="25">
        <v>0</v>
      </c>
      <c r="C16" s="25">
        <v>0</v>
      </c>
      <c r="D16" s="25">
        <v>26918523</v>
      </c>
      <c r="E16" s="25" t="s">
        <v>25</v>
      </c>
      <c r="F16" s="25" t="s">
        <v>108</v>
      </c>
      <c r="G16" s="26">
        <v>18056</v>
      </c>
      <c r="H16" s="38">
        <f t="shared" si="1"/>
        <v>64</v>
      </c>
      <c r="I16" s="38"/>
      <c r="J16" s="25">
        <v>0</v>
      </c>
      <c r="K16" s="25">
        <v>0</v>
      </c>
      <c r="L16" s="25">
        <v>0</v>
      </c>
      <c r="M16" s="25">
        <v>22060</v>
      </c>
      <c r="N16" s="50">
        <v>1</v>
      </c>
      <c r="O16" s="25">
        <v>83</v>
      </c>
      <c r="P16" s="50">
        <v>1</v>
      </c>
      <c r="Q16" s="25">
        <v>7.5</v>
      </c>
      <c r="R16" s="25">
        <v>0</v>
      </c>
      <c r="S16" s="25">
        <v>54</v>
      </c>
      <c r="T16" s="50">
        <v>1</v>
      </c>
      <c r="U16" s="25">
        <v>3.3</v>
      </c>
      <c r="V16" s="50">
        <v>0</v>
      </c>
      <c r="W16" s="25">
        <v>0.54</v>
      </c>
      <c r="X16" s="25">
        <v>20</v>
      </c>
      <c r="Y16" s="25">
        <v>10</v>
      </c>
      <c r="Z16" s="25">
        <v>0.63</v>
      </c>
      <c r="AA16" s="25">
        <v>814</v>
      </c>
      <c r="AB16" s="50">
        <v>1</v>
      </c>
      <c r="AC16" s="25" t="s">
        <v>112</v>
      </c>
      <c r="AD16" s="26">
        <v>41515</v>
      </c>
      <c r="AE16" s="25">
        <v>100</v>
      </c>
      <c r="AF16" s="25">
        <v>99</v>
      </c>
      <c r="AG16" s="50">
        <v>1</v>
      </c>
      <c r="AH16" s="27" t="s">
        <v>144</v>
      </c>
      <c r="AI16" s="25" t="s">
        <v>100</v>
      </c>
      <c r="AJ16" s="25" t="s">
        <v>100</v>
      </c>
      <c r="AK16" s="25" t="s">
        <v>100</v>
      </c>
      <c r="AL16" s="25" t="s">
        <v>100</v>
      </c>
      <c r="AM16" s="25" t="s">
        <v>100</v>
      </c>
      <c r="AN16" s="25" t="s">
        <v>100</v>
      </c>
      <c r="AO16" s="25" t="s">
        <v>100</v>
      </c>
      <c r="AP16" s="25">
        <v>1</v>
      </c>
      <c r="AQ16" s="25">
        <v>0</v>
      </c>
      <c r="AR16" s="25" t="s">
        <v>100</v>
      </c>
      <c r="AS16" s="25" t="s">
        <v>100</v>
      </c>
      <c r="AT16" s="25" t="s">
        <v>100</v>
      </c>
      <c r="AU16" s="25">
        <v>64</v>
      </c>
      <c r="AV16" s="25" t="s">
        <v>100</v>
      </c>
      <c r="AW16" s="25" t="s">
        <v>100</v>
      </c>
      <c r="AX16" s="26">
        <v>41541</v>
      </c>
      <c r="AY16" s="25" t="s">
        <v>658</v>
      </c>
      <c r="AZ16" s="25" t="s">
        <v>609</v>
      </c>
      <c r="BA16" s="26">
        <v>41691</v>
      </c>
      <c r="BB16" s="25" t="s">
        <v>168</v>
      </c>
      <c r="BC16" s="25">
        <v>5</v>
      </c>
      <c r="BD16" s="26">
        <v>41691</v>
      </c>
      <c r="BE16" s="25" t="s">
        <v>168</v>
      </c>
      <c r="BF16" s="25">
        <v>5</v>
      </c>
      <c r="BG16" s="25">
        <v>1</v>
      </c>
      <c r="BH16" s="25">
        <v>0</v>
      </c>
      <c r="BI16" s="50">
        <v>0</v>
      </c>
      <c r="BJ16" s="25">
        <v>1</v>
      </c>
      <c r="BK16" s="26">
        <v>41793</v>
      </c>
      <c r="BL16" s="25">
        <v>1</v>
      </c>
      <c r="BM16" s="25">
        <v>1</v>
      </c>
      <c r="BN16" s="25">
        <v>1</v>
      </c>
      <c r="BO16" s="25">
        <v>1</v>
      </c>
      <c r="BP16" s="25">
        <v>0</v>
      </c>
      <c r="BQ16" s="25" t="s">
        <v>100</v>
      </c>
      <c r="BR16" s="25">
        <v>1</v>
      </c>
      <c r="BS16" s="26">
        <v>42033</v>
      </c>
      <c r="BT16" s="28">
        <f t="shared" si="0"/>
        <v>17.266666666666666</v>
      </c>
      <c r="BU16" s="27"/>
      <c r="BV16" s="25">
        <v>0</v>
      </c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</row>
    <row r="17" spans="1:108" s="50" customFormat="1" ht="20.100000000000001" customHeight="1" x14ac:dyDescent="0.3">
      <c r="A17" s="25" t="s">
        <v>738</v>
      </c>
      <c r="B17" s="50">
        <v>1</v>
      </c>
      <c r="C17" s="50">
        <v>1</v>
      </c>
      <c r="D17" s="32">
        <v>26937274</v>
      </c>
      <c r="E17" s="32" t="s">
        <v>344</v>
      </c>
      <c r="F17" s="50" t="s">
        <v>303</v>
      </c>
      <c r="G17" s="29">
        <v>16699</v>
      </c>
      <c r="H17" s="38">
        <f t="shared" si="1"/>
        <v>67</v>
      </c>
      <c r="I17" s="38"/>
      <c r="J17" s="50">
        <v>0</v>
      </c>
      <c r="K17" s="50">
        <v>0</v>
      </c>
      <c r="L17" s="50">
        <v>0</v>
      </c>
      <c r="M17" s="50">
        <v>22960</v>
      </c>
      <c r="N17" s="50">
        <v>1</v>
      </c>
      <c r="O17" s="50">
        <v>39</v>
      </c>
      <c r="P17" s="50">
        <v>1</v>
      </c>
      <c r="Q17" s="50">
        <v>8.5</v>
      </c>
      <c r="R17" s="50">
        <v>1</v>
      </c>
      <c r="S17" s="50">
        <v>25</v>
      </c>
      <c r="T17" s="50">
        <v>0</v>
      </c>
      <c r="U17" s="50">
        <v>4</v>
      </c>
      <c r="V17" s="50">
        <v>1</v>
      </c>
      <c r="W17" s="50">
        <v>0.64</v>
      </c>
      <c r="X17" s="50">
        <v>26</v>
      </c>
      <c r="Y17" s="35">
        <v>91</v>
      </c>
      <c r="Z17" s="50">
        <v>0.64</v>
      </c>
      <c r="AA17" s="35">
        <v>334</v>
      </c>
      <c r="AB17" s="35">
        <v>1</v>
      </c>
      <c r="AC17" s="50" t="s">
        <v>317</v>
      </c>
      <c r="AD17" s="29">
        <v>41520</v>
      </c>
      <c r="AE17" s="50">
        <v>100</v>
      </c>
      <c r="AF17" s="50">
        <v>49.6</v>
      </c>
      <c r="AG17" s="50">
        <v>1</v>
      </c>
      <c r="AH17" s="31" t="s">
        <v>647</v>
      </c>
      <c r="AI17" s="50" t="s">
        <v>282</v>
      </c>
      <c r="AJ17" s="50" t="s">
        <v>282</v>
      </c>
      <c r="AK17" s="50" t="s">
        <v>282</v>
      </c>
      <c r="AL17" s="50" t="s">
        <v>282</v>
      </c>
      <c r="AM17" s="50">
        <v>0</v>
      </c>
      <c r="AN17" s="50">
        <v>0</v>
      </c>
      <c r="AO17" s="50" t="s">
        <v>282</v>
      </c>
      <c r="AP17" s="50">
        <v>1</v>
      </c>
      <c r="AQ17" s="50">
        <v>0</v>
      </c>
      <c r="AR17" s="50" t="s">
        <v>282</v>
      </c>
      <c r="AS17" s="50" t="s">
        <v>282</v>
      </c>
      <c r="AT17" s="50" t="s">
        <v>282</v>
      </c>
      <c r="AU17" s="50" t="s">
        <v>282</v>
      </c>
      <c r="AV17" s="50" t="s">
        <v>282</v>
      </c>
      <c r="AW17" s="50" t="s">
        <v>282</v>
      </c>
      <c r="AX17" s="29">
        <v>41522</v>
      </c>
      <c r="AY17" s="50" t="s">
        <v>643</v>
      </c>
      <c r="AZ17" s="50" t="s">
        <v>610</v>
      </c>
      <c r="BA17" s="29">
        <v>41563</v>
      </c>
      <c r="BB17" s="50" t="s">
        <v>612</v>
      </c>
      <c r="BC17" s="50">
        <v>1</v>
      </c>
      <c r="BD17" s="29">
        <v>41563</v>
      </c>
      <c r="BE17" s="50" t="s">
        <v>612</v>
      </c>
      <c r="BF17" s="50">
        <v>1</v>
      </c>
      <c r="BG17" s="50">
        <v>1</v>
      </c>
      <c r="BH17" s="50">
        <v>1</v>
      </c>
      <c r="BI17" s="50">
        <v>1</v>
      </c>
      <c r="BJ17" s="50">
        <v>0</v>
      </c>
      <c r="BK17" s="29">
        <v>41695</v>
      </c>
      <c r="BR17" s="50">
        <v>1</v>
      </c>
      <c r="BS17" s="29">
        <v>41843</v>
      </c>
      <c r="BT17" s="30">
        <f t="shared" si="0"/>
        <v>10.766666666666667</v>
      </c>
      <c r="BU17" s="31"/>
      <c r="BV17" s="50">
        <v>0</v>
      </c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</row>
    <row r="18" spans="1:108" s="44" customFormat="1" ht="20.100000000000001" customHeight="1" x14ac:dyDescent="0.3">
      <c r="A18" s="25" t="s">
        <v>190</v>
      </c>
      <c r="B18" s="25">
        <v>0</v>
      </c>
      <c r="C18" s="25">
        <v>0</v>
      </c>
      <c r="D18" s="25">
        <v>26999401</v>
      </c>
      <c r="E18" s="25" t="s">
        <v>26</v>
      </c>
      <c r="F18" s="25" t="s">
        <v>97</v>
      </c>
      <c r="G18" s="26">
        <v>15780</v>
      </c>
      <c r="H18" s="38">
        <f t="shared" si="1"/>
        <v>70</v>
      </c>
      <c r="I18" s="38"/>
      <c r="J18" s="25">
        <v>0</v>
      </c>
      <c r="K18" s="25">
        <v>0</v>
      </c>
      <c r="L18" s="25">
        <v>0</v>
      </c>
      <c r="M18" s="25">
        <v>69750</v>
      </c>
      <c r="N18" s="50">
        <v>1</v>
      </c>
      <c r="O18" s="25">
        <v>93</v>
      </c>
      <c r="P18" s="50">
        <v>1</v>
      </c>
      <c r="Q18" s="25">
        <v>10.199999999999999</v>
      </c>
      <c r="R18" s="25">
        <v>1</v>
      </c>
      <c r="S18" s="25">
        <v>35</v>
      </c>
      <c r="T18" s="50">
        <v>0</v>
      </c>
      <c r="U18" s="25">
        <v>3.7</v>
      </c>
      <c r="V18" s="50">
        <v>1</v>
      </c>
      <c r="W18" s="25">
        <v>0.44</v>
      </c>
      <c r="X18" s="25">
        <v>18</v>
      </c>
      <c r="Y18" s="25">
        <v>14</v>
      </c>
      <c r="Z18" s="25">
        <v>0.59</v>
      </c>
      <c r="AA18" s="25">
        <v>983</v>
      </c>
      <c r="AB18" s="50">
        <v>1</v>
      </c>
      <c r="AC18" s="25" t="s">
        <v>107</v>
      </c>
      <c r="AD18" s="26">
        <v>41549</v>
      </c>
      <c r="AE18" s="25">
        <v>100</v>
      </c>
      <c r="AF18" s="25">
        <v>94</v>
      </c>
      <c r="AG18" s="25">
        <v>1</v>
      </c>
      <c r="AH18" s="27" t="s">
        <v>141</v>
      </c>
      <c r="AI18" s="25" t="s">
        <v>100</v>
      </c>
      <c r="AJ18" s="25" t="s">
        <v>100</v>
      </c>
      <c r="AK18" s="25">
        <v>1</v>
      </c>
      <c r="AL18" s="25">
        <v>0</v>
      </c>
      <c r="AM18" s="25">
        <v>0</v>
      </c>
      <c r="AN18" s="25">
        <v>0</v>
      </c>
      <c r="AO18" s="25" t="s">
        <v>100</v>
      </c>
      <c r="AP18" s="25">
        <v>1</v>
      </c>
      <c r="AQ18" s="25">
        <v>0</v>
      </c>
      <c r="AR18" s="25">
        <v>2.6900000000000001E-3</v>
      </c>
      <c r="AS18" s="25">
        <v>2.698</v>
      </c>
      <c r="AT18" s="50">
        <v>1</v>
      </c>
      <c r="AU18" s="25">
        <v>60</v>
      </c>
      <c r="AV18" s="25">
        <v>85</v>
      </c>
      <c r="AW18" s="25">
        <v>74</v>
      </c>
      <c r="AX18" s="26">
        <v>41590</v>
      </c>
      <c r="AY18" s="25" t="s">
        <v>661</v>
      </c>
      <c r="AZ18" s="25" t="s">
        <v>609</v>
      </c>
      <c r="BA18" s="25" t="s">
        <v>100</v>
      </c>
      <c r="BB18" s="25" t="s">
        <v>161</v>
      </c>
      <c r="BC18" s="25" t="s">
        <v>100</v>
      </c>
      <c r="BD18" s="25" t="s">
        <v>100</v>
      </c>
      <c r="BE18" s="25" t="s">
        <v>161</v>
      </c>
      <c r="BF18" s="25" t="s">
        <v>100</v>
      </c>
      <c r="BG18" s="25">
        <v>0</v>
      </c>
      <c r="BH18" s="25">
        <v>0</v>
      </c>
      <c r="BI18" s="25">
        <v>0</v>
      </c>
      <c r="BJ18" s="25" t="s">
        <v>100</v>
      </c>
      <c r="BK18" s="25" t="s">
        <v>100</v>
      </c>
      <c r="BL18" s="25">
        <v>1</v>
      </c>
      <c r="BM18" s="25">
        <v>1</v>
      </c>
      <c r="BN18" s="25">
        <v>0</v>
      </c>
      <c r="BO18" s="25">
        <v>1</v>
      </c>
      <c r="BP18" s="25">
        <v>0</v>
      </c>
      <c r="BQ18" s="25" t="s">
        <v>100</v>
      </c>
      <c r="BR18" s="25">
        <v>1</v>
      </c>
      <c r="BS18" s="26">
        <v>41667</v>
      </c>
      <c r="BT18" s="28">
        <f t="shared" si="0"/>
        <v>3.9333333333333331</v>
      </c>
      <c r="BU18" s="27" t="s">
        <v>165</v>
      </c>
      <c r="BV18" s="25">
        <v>0</v>
      </c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</row>
    <row r="19" spans="1:108" s="44" customFormat="1" ht="20.100000000000001" customHeight="1" x14ac:dyDescent="0.3">
      <c r="A19" s="25" t="s">
        <v>320</v>
      </c>
      <c r="B19" s="50">
        <v>1</v>
      </c>
      <c r="C19" s="50">
        <v>1</v>
      </c>
      <c r="D19" s="32">
        <v>27265981</v>
      </c>
      <c r="E19" s="32" t="s">
        <v>347</v>
      </c>
      <c r="F19" s="50" t="s">
        <v>303</v>
      </c>
      <c r="G19" s="29">
        <v>15533</v>
      </c>
      <c r="H19" s="38">
        <f t="shared" si="1"/>
        <v>71</v>
      </c>
      <c r="I19" s="38"/>
      <c r="J19" s="50">
        <v>1</v>
      </c>
      <c r="K19" s="50">
        <v>1</v>
      </c>
      <c r="L19" s="50">
        <v>1</v>
      </c>
      <c r="M19" s="50">
        <v>4000</v>
      </c>
      <c r="N19" s="50">
        <v>0</v>
      </c>
      <c r="O19" s="50">
        <v>11</v>
      </c>
      <c r="P19" s="50">
        <v>0</v>
      </c>
      <c r="Q19" s="50">
        <v>7.5</v>
      </c>
      <c r="R19" s="50">
        <v>0</v>
      </c>
      <c r="S19" s="50">
        <v>149</v>
      </c>
      <c r="T19" s="50">
        <v>1</v>
      </c>
      <c r="U19" s="50">
        <v>3.6</v>
      </c>
      <c r="V19" s="50">
        <v>1</v>
      </c>
      <c r="W19" s="50">
        <v>0.2</v>
      </c>
      <c r="X19" s="50">
        <v>16</v>
      </c>
      <c r="Y19" s="50">
        <v>13</v>
      </c>
      <c r="Z19" s="50">
        <v>0.8</v>
      </c>
      <c r="AA19" s="35">
        <v>273</v>
      </c>
      <c r="AB19" s="35">
        <v>1</v>
      </c>
      <c r="AC19" s="50" t="s">
        <v>309</v>
      </c>
      <c r="AD19" s="29">
        <v>41555</v>
      </c>
      <c r="AE19" s="50">
        <v>60</v>
      </c>
      <c r="AF19" s="50">
        <v>51.8</v>
      </c>
      <c r="AG19" s="25">
        <v>1</v>
      </c>
      <c r="AH19" s="31" t="s">
        <v>644</v>
      </c>
      <c r="AI19" s="50">
        <v>0</v>
      </c>
      <c r="AJ19" s="50" t="s">
        <v>282</v>
      </c>
      <c r="AK19" s="50">
        <v>1</v>
      </c>
      <c r="AL19" s="50" t="s">
        <v>282</v>
      </c>
      <c r="AM19" s="50">
        <v>0</v>
      </c>
      <c r="AN19" s="50">
        <v>0</v>
      </c>
      <c r="AO19" s="50" t="s">
        <v>282</v>
      </c>
      <c r="AP19" s="50">
        <v>0</v>
      </c>
      <c r="AQ19" s="50">
        <v>0</v>
      </c>
      <c r="AR19" s="50" t="s">
        <v>282</v>
      </c>
      <c r="AS19" s="50" t="s">
        <v>282</v>
      </c>
      <c r="AT19" s="50" t="s">
        <v>282</v>
      </c>
      <c r="AU19" s="50" t="s">
        <v>282</v>
      </c>
      <c r="AV19" s="50" t="s">
        <v>282</v>
      </c>
      <c r="AW19" s="50" t="s">
        <v>282</v>
      </c>
      <c r="AX19" s="29">
        <v>41563</v>
      </c>
      <c r="AY19" s="50" t="s">
        <v>645</v>
      </c>
      <c r="AZ19" s="50" t="s">
        <v>646</v>
      </c>
      <c r="BA19" s="29">
        <v>41718</v>
      </c>
      <c r="BB19" s="50" t="s">
        <v>612</v>
      </c>
      <c r="BC19" s="50">
        <v>3</v>
      </c>
      <c r="BD19" s="29">
        <v>41718</v>
      </c>
      <c r="BE19" s="50" t="s">
        <v>612</v>
      </c>
      <c r="BF19" s="50">
        <v>3</v>
      </c>
      <c r="BG19" s="50">
        <v>1</v>
      </c>
      <c r="BH19" s="50">
        <v>1</v>
      </c>
      <c r="BI19" s="50">
        <v>1</v>
      </c>
      <c r="BJ19" s="50">
        <v>1</v>
      </c>
      <c r="BK19" s="29">
        <v>42748</v>
      </c>
      <c r="BL19" s="50"/>
      <c r="BM19" s="50"/>
      <c r="BN19" s="50"/>
      <c r="BO19" s="50"/>
      <c r="BP19" s="50"/>
      <c r="BQ19" s="50"/>
      <c r="BR19" s="50">
        <v>1</v>
      </c>
      <c r="BS19" s="29">
        <v>42805</v>
      </c>
      <c r="BT19" s="30">
        <f t="shared" si="0"/>
        <v>41.666666666666664</v>
      </c>
      <c r="BU19" s="31"/>
      <c r="BV19" s="50">
        <v>0</v>
      </c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</row>
    <row r="20" spans="1:108" s="50" customFormat="1" ht="20.100000000000001" customHeight="1" x14ac:dyDescent="0.3">
      <c r="A20" s="25" t="s">
        <v>565</v>
      </c>
      <c r="B20" s="50">
        <v>1</v>
      </c>
      <c r="C20" s="50">
        <v>0</v>
      </c>
      <c r="D20" s="32">
        <v>23046252</v>
      </c>
      <c r="E20" s="32" t="s">
        <v>334</v>
      </c>
      <c r="F20" s="50" t="s">
        <v>305</v>
      </c>
      <c r="G20" s="29">
        <v>17382</v>
      </c>
      <c r="H20" s="38">
        <f t="shared" si="1"/>
        <v>66</v>
      </c>
      <c r="I20" s="38"/>
      <c r="J20" s="50">
        <v>2</v>
      </c>
      <c r="K20" s="50">
        <v>1</v>
      </c>
      <c r="L20" s="50">
        <v>0</v>
      </c>
      <c r="M20" s="50">
        <v>1190</v>
      </c>
      <c r="N20" s="50">
        <v>0</v>
      </c>
      <c r="O20" s="50">
        <v>30</v>
      </c>
      <c r="P20" s="50">
        <v>1</v>
      </c>
      <c r="Q20" s="50">
        <v>7.2</v>
      </c>
      <c r="R20" s="50">
        <v>0</v>
      </c>
      <c r="S20" s="50">
        <v>52</v>
      </c>
      <c r="T20" s="50">
        <v>1</v>
      </c>
      <c r="U20" s="50">
        <v>4.3</v>
      </c>
      <c r="V20" s="50">
        <v>1</v>
      </c>
      <c r="W20" s="50">
        <v>0.55000000000000004</v>
      </c>
      <c r="X20" s="50">
        <v>22</v>
      </c>
      <c r="Y20" s="50">
        <v>27</v>
      </c>
      <c r="Z20" s="50">
        <v>0.86</v>
      </c>
      <c r="AA20" s="50">
        <v>1060</v>
      </c>
      <c r="AB20" s="50">
        <v>1</v>
      </c>
      <c r="AC20" s="50" t="s">
        <v>319</v>
      </c>
      <c r="AD20" s="29">
        <v>41578</v>
      </c>
      <c r="AE20" s="50">
        <v>85</v>
      </c>
      <c r="AF20" s="50">
        <v>81</v>
      </c>
      <c r="AG20" s="50">
        <v>1</v>
      </c>
      <c r="AH20" s="31" t="s">
        <v>280</v>
      </c>
      <c r="AI20" s="50" t="s">
        <v>282</v>
      </c>
      <c r="AJ20" s="50" t="s">
        <v>282</v>
      </c>
      <c r="AK20" s="50">
        <v>0</v>
      </c>
      <c r="AL20" s="50">
        <v>0</v>
      </c>
      <c r="AM20" s="50">
        <v>0</v>
      </c>
      <c r="AN20" s="50">
        <v>0</v>
      </c>
      <c r="AO20" s="50" t="s">
        <v>282</v>
      </c>
      <c r="AP20" s="50">
        <v>0</v>
      </c>
      <c r="AQ20" s="50">
        <v>0</v>
      </c>
      <c r="AR20" s="50">
        <v>10.113</v>
      </c>
      <c r="AS20" s="50">
        <v>0.44800000000000001</v>
      </c>
      <c r="AT20" s="50">
        <v>1</v>
      </c>
      <c r="AU20" s="50">
        <v>63</v>
      </c>
      <c r="AV20" s="50">
        <v>101</v>
      </c>
      <c r="AW20" s="50">
        <v>104</v>
      </c>
      <c r="AX20" s="29">
        <v>41314</v>
      </c>
      <c r="AY20" s="50" t="s">
        <v>629</v>
      </c>
      <c r="AZ20" s="50" t="s">
        <v>610</v>
      </c>
      <c r="BA20" s="29">
        <v>41352</v>
      </c>
      <c r="BB20" s="50" t="s">
        <v>612</v>
      </c>
      <c r="BC20" s="50">
        <v>1</v>
      </c>
      <c r="BD20" s="29">
        <v>41352</v>
      </c>
      <c r="BE20" s="50" t="s">
        <v>612</v>
      </c>
      <c r="BF20" s="50">
        <v>1</v>
      </c>
      <c r="BG20" s="50">
        <v>1</v>
      </c>
      <c r="BH20" s="50">
        <v>1</v>
      </c>
      <c r="BI20" s="50">
        <v>1</v>
      </c>
      <c r="BJ20" s="50">
        <v>1</v>
      </c>
      <c r="BK20" s="29">
        <v>42171</v>
      </c>
      <c r="BR20" s="50">
        <v>1</v>
      </c>
      <c r="BS20" s="29">
        <v>42199</v>
      </c>
      <c r="BT20" s="30">
        <f t="shared" si="0"/>
        <v>20.7</v>
      </c>
      <c r="BU20" s="31" t="s">
        <v>630</v>
      </c>
      <c r="BV20" s="50">
        <v>1</v>
      </c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</row>
    <row r="21" spans="1:108" s="50" customFormat="1" ht="20.100000000000001" customHeight="1" x14ac:dyDescent="0.3">
      <c r="A21" s="25" t="s">
        <v>191</v>
      </c>
      <c r="B21" s="25">
        <v>0</v>
      </c>
      <c r="C21" s="25">
        <v>0</v>
      </c>
      <c r="D21" s="25">
        <v>27145615</v>
      </c>
      <c r="E21" s="25" t="s">
        <v>27</v>
      </c>
      <c r="F21" s="25" t="s">
        <v>97</v>
      </c>
      <c r="G21" s="26">
        <v>15526</v>
      </c>
      <c r="H21" s="38">
        <f t="shared" si="1"/>
        <v>71</v>
      </c>
      <c r="I21" s="38"/>
      <c r="J21" s="25">
        <v>0</v>
      </c>
      <c r="K21" s="25">
        <v>0</v>
      </c>
      <c r="L21" s="25">
        <v>0</v>
      </c>
      <c r="M21" s="25">
        <v>36050</v>
      </c>
      <c r="N21" s="50">
        <v>1</v>
      </c>
      <c r="O21" s="25">
        <v>88</v>
      </c>
      <c r="P21" s="50">
        <v>1</v>
      </c>
      <c r="Q21" s="25">
        <v>9.9</v>
      </c>
      <c r="R21" s="50">
        <v>1</v>
      </c>
      <c r="S21" s="25">
        <v>22</v>
      </c>
      <c r="T21" s="50">
        <v>0</v>
      </c>
      <c r="U21" s="25">
        <v>4</v>
      </c>
      <c r="V21" s="50">
        <v>1</v>
      </c>
      <c r="W21" s="25">
        <v>0.57999999999999996</v>
      </c>
      <c r="X21" s="25">
        <v>35</v>
      </c>
      <c r="Y21" s="25">
        <v>30</v>
      </c>
      <c r="Z21" s="25">
        <v>0.76</v>
      </c>
      <c r="AA21" s="25">
        <v>1381</v>
      </c>
      <c r="AB21" s="50">
        <v>1</v>
      </c>
      <c r="AC21" s="25" t="s">
        <v>112</v>
      </c>
      <c r="AD21" s="26">
        <v>41614</v>
      </c>
      <c r="AE21" s="25">
        <v>90</v>
      </c>
      <c r="AF21" s="25">
        <v>90</v>
      </c>
      <c r="AG21" s="50">
        <v>1</v>
      </c>
      <c r="AH21" s="27" t="s">
        <v>136</v>
      </c>
      <c r="AI21" s="25" t="s">
        <v>100</v>
      </c>
      <c r="AJ21" s="25" t="s">
        <v>100</v>
      </c>
      <c r="AK21" s="25">
        <v>0</v>
      </c>
      <c r="AL21" s="25">
        <v>1</v>
      </c>
      <c r="AM21" s="25">
        <v>0</v>
      </c>
      <c r="AN21" s="25">
        <v>0</v>
      </c>
      <c r="AO21" s="25" t="s">
        <v>100</v>
      </c>
      <c r="AP21" s="25">
        <v>1</v>
      </c>
      <c r="AQ21" s="25">
        <v>0</v>
      </c>
      <c r="AR21" s="25">
        <v>2.1399999999999999E-2</v>
      </c>
      <c r="AS21" s="25">
        <v>20.050999999999998</v>
      </c>
      <c r="AT21" s="50">
        <v>1</v>
      </c>
      <c r="AU21" s="25">
        <v>59</v>
      </c>
      <c r="AV21" s="25">
        <v>86</v>
      </c>
      <c r="AW21" s="25">
        <v>79</v>
      </c>
      <c r="AX21" s="26">
        <v>41631</v>
      </c>
      <c r="AY21" s="25" t="s">
        <v>660</v>
      </c>
      <c r="AZ21" s="25" t="s">
        <v>609</v>
      </c>
      <c r="BA21" s="26">
        <v>41737</v>
      </c>
      <c r="BB21" s="25" t="s">
        <v>160</v>
      </c>
      <c r="BC21" s="25">
        <v>4</v>
      </c>
      <c r="BD21" s="26">
        <v>41737</v>
      </c>
      <c r="BE21" s="25" t="s">
        <v>160</v>
      </c>
      <c r="BF21" s="25">
        <v>4</v>
      </c>
      <c r="BG21" s="25">
        <v>1</v>
      </c>
      <c r="BH21" s="25">
        <v>0</v>
      </c>
      <c r="BI21" s="50">
        <v>0</v>
      </c>
      <c r="BJ21" s="25">
        <v>1</v>
      </c>
      <c r="BK21" s="26">
        <v>41779</v>
      </c>
      <c r="BL21" s="25">
        <v>0</v>
      </c>
      <c r="BM21" s="25" t="s">
        <v>100</v>
      </c>
      <c r="BN21" s="25">
        <v>0</v>
      </c>
      <c r="BO21" s="25" t="s">
        <v>100</v>
      </c>
      <c r="BP21" s="25">
        <v>0</v>
      </c>
      <c r="BQ21" s="25" t="s">
        <v>100</v>
      </c>
      <c r="BR21" s="25">
        <v>1</v>
      </c>
      <c r="BS21" s="26">
        <v>42034</v>
      </c>
      <c r="BT21" s="28">
        <f t="shared" si="0"/>
        <v>14</v>
      </c>
      <c r="BU21" s="27"/>
      <c r="BV21" s="25">
        <v>0</v>
      </c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</row>
    <row r="22" spans="1:108" s="50" customFormat="1" ht="20.100000000000001" customHeight="1" x14ac:dyDescent="0.3">
      <c r="A22" s="25" t="s">
        <v>192</v>
      </c>
      <c r="B22" s="25">
        <v>0</v>
      </c>
      <c r="C22" s="25">
        <v>0</v>
      </c>
      <c r="D22" s="25">
        <v>23530411</v>
      </c>
      <c r="E22" s="25" t="s">
        <v>28</v>
      </c>
      <c r="F22" s="25" t="s">
        <v>108</v>
      </c>
      <c r="G22" s="26">
        <v>15762</v>
      </c>
      <c r="H22" s="38">
        <f t="shared" si="1"/>
        <v>70</v>
      </c>
      <c r="I22" s="38"/>
      <c r="J22" s="25">
        <v>1</v>
      </c>
      <c r="K22" s="50">
        <v>1</v>
      </c>
      <c r="L22" s="25">
        <v>0</v>
      </c>
      <c r="M22" s="25">
        <v>4750</v>
      </c>
      <c r="N22" s="50">
        <v>0</v>
      </c>
      <c r="O22" s="25">
        <v>0</v>
      </c>
      <c r="P22" s="50">
        <v>0</v>
      </c>
      <c r="Q22" s="25">
        <v>8.1</v>
      </c>
      <c r="R22" s="25">
        <v>1</v>
      </c>
      <c r="S22" s="25">
        <v>23</v>
      </c>
      <c r="T22" s="50">
        <v>0</v>
      </c>
      <c r="U22" s="25">
        <v>3.5</v>
      </c>
      <c r="V22" s="25">
        <v>1</v>
      </c>
      <c r="W22" s="25">
        <v>1.03</v>
      </c>
      <c r="X22" s="25">
        <v>50</v>
      </c>
      <c r="Y22" s="25">
        <v>44</v>
      </c>
      <c r="Z22" s="25">
        <v>0.85</v>
      </c>
      <c r="AA22" s="25">
        <v>851</v>
      </c>
      <c r="AB22" s="50">
        <v>1</v>
      </c>
      <c r="AC22" s="25" t="s">
        <v>114</v>
      </c>
      <c r="AD22" s="26">
        <v>41659</v>
      </c>
      <c r="AE22" s="25">
        <v>80</v>
      </c>
      <c r="AF22" s="25">
        <v>42</v>
      </c>
      <c r="AG22" s="25">
        <v>1</v>
      </c>
      <c r="AH22" s="27" t="s">
        <v>135</v>
      </c>
      <c r="AI22" s="25">
        <v>1</v>
      </c>
      <c r="AJ22" s="25" t="s">
        <v>100</v>
      </c>
      <c r="AK22" s="25">
        <v>0</v>
      </c>
      <c r="AL22" s="25">
        <v>0</v>
      </c>
      <c r="AM22" s="25">
        <v>0</v>
      </c>
      <c r="AN22" s="25">
        <v>0</v>
      </c>
      <c r="AO22" s="25" t="s">
        <v>100</v>
      </c>
      <c r="AP22" s="25">
        <v>1</v>
      </c>
      <c r="AQ22" s="25">
        <v>0</v>
      </c>
      <c r="AR22" s="25">
        <v>0.80900000000000005</v>
      </c>
      <c r="AS22" s="25">
        <v>1.0699999999999999E-2</v>
      </c>
      <c r="AT22" s="50">
        <v>0</v>
      </c>
      <c r="AU22" s="25">
        <v>61</v>
      </c>
      <c r="AV22" s="25">
        <v>58</v>
      </c>
      <c r="AW22" s="25" t="s">
        <v>181</v>
      </c>
      <c r="AX22" s="26">
        <v>41683</v>
      </c>
      <c r="AY22" s="25" t="s">
        <v>662</v>
      </c>
      <c r="AZ22" s="25" t="s">
        <v>609</v>
      </c>
      <c r="BA22" s="25" t="s">
        <v>100</v>
      </c>
      <c r="BB22" s="25" t="s">
        <v>161</v>
      </c>
      <c r="BC22" s="25" t="s">
        <v>100</v>
      </c>
      <c r="BD22" s="25" t="s">
        <v>161</v>
      </c>
      <c r="BE22" s="25" t="s">
        <v>100</v>
      </c>
      <c r="BF22" s="25" t="s">
        <v>100</v>
      </c>
      <c r="BG22" s="25">
        <v>0</v>
      </c>
      <c r="BH22" s="25">
        <v>0</v>
      </c>
      <c r="BI22" s="25">
        <v>0</v>
      </c>
      <c r="BJ22" s="25" t="s">
        <v>100</v>
      </c>
      <c r="BK22" s="25" t="s">
        <v>100</v>
      </c>
      <c r="BL22" s="25">
        <v>0</v>
      </c>
      <c r="BM22" s="25" t="s">
        <v>100</v>
      </c>
      <c r="BN22" s="25">
        <v>0</v>
      </c>
      <c r="BO22" s="25" t="s">
        <v>100</v>
      </c>
      <c r="BP22" s="25">
        <v>0</v>
      </c>
      <c r="BQ22" s="25" t="s">
        <v>100</v>
      </c>
      <c r="BR22" s="25">
        <v>1</v>
      </c>
      <c r="BS22" s="26">
        <v>42213</v>
      </c>
      <c r="BT22" s="28">
        <f t="shared" si="0"/>
        <v>18.466666666666665</v>
      </c>
      <c r="BU22" s="27"/>
      <c r="BV22" s="25">
        <v>0</v>
      </c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</row>
    <row r="23" spans="1:108" s="50" customFormat="1" ht="20.100000000000001" customHeight="1" x14ac:dyDescent="0.3">
      <c r="A23" s="25" t="s">
        <v>193</v>
      </c>
      <c r="B23" s="25">
        <v>0</v>
      </c>
      <c r="C23" s="25">
        <v>0</v>
      </c>
      <c r="D23" s="25">
        <v>4490948</v>
      </c>
      <c r="E23" s="25" t="s">
        <v>29</v>
      </c>
      <c r="F23" s="25" t="s">
        <v>108</v>
      </c>
      <c r="G23" s="26">
        <v>14835</v>
      </c>
      <c r="H23" s="38">
        <f t="shared" si="1"/>
        <v>73</v>
      </c>
      <c r="I23" s="38"/>
      <c r="J23" s="25">
        <v>1</v>
      </c>
      <c r="K23" s="50">
        <v>1</v>
      </c>
      <c r="L23" s="25">
        <v>0</v>
      </c>
      <c r="M23" s="25">
        <v>11020</v>
      </c>
      <c r="N23" s="50">
        <v>1</v>
      </c>
      <c r="O23" s="25">
        <v>13</v>
      </c>
      <c r="P23" s="50">
        <v>0</v>
      </c>
      <c r="Q23" s="25">
        <v>7</v>
      </c>
      <c r="R23" s="50">
        <v>0</v>
      </c>
      <c r="S23" s="25">
        <v>49</v>
      </c>
      <c r="T23" s="50">
        <v>0</v>
      </c>
      <c r="U23" s="25">
        <v>4.2</v>
      </c>
      <c r="V23" s="25">
        <v>1</v>
      </c>
      <c r="W23" s="25">
        <v>1.1100000000000001</v>
      </c>
      <c r="X23" s="25">
        <v>49</v>
      </c>
      <c r="Y23" s="25">
        <v>27</v>
      </c>
      <c r="Z23" s="25">
        <v>1.17</v>
      </c>
      <c r="AA23" s="25">
        <v>1531</v>
      </c>
      <c r="AB23" s="50">
        <v>1</v>
      </c>
      <c r="AC23" s="25" t="s">
        <v>114</v>
      </c>
      <c r="AD23" s="26">
        <v>41662</v>
      </c>
      <c r="AE23" s="25">
        <v>100</v>
      </c>
      <c r="AF23" s="25">
        <v>67</v>
      </c>
      <c r="AG23" s="50">
        <v>1</v>
      </c>
      <c r="AH23" s="27" t="s">
        <v>134</v>
      </c>
      <c r="AI23" s="25">
        <v>0</v>
      </c>
      <c r="AJ23" s="25" t="s">
        <v>100</v>
      </c>
      <c r="AK23" s="25">
        <v>0</v>
      </c>
      <c r="AL23" s="25">
        <v>0</v>
      </c>
      <c r="AM23" s="25">
        <v>0</v>
      </c>
      <c r="AN23" s="25">
        <v>0</v>
      </c>
      <c r="AO23" s="25" t="s">
        <v>100</v>
      </c>
      <c r="AP23" s="25">
        <v>1</v>
      </c>
      <c r="AQ23" s="25">
        <v>0</v>
      </c>
      <c r="AR23" s="25">
        <v>7.9399999999999998E-2</v>
      </c>
      <c r="AS23" s="25">
        <v>6.8599999999999994E-2</v>
      </c>
      <c r="AT23" s="50">
        <v>0</v>
      </c>
      <c r="AU23" s="25">
        <v>61</v>
      </c>
      <c r="AV23" s="25">
        <v>96</v>
      </c>
      <c r="AW23" s="25">
        <v>61</v>
      </c>
      <c r="AX23" s="29">
        <v>41668</v>
      </c>
      <c r="AY23" s="50" t="s">
        <v>663</v>
      </c>
      <c r="AZ23" s="25" t="s">
        <v>609</v>
      </c>
      <c r="BA23" s="50" t="s">
        <v>100</v>
      </c>
      <c r="BB23" s="50" t="s">
        <v>161</v>
      </c>
      <c r="BC23" s="50" t="s">
        <v>100</v>
      </c>
      <c r="BD23" s="50" t="s">
        <v>161</v>
      </c>
      <c r="BE23" s="50" t="s">
        <v>100</v>
      </c>
      <c r="BF23" s="50" t="s">
        <v>100</v>
      </c>
      <c r="BG23" s="50">
        <v>0</v>
      </c>
      <c r="BH23" s="50">
        <v>0</v>
      </c>
      <c r="BI23" s="25">
        <v>0</v>
      </c>
      <c r="BJ23" s="50" t="s">
        <v>100</v>
      </c>
      <c r="BK23" s="50" t="s">
        <v>100</v>
      </c>
      <c r="BL23" s="50">
        <v>0</v>
      </c>
      <c r="BM23" s="50" t="s">
        <v>100</v>
      </c>
      <c r="BN23" s="50">
        <v>0</v>
      </c>
      <c r="BO23" s="50" t="s">
        <v>100</v>
      </c>
      <c r="BP23" s="50">
        <v>0</v>
      </c>
      <c r="BQ23" s="50" t="s">
        <v>100</v>
      </c>
      <c r="BR23" s="50">
        <v>1</v>
      </c>
      <c r="BS23" s="29">
        <v>41741</v>
      </c>
      <c r="BT23" s="30">
        <f t="shared" si="0"/>
        <v>2.6333333333333333</v>
      </c>
      <c r="BU23" s="31"/>
      <c r="BV23" s="50">
        <v>0</v>
      </c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</row>
    <row r="24" spans="1:108" s="50" customFormat="1" ht="20.100000000000001" customHeight="1" x14ac:dyDescent="0.3">
      <c r="A24" s="25" t="s">
        <v>194</v>
      </c>
      <c r="B24" s="25">
        <v>0</v>
      </c>
      <c r="C24" s="25">
        <v>0</v>
      </c>
      <c r="D24" s="25">
        <v>26850292</v>
      </c>
      <c r="E24" s="25" t="s">
        <v>30</v>
      </c>
      <c r="F24" s="25" t="s">
        <v>97</v>
      </c>
      <c r="G24" s="26">
        <v>16638</v>
      </c>
      <c r="H24" s="38">
        <f t="shared" si="1"/>
        <v>68</v>
      </c>
      <c r="I24" s="38"/>
      <c r="J24" s="25">
        <v>0</v>
      </c>
      <c r="K24" s="25">
        <v>0</v>
      </c>
      <c r="L24" s="25">
        <v>0</v>
      </c>
      <c r="M24" s="25">
        <v>97910</v>
      </c>
      <c r="N24" s="50">
        <v>1</v>
      </c>
      <c r="O24" s="25">
        <v>90</v>
      </c>
      <c r="P24" s="50">
        <v>1</v>
      </c>
      <c r="Q24" s="25">
        <v>9.8000000000000007</v>
      </c>
      <c r="R24" s="25">
        <v>1</v>
      </c>
      <c r="S24" s="25">
        <v>64</v>
      </c>
      <c r="T24" s="50">
        <v>1</v>
      </c>
      <c r="U24" s="25">
        <v>4.0999999999999996</v>
      </c>
      <c r="V24" s="50">
        <v>1</v>
      </c>
      <c r="W24" s="25">
        <v>0.45</v>
      </c>
      <c r="X24" s="25">
        <v>39</v>
      </c>
      <c r="Y24" s="25">
        <v>22</v>
      </c>
      <c r="Z24" s="25">
        <v>1.06</v>
      </c>
      <c r="AA24" s="25">
        <v>1370</v>
      </c>
      <c r="AB24" s="50">
        <v>1</v>
      </c>
      <c r="AC24" s="25" t="s">
        <v>107</v>
      </c>
      <c r="AD24" s="26">
        <v>41816</v>
      </c>
      <c r="AE24" s="25">
        <v>100</v>
      </c>
      <c r="AF24" s="25">
        <v>90</v>
      </c>
      <c r="AG24" s="50">
        <v>1</v>
      </c>
      <c r="AH24" s="27" t="s">
        <v>106</v>
      </c>
      <c r="AI24" s="25">
        <v>0</v>
      </c>
      <c r="AJ24" s="25" t="s">
        <v>100</v>
      </c>
      <c r="AK24" s="25">
        <v>1</v>
      </c>
      <c r="AL24" s="25" t="s">
        <v>100</v>
      </c>
      <c r="AM24" s="25">
        <v>1</v>
      </c>
      <c r="AN24" s="25">
        <v>1</v>
      </c>
      <c r="AO24" s="25" t="s">
        <v>100</v>
      </c>
      <c r="AP24" s="25">
        <v>2</v>
      </c>
      <c r="AQ24" s="25">
        <v>1</v>
      </c>
      <c r="AR24" s="25">
        <v>0.55100000000000005</v>
      </c>
      <c r="AS24" s="25">
        <v>0.51700000000000002</v>
      </c>
      <c r="AT24" s="50">
        <v>1</v>
      </c>
      <c r="AU24" s="25">
        <v>67</v>
      </c>
      <c r="AV24" s="25" t="s">
        <v>100</v>
      </c>
      <c r="AW24" s="25" t="s">
        <v>100</v>
      </c>
      <c r="AX24" s="29">
        <v>41827</v>
      </c>
      <c r="AY24" s="50" t="s">
        <v>664</v>
      </c>
      <c r="AZ24" s="25" t="s">
        <v>609</v>
      </c>
      <c r="BA24" s="50" t="s">
        <v>100</v>
      </c>
      <c r="BB24" s="50" t="s">
        <v>161</v>
      </c>
      <c r="BC24" s="50" t="s">
        <v>100</v>
      </c>
      <c r="BD24" s="50" t="s">
        <v>161</v>
      </c>
      <c r="BE24" s="50" t="s">
        <v>100</v>
      </c>
      <c r="BF24" s="50" t="s">
        <v>100</v>
      </c>
      <c r="BG24" s="50">
        <v>0</v>
      </c>
      <c r="BH24" s="50">
        <v>0</v>
      </c>
      <c r="BI24" s="25">
        <v>0</v>
      </c>
      <c r="BJ24" s="50" t="s">
        <v>100</v>
      </c>
      <c r="BK24" s="50" t="s">
        <v>100</v>
      </c>
      <c r="BL24" s="50">
        <v>0</v>
      </c>
      <c r="BM24" s="50" t="s">
        <v>100</v>
      </c>
      <c r="BN24" s="50">
        <v>0</v>
      </c>
      <c r="BO24" s="50" t="s">
        <v>100</v>
      </c>
      <c r="BP24" s="50">
        <v>0</v>
      </c>
      <c r="BQ24" s="50" t="s">
        <v>100</v>
      </c>
      <c r="BR24" s="50">
        <v>1</v>
      </c>
      <c r="BS24" s="29">
        <v>41877</v>
      </c>
      <c r="BT24" s="30">
        <f t="shared" si="0"/>
        <v>2.0333333333333332</v>
      </c>
      <c r="BU24" s="31"/>
      <c r="BV24" s="50">
        <v>0</v>
      </c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</row>
    <row r="25" spans="1:108" s="50" customFormat="1" ht="20.100000000000001" customHeight="1" x14ac:dyDescent="0.3">
      <c r="A25" s="47" t="s">
        <v>195</v>
      </c>
      <c r="B25" s="44">
        <v>0</v>
      </c>
      <c r="C25" s="44">
        <v>1</v>
      </c>
      <c r="D25" s="44">
        <v>11021118</v>
      </c>
      <c r="E25" s="44" t="s">
        <v>31</v>
      </c>
      <c r="F25" s="44" t="s">
        <v>97</v>
      </c>
      <c r="G25" s="45">
        <v>13145</v>
      </c>
      <c r="H25" s="51">
        <f t="shared" si="1"/>
        <v>78</v>
      </c>
      <c r="I25" s="51"/>
      <c r="J25" s="44">
        <v>0</v>
      </c>
      <c r="K25" s="44">
        <v>0</v>
      </c>
      <c r="L25" s="44">
        <v>0</v>
      </c>
      <c r="M25" s="44">
        <v>5210</v>
      </c>
      <c r="N25" s="44">
        <v>0</v>
      </c>
      <c r="O25" s="44" t="s">
        <v>282</v>
      </c>
      <c r="P25" s="44" t="s">
        <v>282</v>
      </c>
      <c r="Q25" s="44">
        <v>6.2</v>
      </c>
      <c r="R25" s="44">
        <v>0</v>
      </c>
      <c r="S25" s="44">
        <v>27</v>
      </c>
      <c r="T25" s="44">
        <v>0</v>
      </c>
      <c r="U25" s="44">
        <v>3.9</v>
      </c>
      <c r="V25" s="47">
        <v>1</v>
      </c>
      <c r="W25" s="44">
        <v>0.36</v>
      </c>
      <c r="X25" s="44">
        <v>25</v>
      </c>
      <c r="Y25" s="44">
        <v>14</v>
      </c>
      <c r="Z25" s="44">
        <v>0.75</v>
      </c>
      <c r="AA25" s="44">
        <v>759</v>
      </c>
      <c r="AB25" s="44">
        <v>1</v>
      </c>
      <c r="AC25" s="44" t="s">
        <v>102</v>
      </c>
      <c r="AD25" s="45">
        <v>41848</v>
      </c>
      <c r="AE25" s="44">
        <v>60</v>
      </c>
      <c r="AF25" s="44">
        <v>30</v>
      </c>
      <c r="AG25" s="44">
        <v>1</v>
      </c>
      <c r="AH25" s="46" t="s">
        <v>106</v>
      </c>
      <c r="AI25" s="44" t="s">
        <v>100</v>
      </c>
      <c r="AJ25" s="44" t="s">
        <v>100</v>
      </c>
      <c r="AK25" s="44" t="s">
        <v>100</v>
      </c>
      <c r="AL25" s="44" t="s">
        <v>100</v>
      </c>
      <c r="AM25" s="44" t="s">
        <v>100</v>
      </c>
      <c r="AN25" s="44" t="s">
        <v>100</v>
      </c>
      <c r="AO25" s="44" t="s">
        <v>100</v>
      </c>
      <c r="AP25" s="44">
        <v>1</v>
      </c>
      <c r="AQ25" s="44">
        <v>0</v>
      </c>
      <c r="AR25" s="44" t="s">
        <v>100</v>
      </c>
      <c r="AS25" s="44" t="s">
        <v>100</v>
      </c>
      <c r="AT25" s="44" t="s">
        <v>100</v>
      </c>
      <c r="AU25" s="44" t="s">
        <v>100</v>
      </c>
      <c r="AV25" s="44" t="s">
        <v>100</v>
      </c>
      <c r="AW25" s="44" t="s">
        <v>100</v>
      </c>
      <c r="AX25" s="45">
        <v>42030</v>
      </c>
      <c r="AY25" s="44">
        <v>14</v>
      </c>
      <c r="AZ25" s="44"/>
      <c r="BA25" s="45">
        <v>42114</v>
      </c>
      <c r="BB25" s="44" t="s">
        <v>160</v>
      </c>
      <c r="BC25" s="44">
        <v>3</v>
      </c>
      <c r="BD25" s="45">
        <v>42114</v>
      </c>
      <c r="BE25" s="44" t="s">
        <v>160</v>
      </c>
      <c r="BF25" s="44">
        <v>3</v>
      </c>
      <c r="BG25" s="44">
        <v>1</v>
      </c>
      <c r="BH25" s="44">
        <v>0</v>
      </c>
      <c r="BI25" s="44">
        <v>0</v>
      </c>
      <c r="BJ25" s="44">
        <v>1</v>
      </c>
      <c r="BK25" s="45">
        <v>42471</v>
      </c>
      <c r="BL25" s="44">
        <v>1</v>
      </c>
      <c r="BM25" s="44">
        <v>1</v>
      </c>
      <c r="BN25" s="44">
        <v>0</v>
      </c>
      <c r="BO25" s="44" t="s">
        <v>100</v>
      </c>
      <c r="BP25" s="44">
        <v>0</v>
      </c>
      <c r="BQ25" s="44" t="s">
        <v>100</v>
      </c>
      <c r="BR25" s="44">
        <v>1</v>
      </c>
      <c r="BS25" s="45">
        <v>42750</v>
      </c>
      <c r="BT25" s="49">
        <f t="shared" si="0"/>
        <v>30.066666666666666</v>
      </c>
      <c r="BU25" s="46"/>
      <c r="BV25" s="44">
        <v>0</v>
      </c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</row>
    <row r="26" spans="1:108" s="25" customFormat="1" ht="20.100000000000001" customHeight="1" x14ac:dyDescent="0.3">
      <c r="A26" s="47" t="s">
        <v>196</v>
      </c>
      <c r="B26" s="44">
        <v>0</v>
      </c>
      <c r="C26" s="44">
        <v>0</v>
      </c>
      <c r="D26" s="44">
        <v>28065241</v>
      </c>
      <c r="E26" s="44" t="s">
        <v>32</v>
      </c>
      <c r="F26" s="44" t="s">
        <v>108</v>
      </c>
      <c r="G26" s="45">
        <v>15816</v>
      </c>
      <c r="H26" s="51">
        <f t="shared" si="1"/>
        <v>71</v>
      </c>
      <c r="I26" s="51"/>
      <c r="J26" s="44">
        <v>0</v>
      </c>
      <c r="K26" s="44">
        <v>0</v>
      </c>
      <c r="L26" s="44">
        <v>0</v>
      </c>
      <c r="M26" s="44">
        <v>1120</v>
      </c>
      <c r="N26" s="44">
        <v>0</v>
      </c>
      <c r="O26" s="44">
        <v>0</v>
      </c>
      <c r="P26" s="44">
        <v>0</v>
      </c>
      <c r="Q26" s="44">
        <v>8.8000000000000007</v>
      </c>
      <c r="R26" s="44">
        <v>1</v>
      </c>
      <c r="S26" s="44">
        <v>32</v>
      </c>
      <c r="T26" s="44">
        <v>0</v>
      </c>
      <c r="U26" s="44">
        <v>3.6</v>
      </c>
      <c r="V26" s="47">
        <v>1</v>
      </c>
      <c r="W26" s="44">
        <v>0.88</v>
      </c>
      <c r="X26" s="44">
        <v>13</v>
      </c>
      <c r="Y26" s="44">
        <v>10</v>
      </c>
      <c r="Z26" s="44">
        <v>0.72</v>
      </c>
      <c r="AA26" s="44">
        <v>381</v>
      </c>
      <c r="AB26" s="44">
        <v>0</v>
      </c>
      <c r="AC26" s="44" t="s">
        <v>107</v>
      </c>
      <c r="AD26" s="45">
        <v>41904</v>
      </c>
      <c r="AE26" s="44">
        <v>10</v>
      </c>
      <c r="AF26" s="44">
        <v>72</v>
      </c>
      <c r="AG26" s="44">
        <v>1</v>
      </c>
      <c r="AH26" s="46" t="s">
        <v>178</v>
      </c>
      <c r="AI26" s="44">
        <v>0</v>
      </c>
      <c r="AJ26" s="44" t="s">
        <v>100</v>
      </c>
      <c r="AK26" s="44">
        <v>0</v>
      </c>
      <c r="AL26" s="44" t="s">
        <v>100</v>
      </c>
      <c r="AM26" s="44">
        <v>0</v>
      </c>
      <c r="AN26" s="44">
        <v>0</v>
      </c>
      <c r="AO26" s="44" t="s">
        <v>100</v>
      </c>
      <c r="AP26" s="44">
        <v>2</v>
      </c>
      <c r="AQ26" s="44">
        <v>1</v>
      </c>
      <c r="AR26" s="44">
        <v>2.8759999999999999</v>
      </c>
      <c r="AS26" s="44">
        <v>1.0500000000000001E-2</v>
      </c>
      <c r="AT26" s="44">
        <v>0</v>
      </c>
      <c r="AU26" s="44">
        <v>66.3</v>
      </c>
      <c r="AV26" s="44">
        <v>87</v>
      </c>
      <c r="AW26" s="9">
        <v>75</v>
      </c>
      <c r="AX26" s="45">
        <v>41920</v>
      </c>
      <c r="AY26" s="44" t="s">
        <v>665</v>
      </c>
      <c r="AZ26" s="47" t="s">
        <v>609</v>
      </c>
      <c r="BA26" s="45">
        <v>42016</v>
      </c>
      <c r="BB26" s="44" t="s">
        <v>160</v>
      </c>
      <c r="BC26" s="44">
        <v>3</v>
      </c>
      <c r="BD26" s="45">
        <v>42121</v>
      </c>
      <c r="BE26" s="44" t="s">
        <v>159</v>
      </c>
      <c r="BF26" s="44">
        <v>6</v>
      </c>
      <c r="BG26" s="44">
        <v>1</v>
      </c>
      <c r="BH26" s="44">
        <v>1</v>
      </c>
      <c r="BI26" s="44">
        <v>0</v>
      </c>
      <c r="BJ26" s="44">
        <v>1</v>
      </c>
      <c r="BK26" s="45">
        <v>42338</v>
      </c>
      <c r="BL26" s="44">
        <v>1</v>
      </c>
      <c r="BM26" s="44">
        <v>2</v>
      </c>
      <c r="BN26" s="44">
        <v>1</v>
      </c>
      <c r="BO26" s="44">
        <v>2</v>
      </c>
      <c r="BP26" s="44">
        <v>0</v>
      </c>
      <c r="BQ26" s="44" t="s">
        <v>100</v>
      </c>
      <c r="BR26" s="44">
        <v>1</v>
      </c>
      <c r="BS26" s="45">
        <v>42507</v>
      </c>
      <c r="BT26" s="49">
        <f t="shared" si="0"/>
        <v>20.100000000000001</v>
      </c>
      <c r="BU26" s="46"/>
      <c r="BV26" s="44">
        <v>0</v>
      </c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</row>
    <row r="27" spans="1:108" s="50" customFormat="1" ht="20.100000000000001" customHeight="1" x14ac:dyDescent="0.3">
      <c r="A27" s="25" t="s">
        <v>197</v>
      </c>
      <c r="B27" s="50">
        <v>0</v>
      </c>
      <c r="C27" s="50">
        <v>0</v>
      </c>
      <c r="D27" s="50">
        <v>28112726</v>
      </c>
      <c r="E27" s="50" t="s">
        <v>33</v>
      </c>
      <c r="F27" s="50" t="s">
        <v>108</v>
      </c>
      <c r="G27" s="29">
        <v>16147</v>
      </c>
      <c r="H27" s="38">
        <f t="shared" si="1"/>
        <v>70</v>
      </c>
      <c r="I27" s="38"/>
      <c r="J27" s="50">
        <v>0</v>
      </c>
      <c r="K27" s="50">
        <v>0</v>
      </c>
      <c r="L27" s="50">
        <v>0</v>
      </c>
      <c r="M27" s="50">
        <v>9860</v>
      </c>
      <c r="N27" s="50">
        <v>0</v>
      </c>
      <c r="O27" s="50">
        <v>30</v>
      </c>
      <c r="P27" s="50">
        <v>1</v>
      </c>
      <c r="Q27" s="50">
        <v>9.5</v>
      </c>
      <c r="R27" s="50">
        <v>1</v>
      </c>
      <c r="S27" s="50">
        <v>169</v>
      </c>
      <c r="T27" s="50">
        <v>1</v>
      </c>
      <c r="U27" s="50">
        <v>3.1</v>
      </c>
      <c r="V27" s="25">
        <v>0</v>
      </c>
      <c r="W27" s="50">
        <v>0.33</v>
      </c>
      <c r="X27" s="50">
        <v>19</v>
      </c>
      <c r="Y27" s="50">
        <v>11</v>
      </c>
      <c r="Z27" s="50">
        <v>1.06</v>
      </c>
      <c r="AA27" s="50">
        <v>466</v>
      </c>
      <c r="AB27" s="50">
        <v>1</v>
      </c>
      <c r="AC27" s="50" t="s">
        <v>107</v>
      </c>
      <c r="AD27" s="29">
        <v>41920</v>
      </c>
      <c r="AE27" s="50">
        <v>70</v>
      </c>
      <c r="AF27" s="50">
        <v>66</v>
      </c>
      <c r="AG27" s="50">
        <v>1</v>
      </c>
      <c r="AH27" s="31" t="s">
        <v>110</v>
      </c>
      <c r="AI27" s="50">
        <v>0</v>
      </c>
      <c r="AJ27" s="50" t="s">
        <v>100</v>
      </c>
      <c r="AK27" s="50">
        <v>1</v>
      </c>
      <c r="AL27" s="50" t="s">
        <v>100</v>
      </c>
      <c r="AM27" s="50">
        <v>0</v>
      </c>
      <c r="AN27" s="50">
        <v>0</v>
      </c>
      <c r="AO27" s="50" t="s">
        <v>100</v>
      </c>
      <c r="AP27" s="50">
        <v>0</v>
      </c>
      <c r="AQ27" s="50">
        <v>0</v>
      </c>
      <c r="AR27" s="50">
        <v>0.45700000000000002</v>
      </c>
      <c r="AS27" s="50">
        <v>1.4239999999999999</v>
      </c>
      <c r="AT27" s="50">
        <v>1</v>
      </c>
      <c r="AU27" s="50">
        <v>66.8</v>
      </c>
      <c r="AV27" s="50">
        <v>91</v>
      </c>
      <c r="AW27" s="50">
        <v>93</v>
      </c>
      <c r="AX27" s="29">
        <v>41936</v>
      </c>
      <c r="AY27" s="50" t="s">
        <v>661</v>
      </c>
      <c r="AZ27" s="25" t="s">
        <v>609</v>
      </c>
      <c r="BA27" s="50" t="s">
        <v>100</v>
      </c>
      <c r="BB27" s="50" t="s">
        <v>161</v>
      </c>
      <c r="BC27" s="50" t="s">
        <v>100</v>
      </c>
      <c r="BD27" s="50" t="s">
        <v>100</v>
      </c>
      <c r="BE27" s="50" t="s">
        <v>161</v>
      </c>
      <c r="BF27" s="50" t="s">
        <v>100</v>
      </c>
      <c r="BG27" s="50">
        <v>0</v>
      </c>
      <c r="BH27" s="50">
        <v>0</v>
      </c>
      <c r="BI27" s="50">
        <v>0</v>
      </c>
      <c r="BJ27" s="50" t="s">
        <v>100</v>
      </c>
      <c r="BK27" s="50" t="s">
        <v>100</v>
      </c>
      <c r="BL27" s="50">
        <v>0</v>
      </c>
      <c r="BM27" s="50" t="s">
        <v>100</v>
      </c>
      <c r="BN27" s="50">
        <v>0</v>
      </c>
      <c r="BO27" s="50" t="s">
        <v>100</v>
      </c>
      <c r="BP27" s="50">
        <v>0</v>
      </c>
      <c r="BQ27" s="50" t="s">
        <v>100</v>
      </c>
      <c r="BR27" s="50">
        <v>1</v>
      </c>
      <c r="BS27" s="29">
        <v>41942</v>
      </c>
      <c r="BT27" s="30">
        <f t="shared" si="0"/>
        <v>0.73333333333333328</v>
      </c>
      <c r="BU27" s="31" t="s">
        <v>165</v>
      </c>
      <c r="BV27" s="50">
        <v>0</v>
      </c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</row>
    <row r="28" spans="1:108" s="50" customFormat="1" ht="20.100000000000001" customHeight="1" x14ac:dyDescent="0.3">
      <c r="A28" s="25" t="s">
        <v>198</v>
      </c>
      <c r="B28" s="50">
        <v>0</v>
      </c>
      <c r="C28" s="50">
        <v>0</v>
      </c>
      <c r="D28" s="50">
        <v>28107124</v>
      </c>
      <c r="E28" s="50" t="s">
        <v>34</v>
      </c>
      <c r="F28" s="50" t="s">
        <v>97</v>
      </c>
      <c r="G28" s="29">
        <v>15292</v>
      </c>
      <c r="H28" s="38">
        <f t="shared" si="1"/>
        <v>72</v>
      </c>
      <c r="I28" s="38"/>
      <c r="J28" s="50">
        <v>0</v>
      </c>
      <c r="K28" s="50">
        <v>0</v>
      </c>
      <c r="L28" s="50">
        <v>0</v>
      </c>
      <c r="M28" s="50">
        <v>108660</v>
      </c>
      <c r="N28" s="50">
        <v>1</v>
      </c>
      <c r="O28" s="50">
        <v>68</v>
      </c>
      <c r="P28" s="50">
        <v>1</v>
      </c>
      <c r="Q28" s="50">
        <v>8.1999999999999993</v>
      </c>
      <c r="R28" s="25">
        <v>1</v>
      </c>
      <c r="S28" s="50">
        <v>99</v>
      </c>
      <c r="T28" s="50">
        <v>1</v>
      </c>
      <c r="U28" s="50">
        <v>2.6</v>
      </c>
      <c r="V28" s="50">
        <v>0</v>
      </c>
      <c r="W28" s="50">
        <v>0.35</v>
      </c>
      <c r="X28" s="50">
        <v>32</v>
      </c>
      <c r="Y28" s="50">
        <v>21</v>
      </c>
      <c r="Z28" s="50">
        <v>0.68</v>
      </c>
      <c r="AA28" s="50">
        <v>1763</v>
      </c>
      <c r="AB28" s="50">
        <v>1</v>
      </c>
      <c r="AC28" s="50" t="s">
        <v>112</v>
      </c>
      <c r="AD28" s="29">
        <v>41920</v>
      </c>
      <c r="AE28" s="50">
        <v>90</v>
      </c>
      <c r="AF28" s="50">
        <v>93</v>
      </c>
      <c r="AG28" s="50">
        <v>1</v>
      </c>
      <c r="AH28" s="31" t="s">
        <v>106</v>
      </c>
      <c r="AI28" s="50">
        <v>0</v>
      </c>
      <c r="AJ28" s="50" t="s">
        <v>100</v>
      </c>
      <c r="AK28" s="50">
        <v>1</v>
      </c>
      <c r="AL28" s="50" t="s">
        <v>181</v>
      </c>
      <c r="AM28" s="50">
        <v>0</v>
      </c>
      <c r="AN28" s="50">
        <v>0</v>
      </c>
      <c r="AO28" s="50" t="s">
        <v>100</v>
      </c>
      <c r="AP28" s="50">
        <v>0</v>
      </c>
      <c r="AQ28" s="50">
        <v>0</v>
      </c>
      <c r="AR28" s="50">
        <v>9.4399999999999998E-2</v>
      </c>
      <c r="AS28" s="50">
        <v>1.2669999999999999</v>
      </c>
      <c r="AT28" s="50">
        <v>1</v>
      </c>
      <c r="AU28" s="50">
        <v>59.2</v>
      </c>
      <c r="AV28" s="25">
        <v>53</v>
      </c>
      <c r="AW28" s="25">
        <v>48</v>
      </c>
      <c r="AX28" s="29">
        <v>41926</v>
      </c>
      <c r="AY28" s="50" t="s">
        <v>666</v>
      </c>
      <c r="AZ28" s="25" t="s">
        <v>609</v>
      </c>
      <c r="BA28" s="29">
        <v>42034</v>
      </c>
      <c r="BB28" s="50" t="s">
        <v>160</v>
      </c>
      <c r="BC28" s="50">
        <v>3</v>
      </c>
      <c r="BD28" s="29">
        <v>42034</v>
      </c>
      <c r="BE28" s="50" t="s">
        <v>160</v>
      </c>
      <c r="BF28" s="50">
        <v>3</v>
      </c>
      <c r="BG28" s="50">
        <v>1</v>
      </c>
      <c r="BH28" s="50">
        <v>0</v>
      </c>
      <c r="BI28" s="50">
        <v>0</v>
      </c>
      <c r="BJ28" s="50">
        <v>1</v>
      </c>
      <c r="BK28" s="29">
        <v>42065</v>
      </c>
      <c r="BL28" s="50">
        <v>1</v>
      </c>
      <c r="BM28" s="50">
        <v>5</v>
      </c>
      <c r="BN28" s="50">
        <v>1</v>
      </c>
      <c r="BO28" s="50">
        <v>5</v>
      </c>
      <c r="BP28" s="50">
        <v>0</v>
      </c>
      <c r="BQ28" s="50" t="s">
        <v>100</v>
      </c>
      <c r="BR28" s="50">
        <v>1</v>
      </c>
      <c r="BS28" s="29">
        <v>42306</v>
      </c>
      <c r="BT28" s="30">
        <f t="shared" si="0"/>
        <v>12.866666666666667</v>
      </c>
      <c r="BU28" s="31"/>
      <c r="BV28" s="50">
        <v>0</v>
      </c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</row>
    <row r="29" spans="1:108" s="25" customFormat="1" ht="20.100000000000001" customHeight="1" x14ac:dyDescent="0.3">
      <c r="A29" s="25" t="s">
        <v>321</v>
      </c>
      <c r="B29" s="50">
        <v>1</v>
      </c>
      <c r="C29" s="50">
        <v>0</v>
      </c>
      <c r="D29" s="32">
        <v>28130261</v>
      </c>
      <c r="E29" s="32" t="s">
        <v>366</v>
      </c>
      <c r="F29" s="50" t="s">
        <v>303</v>
      </c>
      <c r="G29" s="29">
        <v>17643</v>
      </c>
      <c r="H29" s="38">
        <f t="shared" si="1"/>
        <v>66</v>
      </c>
      <c r="I29" s="38"/>
      <c r="J29" s="50">
        <v>0</v>
      </c>
      <c r="K29" s="50">
        <v>0</v>
      </c>
      <c r="L29" s="50">
        <v>0</v>
      </c>
      <c r="M29" s="50">
        <v>5550</v>
      </c>
      <c r="N29" s="50">
        <v>0</v>
      </c>
      <c r="O29" s="50">
        <v>22</v>
      </c>
      <c r="P29" s="50">
        <v>1</v>
      </c>
      <c r="Q29" s="50">
        <v>7.6</v>
      </c>
      <c r="R29" s="50">
        <v>0</v>
      </c>
      <c r="S29" s="50">
        <v>51</v>
      </c>
      <c r="T29" s="50">
        <v>1</v>
      </c>
      <c r="U29" s="50">
        <v>3.7</v>
      </c>
      <c r="V29" s="25">
        <v>1</v>
      </c>
      <c r="W29" s="50">
        <v>1.5</v>
      </c>
      <c r="X29" s="50">
        <v>29</v>
      </c>
      <c r="Y29" s="50">
        <v>15</v>
      </c>
      <c r="Z29" s="50">
        <v>0.92</v>
      </c>
      <c r="AA29" s="50">
        <v>1693</v>
      </c>
      <c r="AB29" s="50">
        <v>1</v>
      </c>
      <c r="AC29" s="50" t="s">
        <v>319</v>
      </c>
      <c r="AD29" s="29">
        <v>41927</v>
      </c>
      <c r="AE29" s="50">
        <v>20</v>
      </c>
      <c r="AF29" s="50">
        <v>25</v>
      </c>
      <c r="AG29" s="50">
        <v>0</v>
      </c>
      <c r="AH29" s="31" t="s">
        <v>596</v>
      </c>
      <c r="AI29" s="50">
        <v>0</v>
      </c>
      <c r="AJ29" s="50" t="s">
        <v>282</v>
      </c>
      <c r="AK29" s="50">
        <v>0</v>
      </c>
      <c r="AL29" s="50" t="s">
        <v>282</v>
      </c>
      <c r="AM29" s="50">
        <v>0</v>
      </c>
      <c r="AN29" s="50">
        <v>0</v>
      </c>
      <c r="AO29" s="50" t="s">
        <v>282</v>
      </c>
      <c r="AP29" s="50">
        <v>2</v>
      </c>
      <c r="AQ29" s="50">
        <v>1</v>
      </c>
      <c r="AR29" s="50">
        <v>0.39900000000000002</v>
      </c>
      <c r="AS29" s="50">
        <v>1.26E-2</v>
      </c>
      <c r="AT29" s="50">
        <v>0</v>
      </c>
      <c r="AU29" s="50">
        <v>62</v>
      </c>
      <c r="AV29" s="50">
        <v>68</v>
      </c>
      <c r="AW29" s="50">
        <v>66</v>
      </c>
      <c r="AX29" s="29">
        <v>41937</v>
      </c>
      <c r="AY29" s="50" t="s">
        <v>613</v>
      </c>
      <c r="AZ29" s="50" t="s">
        <v>610</v>
      </c>
      <c r="BA29" s="29">
        <v>41983</v>
      </c>
      <c r="BB29" s="50" t="s">
        <v>618</v>
      </c>
      <c r="BC29" s="50">
        <v>1</v>
      </c>
      <c r="BD29" s="29">
        <v>41983</v>
      </c>
      <c r="BE29" s="50" t="s">
        <v>618</v>
      </c>
      <c r="BF29" s="50">
        <v>1</v>
      </c>
      <c r="BG29" s="50">
        <v>1</v>
      </c>
      <c r="BH29" s="50">
        <v>1</v>
      </c>
      <c r="BI29" s="50">
        <v>0</v>
      </c>
      <c r="BJ29" s="50">
        <v>0</v>
      </c>
      <c r="BK29" s="29">
        <v>42133</v>
      </c>
      <c r="BL29" s="50"/>
      <c r="BM29" s="50"/>
      <c r="BN29" s="50"/>
      <c r="BO29" s="50"/>
      <c r="BP29" s="50"/>
      <c r="BQ29" s="50"/>
      <c r="BR29" s="50">
        <v>1</v>
      </c>
      <c r="BS29" s="29">
        <v>42133</v>
      </c>
      <c r="BT29" s="30">
        <f t="shared" si="0"/>
        <v>6.8666666666666663</v>
      </c>
      <c r="BU29" s="31"/>
      <c r="BV29" s="50">
        <v>0</v>
      </c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</row>
    <row r="30" spans="1:108" s="62" customFormat="1" ht="20.100000000000001" customHeight="1" x14ac:dyDescent="0.3">
      <c r="A30" s="25" t="s">
        <v>566</v>
      </c>
      <c r="B30" s="50">
        <v>1</v>
      </c>
      <c r="C30" s="50">
        <v>0</v>
      </c>
      <c r="D30" s="32">
        <v>28279622</v>
      </c>
      <c r="E30" s="32" t="s">
        <v>369</v>
      </c>
      <c r="F30" s="50" t="s">
        <v>305</v>
      </c>
      <c r="G30" s="29">
        <v>16872</v>
      </c>
      <c r="H30" s="38">
        <f t="shared" si="1"/>
        <v>68</v>
      </c>
      <c r="I30" s="38"/>
      <c r="J30" s="50">
        <v>0</v>
      </c>
      <c r="K30" s="50">
        <v>0</v>
      </c>
      <c r="L30" s="50">
        <v>0</v>
      </c>
      <c r="M30" s="50">
        <v>2840</v>
      </c>
      <c r="N30" s="50">
        <v>0</v>
      </c>
      <c r="O30" s="50">
        <v>73</v>
      </c>
      <c r="P30" s="50">
        <v>1</v>
      </c>
      <c r="Q30" s="50">
        <v>8.9</v>
      </c>
      <c r="R30" s="25">
        <v>1</v>
      </c>
      <c r="S30" s="50">
        <v>105</v>
      </c>
      <c r="T30" s="50">
        <v>1</v>
      </c>
      <c r="U30" s="50">
        <v>4</v>
      </c>
      <c r="V30" s="25">
        <v>1</v>
      </c>
      <c r="W30" s="50">
        <v>0.56000000000000005</v>
      </c>
      <c r="X30" s="50">
        <v>16</v>
      </c>
      <c r="Y30" s="50">
        <v>12</v>
      </c>
      <c r="Z30" s="50">
        <v>0.72</v>
      </c>
      <c r="AA30" s="50">
        <v>534</v>
      </c>
      <c r="AB30" s="50">
        <v>1</v>
      </c>
      <c r="AC30" s="50" t="s">
        <v>317</v>
      </c>
      <c r="AD30" s="29">
        <v>41968</v>
      </c>
      <c r="AE30" s="50">
        <v>100</v>
      </c>
      <c r="AF30" s="50">
        <v>70</v>
      </c>
      <c r="AG30" s="50">
        <v>1</v>
      </c>
      <c r="AH30" s="31" t="s">
        <v>106</v>
      </c>
      <c r="AI30" s="50">
        <v>0</v>
      </c>
      <c r="AJ30" s="50">
        <v>1</v>
      </c>
      <c r="AK30" s="50">
        <v>1</v>
      </c>
      <c r="AL30" s="50" t="s">
        <v>282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2.2799999999999999E-3</v>
      </c>
      <c r="AS30" s="50">
        <v>1.27</v>
      </c>
      <c r="AT30" s="50">
        <v>1</v>
      </c>
      <c r="AU30" s="50">
        <v>68.47</v>
      </c>
      <c r="AV30" s="50">
        <v>98.5</v>
      </c>
      <c r="AW30" s="50" t="s">
        <v>282</v>
      </c>
      <c r="AX30" s="29">
        <v>41982</v>
      </c>
      <c r="AY30" s="50" t="s">
        <v>619</v>
      </c>
      <c r="AZ30" s="50" t="s">
        <v>610</v>
      </c>
      <c r="BA30" s="29">
        <v>42023</v>
      </c>
      <c r="BB30" s="50" t="s">
        <v>612</v>
      </c>
      <c r="BC30" s="50">
        <v>1</v>
      </c>
      <c r="BD30" s="29">
        <v>42023</v>
      </c>
      <c r="BE30" s="50" t="s">
        <v>612</v>
      </c>
      <c r="BF30" s="50">
        <v>1</v>
      </c>
      <c r="BG30" s="50">
        <v>1</v>
      </c>
      <c r="BH30" s="50">
        <v>1</v>
      </c>
      <c r="BI30" s="50">
        <v>1</v>
      </c>
      <c r="BJ30" s="50">
        <v>1</v>
      </c>
      <c r="BK30" s="29">
        <v>42226</v>
      </c>
      <c r="BL30" s="50"/>
      <c r="BM30" s="50"/>
      <c r="BN30" s="50"/>
      <c r="BO30" s="50"/>
      <c r="BP30" s="50"/>
      <c r="BQ30" s="50"/>
      <c r="BR30" s="50">
        <v>1</v>
      </c>
      <c r="BS30" s="29">
        <v>42231</v>
      </c>
      <c r="BT30" s="30">
        <f t="shared" si="0"/>
        <v>8.7666666666666675</v>
      </c>
      <c r="BU30" s="31" t="s">
        <v>304</v>
      </c>
      <c r="BV30" s="50">
        <v>0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</row>
    <row r="31" spans="1:108" s="50" customFormat="1" ht="20.100000000000001" customHeight="1" x14ac:dyDescent="0.3">
      <c r="A31" s="25" t="s">
        <v>199</v>
      </c>
      <c r="B31" s="50">
        <v>0</v>
      </c>
      <c r="C31" s="50">
        <v>1</v>
      </c>
      <c r="D31" s="50">
        <v>28478840</v>
      </c>
      <c r="E31" s="50" t="s">
        <v>36</v>
      </c>
      <c r="F31" s="50" t="s">
        <v>108</v>
      </c>
      <c r="G31" s="29">
        <v>18146</v>
      </c>
      <c r="H31" s="38">
        <f t="shared" si="1"/>
        <v>65</v>
      </c>
      <c r="I31" s="38"/>
      <c r="J31" s="50">
        <v>1</v>
      </c>
      <c r="K31" s="50">
        <v>1</v>
      </c>
      <c r="L31" s="50">
        <v>0</v>
      </c>
      <c r="M31" s="50">
        <v>3590</v>
      </c>
      <c r="N31" s="50">
        <v>0</v>
      </c>
      <c r="O31" s="50">
        <v>11</v>
      </c>
      <c r="P31" s="50">
        <v>0</v>
      </c>
      <c r="Q31" s="50">
        <v>10.4</v>
      </c>
      <c r="R31" s="25">
        <v>1</v>
      </c>
      <c r="S31" s="50">
        <v>78</v>
      </c>
      <c r="T31" s="50">
        <v>1</v>
      </c>
      <c r="U31" s="50" t="s">
        <v>282</v>
      </c>
      <c r="V31" s="50" t="s">
        <v>282</v>
      </c>
      <c r="W31" s="50" t="s">
        <v>282</v>
      </c>
      <c r="X31" s="50" t="s">
        <v>282</v>
      </c>
      <c r="Y31" s="50" t="s">
        <v>282</v>
      </c>
      <c r="Z31" s="50" t="s">
        <v>282</v>
      </c>
      <c r="AA31" s="50" t="s">
        <v>282</v>
      </c>
      <c r="AB31" s="50" t="s">
        <v>282</v>
      </c>
      <c r="AC31" s="50" t="s">
        <v>114</v>
      </c>
      <c r="AD31" s="29">
        <v>41982</v>
      </c>
      <c r="AE31" s="50" t="s">
        <v>100</v>
      </c>
      <c r="AF31" s="50">
        <v>70</v>
      </c>
      <c r="AG31" s="25">
        <v>1</v>
      </c>
      <c r="AH31" s="31" t="s">
        <v>100</v>
      </c>
      <c r="AI31" s="50">
        <v>0</v>
      </c>
      <c r="AJ31" s="50" t="s">
        <v>100</v>
      </c>
      <c r="AK31" s="50">
        <v>1</v>
      </c>
      <c r="AL31" s="50">
        <v>0</v>
      </c>
      <c r="AM31" s="50">
        <v>0</v>
      </c>
      <c r="AN31" s="50" t="s">
        <v>100</v>
      </c>
      <c r="AO31" s="50" t="s">
        <v>100</v>
      </c>
      <c r="AP31" s="50">
        <v>1</v>
      </c>
      <c r="AQ31" s="50">
        <v>0</v>
      </c>
      <c r="AR31" s="50" t="s">
        <v>100</v>
      </c>
      <c r="AS31" s="50" t="s">
        <v>100</v>
      </c>
      <c r="AT31" s="50" t="s">
        <v>100</v>
      </c>
      <c r="AU31" s="50">
        <v>65</v>
      </c>
      <c r="AV31" s="50">
        <v>89</v>
      </c>
      <c r="AW31" s="25">
        <v>52</v>
      </c>
      <c r="AX31" s="29">
        <v>41983</v>
      </c>
      <c r="AY31" s="50" t="s">
        <v>726</v>
      </c>
      <c r="AZ31" s="25" t="s">
        <v>609</v>
      </c>
      <c r="BA31" s="50" t="s">
        <v>100</v>
      </c>
      <c r="BB31" s="50" t="s">
        <v>161</v>
      </c>
      <c r="BC31" s="50" t="s">
        <v>100</v>
      </c>
      <c r="BD31" s="50" t="s">
        <v>100</v>
      </c>
      <c r="BE31" s="50" t="s">
        <v>161</v>
      </c>
      <c r="BF31" s="50" t="s">
        <v>100</v>
      </c>
      <c r="BG31" s="50">
        <v>0</v>
      </c>
      <c r="BH31" s="50">
        <v>0</v>
      </c>
      <c r="BI31" s="50">
        <v>0</v>
      </c>
      <c r="BJ31" s="50" t="s">
        <v>100</v>
      </c>
      <c r="BK31" s="50" t="s">
        <v>100</v>
      </c>
      <c r="BL31" s="50">
        <v>0</v>
      </c>
      <c r="BM31" s="50" t="s">
        <v>100</v>
      </c>
      <c r="BN31" s="50">
        <v>0</v>
      </c>
      <c r="BO31" s="50" t="s">
        <v>100</v>
      </c>
      <c r="BP31" s="50">
        <v>0</v>
      </c>
      <c r="BQ31" s="50" t="s">
        <v>100</v>
      </c>
      <c r="BR31" s="50">
        <v>1</v>
      </c>
      <c r="BS31" s="29">
        <v>42541</v>
      </c>
      <c r="BT31" s="30">
        <f t="shared" si="0"/>
        <v>18.633333333333333</v>
      </c>
      <c r="BU31" s="54" t="s">
        <v>684</v>
      </c>
      <c r="BV31" s="25">
        <v>1</v>
      </c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</row>
    <row r="32" spans="1:108" s="50" customFormat="1" ht="20.100000000000001" customHeight="1" x14ac:dyDescent="0.3">
      <c r="A32" s="25" t="s">
        <v>200</v>
      </c>
      <c r="B32" s="50">
        <v>0</v>
      </c>
      <c r="C32" s="50">
        <v>0</v>
      </c>
      <c r="D32" s="50">
        <v>28490824</v>
      </c>
      <c r="E32" s="50" t="s">
        <v>96</v>
      </c>
      <c r="F32" s="50" t="s">
        <v>97</v>
      </c>
      <c r="G32" s="29">
        <v>18292</v>
      </c>
      <c r="H32" s="38">
        <f t="shared" si="1"/>
        <v>65</v>
      </c>
      <c r="I32" s="38"/>
      <c r="J32" s="50">
        <v>0</v>
      </c>
      <c r="K32" s="50">
        <v>0</v>
      </c>
      <c r="L32" s="50">
        <v>0</v>
      </c>
      <c r="M32" s="50">
        <v>11320</v>
      </c>
      <c r="N32" s="50">
        <v>1</v>
      </c>
      <c r="O32" s="50">
        <v>70</v>
      </c>
      <c r="P32" s="50">
        <v>1</v>
      </c>
      <c r="Q32" s="50">
        <v>8.3000000000000007</v>
      </c>
      <c r="R32" s="50">
        <v>1</v>
      </c>
      <c r="S32" s="50">
        <v>161</v>
      </c>
      <c r="T32" s="50">
        <v>1</v>
      </c>
      <c r="U32" s="50">
        <v>3.8</v>
      </c>
      <c r="V32" s="50">
        <v>1</v>
      </c>
      <c r="W32" s="50">
        <v>0.39</v>
      </c>
      <c r="X32" s="50">
        <v>20</v>
      </c>
      <c r="Y32" s="50">
        <v>10</v>
      </c>
      <c r="Z32" s="50">
        <v>0.93</v>
      </c>
      <c r="AA32" s="50">
        <v>956</v>
      </c>
      <c r="AB32" s="50">
        <v>1</v>
      </c>
      <c r="AC32" s="50" t="s">
        <v>107</v>
      </c>
      <c r="AD32" s="29">
        <v>42041</v>
      </c>
      <c r="AE32" s="50">
        <v>80</v>
      </c>
      <c r="AF32" s="50">
        <v>86</v>
      </c>
      <c r="AG32" s="50">
        <v>1</v>
      </c>
      <c r="AH32" s="31" t="s">
        <v>103</v>
      </c>
      <c r="AI32" s="50">
        <v>0</v>
      </c>
      <c r="AJ32" s="50" t="s">
        <v>100</v>
      </c>
      <c r="AK32" s="50">
        <v>1</v>
      </c>
      <c r="AL32" s="50" t="s">
        <v>100</v>
      </c>
      <c r="AM32" s="50">
        <v>0</v>
      </c>
      <c r="AN32" s="50">
        <v>0</v>
      </c>
      <c r="AO32" s="50" t="s">
        <v>100</v>
      </c>
      <c r="AP32" s="50">
        <v>0</v>
      </c>
      <c r="AQ32" s="50">
        <v>0</v>
      </c>
      <c r="AR32" s="50">
        <v>0.107</v>
      </c>
      <c r="AS32" s="50">
        <v>0.91100000000000003</v>
      </c>
      <c r="AT32" s="50">
        <v>1</v>
      </c>
      <c r="AU32" s="50">
        <v>67</v>
      </c>
      <c r="AV32" s="50">
        <v>101</v>
      </c>
      <c r="AW32" s="25">
        <v>50</v>
      </c>
      <c r="AX32" s="29">
        <v>42136</v>
      </c>
      <c r="AY32" s="50" t="s">
        <v>667</v>
      </c>
      <c r="AZ32" s="25" t="s">
        <v>609</v>
      </c>
      <c r="BA32" s="29">
        <v>42165</v>
      </c>
      <c r="BB32" s="50" t="s">
        <v>117</v>
      </c>
      <c r="BC32" s="50">
        <v>4</v>
      </c>
      <c r="BD32" s="29">
        <v>42165</v>
      </c>
      <c r="BE32" s="50" t="s">
        <v>117</v>
      </c>
      <c r="BF32" s="50">
        <v>4</v>
      </c>
      <c r="BG32" s="50">
        <v>1</v>
      </c>
      <c r="BH32" s="50">
        <v>1</v>
      </c>
      <c r="BI32" s="50">
        <v>1</v>
      </c>
      <c r="BJ32" s="50">
        <v>1</v>
      </c>
      <c r="BK32" s="29">
        <v>42498</v>
      </c>
      <c r="BL32" s="50">
        <v>0</v>
      </c>
      <c r="BM32" s="50" t="s">
        <v>100</v>
      </c>
      <c r="BN32" s="50">
        <v>0</v>
      </c>
      <c r="BO32" s="50" t="s">
        <v>100</v>
      </c>
      <c r="BP32" s="50">
        <v>0</v>
      </c>
      <c r="BQ32" s="50" t="s">
        <v>100</v>
      </c>
      <c r="BR32" s="50">
        <v>1</v>
      </c>
      <c r="BS32" s="29">
        <v>42704</v>
      </c>
      <c r="BT32" s="30">
        <f t="shared" si="0"/>
        <v>22.1</v>
      </c>
      <c r="BU32" s="31"/>
      <c r="BV32" s="50">
        <v>0</v>
      </c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</row>
    <row r="33" spans="1:108" s="50" customFormat="1" ht="20.100000000000001" customHeight="1" x14ac:dyDescent="0.3">
      <c r="A33" s="25" t="s">
        <v>567</v>
      </c>
      <c r="B33" s="50">
        <v>1</v>
      </c>
      <c r="C33" s="50">
        <v>0</v>
      </c>
      <c r="D33" s="33">
        <v>28489094</v>
      </c>
      <c r="E33" s="50" t="s">
        <v>374</v>
      </c>
      <c r="F33" s="50" t="s">
        <v>303</v>
      </c>
      <c r="G33" s="29">
        <v>17663</v>
      </c>
      <c r="H33" s="38">
        <f t="shared" si="1"/>
        <v>66</v>
      </c>
      <c r="I33" s="38"/>
      <c r="J33" s="50">
        <v>0</v>
      </c>
      <c r="K33" s="50">
        <v>0</v>
      </c>
      <c r="L33" s="50">
        <v>0</v>
      </c>
      <c r="M33" s="50">
        <v>4620</v>
      </c>
      <c r="N33" s="50">
        <v>0</v>
      </c>
      <c r="O33" s="50">
        <v>60</v>
      </c>
      <c r="P33" s="50">
        <v>1</v>
      </c>
      <c r="Q33" s="50">
        <v>8.1</v>
      </c>
      <c r="R33" s="50">
        <v>1</v>
      </c>
      <c r="S33" s="50">
        <v>91</v>
      </c>
      <c r="T33" s="50">
        <v>1</v>
      </c>
      <c r="U33" s="50">
        <v>4.0999999999999996</v>
      </c>
      <c r="V33" s="25">
        <v>1</v>
      </c>
      <c r="W33" s="50">
        <v>0.59</v>
      </c>
      <c r="X33" s="50">
        <v>25</v>
      </c>
      <c r="Y33" s="50">
        <v>25</v>
      </c>
      <c r="Z33" s="50">
        <v>0.87</v>
      </c>
      <c r="AA33" s="50">
        <v>443</v>
      </c>
      <c r="AB33" s="50">
        <v>0</v>
      </c>
      <c r="AC33" s="50" t="s">
        <v>319</v>
      </c>
      <c r="AD33" s="29">
        <v>42047</v>
      </c>
      <c r="AE33" s="50">
        <v>100</v>
      </c>
      <c r="AF33" s="50">
        <v>94</v>
      </c>
      <c r="AG33" s="50">
        <v>1</v>
      </c>
      <c r="AH33" s="31" t="s">
        <v>110</v>
      </c>
      <c r="AI33" s="50">
        <v>0</v>
      </c>
      <c r="AJ33" s="50" t="s">
        <v>282</v>
      </c>
      <c r="AK33" s="50">
        <v>1</v>
      </c>
      <c r="AL33" s="50" t="s">
        <v>282</v>
      </c>
      <c r="AM33" s="50">
        <v>0</v>
      </c>
      <c r="AN33" s="50">
        <v>0</v>
      </c>
      <c r="AO33" s="50" t="s">
        <v>282</v>
      </c>
      <c r="AP33" s="50">
        <v>0</v>
      </c>
      <c r="AQ33" s="50">
        <v>0</v>
      </c>
      <c r="AR33" s="50">
        <v>1.73E-3</v>
      </c>
      <c r="AS33" s="50">
        <v>0.74</v>
      </c>
      <c r="AT33" s="50">
        <v>1</v>
      </c>
      <c r="AU33" s="50">
        <v>60</v>
      </c>
      <c r="AV33" s="50">
        <v>114</v>
      </c>
      <c r="AW33" s="50">
        <v>74</v>
      </c>
      <c r="AX33" s="29">
        <v>42053</v>
      </c>
      <c r="AY33" s="50" t="s">
        <v>616</v>
      </c>
      <c r="AZ33" s="50" t="s">
        <v>611</v>
      </c>
      <c r="BA33" s="29">
        <v>42160</v>
      </c>
      <c r="BB33" s="50" t="s">
        <v>612</v>
      </c>
      <c r="BC33" s="50">
        <v>2</v>
      </c>
      <c r="BD33" s="29">
        <v>42160</v>
      </c>
      <c r="BE33" s="50" t="s">
        <v>612</v>
      </c>
      <c r="BF33" s="50">
        <v>1</v>
      </c>
      <c r="BG33" s="50">
        <v>1</v>
      </c>
      <c r="BH33" s="50">
        <v>1</v>
      </c>
      <c r="BI33" s="50">
        <v>1</v>
      </c>
      <c r="BJ33" s="50">
        <v>1</v>
      </c>
      <c r="BK33" s="29">
        <v>42305</v>
      </c>
      <c r="BR33" s="50">
        <v>1</v>
      </c>
      <c r="BS33" s="29">
        <v>42436</v>
      </c>
      <c r="BT33" s="30">
        <f t="shared" si="0"/>
        <v>12.966666666666667</v>
      </c>
      <c r="BU33" s="31" t="s">
        <v>304</v>
      </c>
      <c r="BV33" s="50">
        <v>0</v>
      </c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</row>
    <row r="34" spans="1:108" s="50" customFormat="1" ht="20.100000000000001" customHeight="1" x14ac:dyDescent="0.3">
      <c r="A34" s="25" t="s">
        <v>201</v>
      </c>
      <c r="B34" s="25">
        <v>0</v>
      </c>
      <c r="C34" s="25">
        <v>0</v>
      </c>
      <c r="D34" s="25">
        <v>21889094</v>
      </c>
      <c r="E34" s="25" t="s">
        <v>312</v>
      </c>
      <c r="F34" s="25" t="s">
        <v>97</v>
      </c>
      <c r="G34" s="26">
        <v>17816</v>
      </c>
      <c r="H34" s="38">
        <f t="shared" si="1"/>
        <v>66</v>
      </c>
      <c r="I34" s="38"/>
      <c r="J34" s="25">
        <v>0</v>
      </c>
      <c r="K34" s="25">
        <v>0</v>
      </c>
      <c r="L34" s="25">
        <v>0</v>
      </c>
      <c r="M34" s="25">
        <v>272960</v>
      </c>
      <c r="N34" s="50">
        <v>1</v>
      </c>
      <c r="O34" s="25">
        <v>94</v>
      </c>
      <c r="P34" s="50">
        <v>1</v>
      </c>
      <c r="Q34" s="25">
        <v>10.3</v>
      </c>
      <c r="R34" s="50">
        <v>1</v>
      </c>
      <c r="S34" s="25">
        <v>17</v>
      </c>
      <c r="T34" s="50">
        <v>0</v>
      </c>
      <c r="U34" s="25">
        <v>3.6</v>
      </c>
      <c r="V34" s="25">
        <v>1</v>
      </c>
      <c r="W34" s="25">
        <v>0.81</v>
      </c>
      <c r="X34" s="25">
        <v>47</v>
      </c>
      <c r="Y34" s="25">
        <v>24</v>
      </c>
      <c r="Z34" s="25">
        <v>1.22</v>
      </c>
      <c r="AA34" s="25">
        <v>2958</v>
      </c>
      <c r="AB34" s="50">
        <v>1</v>
      </c>
      <c r="AC34" s="25" t="s">
        <v>107</v>
      </c>
      <c r="AD34" s="26">
        <v>42051</v>
      </c>
      <c r="AE34" s="25">
        <v>70</v>
      </c>
      <c r="AF34" s="25">
        <v>88</v>
      </c>
      <c r="AG34" s="50">
        <v>1</v>
      </c>
      <c r="AH34" s="27" t="s">
        <v>106</v>
      </c>
      <c r="AI34" s="25">
        <v>1</v>
      </c>
      <c r="AJ34" s="25" t="s">
        <v>100</v>
      </c>
      <c r="AK34" s="25">
        <v>0</v>
      </c>
      <c r="AL34" s="25" t="s">
        <v>100</v>
      </c>
      <c r="AM34" s="25">
        <v>0</v>
      </c>
      <c r="AN34" s="25">
        <v>0</v>
      </c>
      <c r="AO34" s="25" t="s">
        <v>100</v>
      </c>
      <c r="AP34" s="25">
        <v>0</v>
      </c>
      <c r="AQ34" s="25">
        <v>0</v>
      </c>
      <c r="AR34" s="25">
        <v>0.36799999999999999</v>
      </c>
      <c r="AS34" s="25">
        <v>0.51</v>
      </c>
      <c r="AT34" s="50">
        <v>1</v>
      </c>
      <c r="AU34" s="25">
        <v>60</v>
      </c>
      <c r="AV34" s="25">
        <v>112</v>
      </c>
      <c r="AW34" s="25">
        <v>76</v>
      </c>
      <c r="AX34" s="26">
        <v>42058</v>
      </c>
      <c r="AY34" s="25" t="s">
        <v>727</v>
      </c>
      <c r="AZ34" s="25" t="s">
        <v>609</v>
      </c>
      <c r="BA34" s="26">
        <v>42172</v>
      </c>
      <c r="BB34" s="25" t="s">
        <v>117</v>
      </c>
      <c r="BC34" s="25">
        <v>4</v>
      </c>
      <c r="BD34" s="26">
        <v>42172</v>
      </c>
      <c r="BE34" s="25" t="s">
        <v>117</v>
      </c>
      <c r="BF34" s="25">
        <v>4</v>
      </c>
      <c r="BG34" s="25">
        <v>1</v>
      </c>
      <c r="BH34" s="25">
        <v>1</v>
      </c>
      <c r="BI34" s="50">
        <v>1</v>
      </c>
      <c r="BJ34" s="25">
        <v>1</v>
      </c>
      <c r="BK34" s="26">
        <v>42415</v>
      </c>
      <c r="BL34" s="25">
        <v>1</v>
      </c>
      <c r="BM34" s="25">
        <v>1</v>
      </c>
      <c r="BN34" s="25">
        <v>1</v>
      </c>
      <c r="BO34" s="25">
        <v>1</v>
      </c>
      <c r="BP34" s="25">
        <v>0</v>
      </c>
      <c r="BQ34" s="25" t="s">
        <v>100</v>
      </c>
      <c r="BR34" s="25">
        <v>1</v>
      </c>
      <c r="BS34" s="26">
        <v>42763</v>
      </c>
      <c r="BT34" s="28">
        <f t="shared" ref="BT34:BT50" si="2">(BS34-AD34)/30</f>
        <v>23.733333333333334</v>
      </c>
      <c r="BU34" s="27"/>
      <c r="BV34" s="25">
        <v>0</v>
      </c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</row>
    <row r="35" spans="1:108" s="50" customFormat="1" ht="20.100000000000001" customHeight="1" x14ac:dyDescent="0.3">
      <c r="A35" s="25" t="s">
        <v>202</v>
      </c>
      <c r="B35" s="50">
        <v>0</v>
      </c>
      <c r="C35" s="50">
        <v>0</v>
      </c>
      <c r="D35" s="50">
        <v>28554993</v>
      </c>
      <c r="E35" s="50" t="s">
        <v>37</v>
      </c>
      <c r="F35" s="50" t="s">
        <v>108</v>
      </c>
      <c r="G35" s="29">
        <v>12981</v>
      </c>
      <c r="H35" s="38">
        <f t="shared" si="1"/>
        <v>79</v>
      </c>
      <c r="I35" s="38"/>
      <c r="J35" s="50">
        <v>0</v>
      </c>
      <c r="K35" s="50">
        <v>0</v>
      </c>
      <c r="L35" s="50">
        <v>0</v>
      </c>
      <c r="M35" s="50">
        <v>75600</v>
      </c>
      <c r="N35" s="50">
        <v>1</v>
      </c>
      <c r="O35" s="50">
        <v>74</v>
      </c>
      <c r="P35" s="50">
        <v>1</v>
      </c>
      <c r="Q35" s="50">
        <v>10.5</v>
      </c>
      <c r="R35" s="25">
        <v>1</v>
      </c>
      <c r="S35" s="50">
        <v>95</v>
      </c>
      <c r="T35" s="50">
        <v>1</v>
      </c>
      <c r="U35" s="50">
        <v>3.7</v>
      </c>
      <c r="V35" s="25">
        <v>1</v>
      </c>
      <c r="W35" s="50">
        <v>0.3</v>
      </c>
      <c r="X35" s="50">
        <v>20</v>
      </c>
      <c r="Y35" s="50">
        <v>11</v>
      </c>
      <c r="Z35" s="50">
        <v>0.78</v>
      </c>
      <c r="AA35" s="50">
        <v>778</v>
      </c>
      <c r="AB35" s="50">
        <v>1</v>
      </c>
      <c r="AC35" s="50" t="s">
        <v>107</v>
      </c>
      <c r="AD35" s="29">
        <v>42065</v>
      </c>
      <c r="AE35" s="50">
        <v>100</v>
      </c>
      <c r="AF35" s="50">
        <v>93</v>
      </c>
      <c r="AG35" s="50">
        <v>1</v>
      </c>
      <c r="AH35" s="31" t="s">
        <v>685</v>
      </c>
      <c r="AI35" s="50">
        <v>0</v>
      </c>
      <c r="AJ35" s="50" t="s">
        <v>100</v>
      </c>
      <c r="AK35" s="50">
        <v>0</v>
      </c>
      <c r="AL35" s="50" t="s">
        <v>100</v>
      </c>
      <c r="AM35" s="50">
        <v>0</v>
      </c>
      <c r="AN35" s="50">
        <v>0</v>
      </c>
      <c r="AO35" s="50" t="s">
        <v>100</v>
      </c>
      <c r="AP35" s="50">
        <v>1</v>
      </c>
      <c r="AQ35" s="50">
        <v>0</v>
      </c>
      <c r="AR35" s="50">
        <v>1.69</v>
      </c>
      <c r="AS35" s="50">
        <v>0.20599999999999999</v>
      </c>
      <c r="AT35" s="50">
        <v>0</v>
      </c>
      <c r="AU35" s="50">
        <v>65</v>
      </c>
      <c r="AV35" s="25">
        <v>80</v>
      </c>
      <c r="AW35" s="25">
        <v>57</v>
      </c>
      <c r="AX35" s="29">
        <v>42082</v>
      </c>
      <c r="AY35" s="50" t="s">
        <v>728</v>
      </c>
      <c r="AZ35" s="25" t="s">
        <v>609</v>
      </c>
      <c r="BA35" s="50" t="s">
        <v>100</v>
      </c>
      <c r="BB35" s="50" t="s">
        <v>161</v>
      </c>
      <c r="BC35" s="50" t="s">
        <v>100</v>
      </c>
      <c r="BD35" s="50" t="s">
        <v>161</v>
      </c>
      <c r="BE35" s="50" t="s">
        <v>100</v>
      </c>
      <c r="BF35" s="50" t="s">
        <v>100</v>
      </c>
      <c r="BG35" s="50">
        <v>0</v>
      </c>
      <c r="BH35" s="50">
        <v>0</v>
      </c>
      <c r="BI35" s="50">
        <v>0</v>
      </c>
      <c r="BJ35" s="50" t="s">
        <v>100</v>
      </c>
      <c r="BK35" s="50" t="s">
        <v>100</v>
      </c>
      <c r="BL35" s="50">
        <v>1</v>
      </c>
      <c r="BM35" s="50">
        <v>4</v>
      </c>
      <c r="BN35" s="50">
        <v>1</v>
      </c>
      <c r="BO35" s="50">
        <v>4</v>
      </c>
      <c r="BP35" s="50">
        <v>0</v>
      </c>
      <c r="BQ35" s="50" t="s">
        <v>100</v>
      </c>
      <c r="BR35" s="50">
        <v>1</v>
      </c>
      <c r="BS35" s="29">
        <v>42248</v>
      </c>
      <c r="BT35" s="30">
        <f t="shared" si="2"/>
        <v>6.1</v>
      </c>
      <c r="BU35" s="31"/>
      <c r="BV35" s="50">
        <v>0</v>
      </c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</row>
    <row r="36" spans="1:108" s="50" customFormat="1" ht="20.100000000000001" customHeight="1" x14ac:dyDescent="0.3">
      <c r="A36" s="41" t="s">
        <v>203</v>
      </c>
      <c r="B36" s="79">
        <v>0</v>
      </c>
      <c r="C36" s="79">
        <v>0</v>
      </c>
      <c r="D36" s="79">
        <v>28572860</v>
      </c>
      <c r="E36" s="79" t="s">
        <v>38</v>
      </c>
      <c r="F36" s="79" t="s">
        <v>108</v>
      </c>
      <c r="G36" s="80">
        <v>14899</v>
      </c>
      <c r="H36" s="82">
        <f t="shared" si="1"/>
        <v>74</v>
      </c>
      <c r="I36" s="82"/>
      <c r="J36" s="79">
        <v>1</v>
      </c>
      <c r="K36" s="79">
        <v>1</v>
      </c>
      <c r="L36" s="79">
        <v>0</v>
      </c>
      <c r="M36" s="79">
        <v>15030</v>
      </c>
      <c r="N36" s="79">
        <v>1</v>
      </c>
      <c r="O36" s="79">
        <v>12</v>
      </c>
      <c r="P36" s="79">
        <v>0</v>
      </c>
      <c r="Q36" s="79">
        <v>9.8000000000000007</v>
      </c>
      <c r="R36" s="79">
        <v>1</v>
      </c>
      <c r="S36" s="79">
        <v>92</v>
      </c>
      <c r="T36" s="79">
        <v>1</v>
      </c>
      <c r="U36" s="79">
        <v>4.3</v>
      </c>
      <c r="V36" s="41">
        <v>1</v>
      </c>
      <c r="W36" s="79">
        <v>0.95</v>
      </c>
      <c r="X36" s="79">
        <v>17</v>
      </c>
      <c r="Y36" s="79">
        <v>13</v>
      </c>
      <c r="Z36" s="79">
        <v>1.49</v>
      </c>
      <c r="AA36" s="79">
        <v>784</v>
      </c>
      <c r="AB36" s="79">
        <v>1</v>
      </c>
      <c r="AC36" s="79" t="s">
        <v>114</v>
      </c>
      <c r="AD36" s="80">
        <v>42066</v>
      </c>
      <c r="AE36" s="79">
        <v>30</v>
      </c>
      <c r="AF36" s="79">
        <v>21</v>
      </c>
      <c r="AG36" s="79">
        <v>0</v>
      </c>
      <c r="AH36" s="81" t="s">
        <v>145</v>
      </c>
      <c r="AI36" s="79">
        <v>0</v>
      </c>
      <c r="AJ36" s="79" t="s">
        <v>100</v>
      </c>
      <c r="AK36" s="79">
        <v>0</v>
      </c>
      <c r="AL36" s="79">
        <v>0</v>
      </c>
      <c r="AM36" s="79">
        <v>0</v>
      </c>
      <c r="AN36" s="79">
        <v>0</v>
      </c>
      <c r="AO36" s="79" t="s">
        <v>100</v>
      </c>
      <c r="AP36" s="79">
        <v>1</v>
      </c>
      <c r="AQ36" s="79">
        <v>0</v>
      </c>
      <c r="AR36" s="79" t="s">
        <v>100</v>
      </c>
      <c r="AS36" s="79">
        <v>0.58399999999999996</v>
      </c>
      <c r="AT36" s="79">
        <v>1</v>
      </c>
      <c r="AU36" s="79">
        <v>61</v>
      </c>
      <c r="AV36" s="79">
        <v>81</v>
      </c>
      <c r="AW36" s="5">
        <v>72</v>
      </c>
      <c r="AX36" s="80">
        <v>42114</v>
      </c>
      <c r="AY36" s="79">
        <v>5</v>
      </c>
      <c r="AZ36" s="79"/>
      <c r="BA36" s="79" t="s">
        <v>100</v>
      </c>
      <c r="BB36" s="79" t="s">
        <v>161</v>
      </c>
      <c r="BC36" s="79" t="s">
        <v>100</v>
      </c>
      <c r="BD36" s="79" t="s">
        <v>100</v>
      </c>
      <c r="BE36" s="79" t="s">
        <v>161</v>
      </c>
      <c r="BF36" s="79" t="s">
        <v>100</v>
      </c>
      <c r="BG36" s="79">
        <v>0</v>
      </c>
      <c r="BH36" s="79">
        <v>0</v>
      </c>
      <c r="BI36" s="41">
        <v>0</v>
      </c>
      <c r="BJ36" s="79" t="s">
        <v>100</v>
      </c>
      <c r="BK36" s="79" t="s">
        <v>100</v>
      </c>
      <c r="BL36" s="79">
        <v>0</v>
      </c>
      <c r="BM36" s="79" t="s">
        <v>100</v>
      </c>
      <c r="BN36" s="79">
        <v>0</v>
      </c>
      <c r="BO36" s="79" t="s">
        <v>100</v>
      </c>
      <c r="BP36" s="79">
        <v>0</v>
      </c>
      <c r="BQ36" s="79" t="s">
        <v>100</v>
      </c>
      <c r="BR36" s="79">
        <v>1</v>
      </c>
      <c r="BS36" s="80">
        <v>42368</v>
      </c>
      <c r="BT36" s="48">
        <f t="shared" si="2"/>
        <v>10.066666666666666</v>
      </c>
      <c r="BU36" s="81" t="s">
        <v>165</v>
      </c>
      <c r="BV36" s="79">
        <v>0</v>
      </c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</row>
    <row r="37" spans="1:108" s="25" customFormat="1" ht="20.100000000000001" customHeight="1" x14ac:dyDescent="0.3">
      <c r="A37" s="47" t="s">
        <v>204</v>
      </c>
      <c r="B37" s="44">
        <v>0</v>
      </c>
      <c r="C37" s="44">
        <v>1</v>
      </c>
      <c r="D37" s="44">
        <v>6441110</v>
      </c>
      <c r="E37" s="44" t="s">
        <v>35</v>
      </c>
      <c r="F37" s="44" t="s">
        <v>97</v>
      </c>
      <c r="G37" s="45">
        <v>16920</v>
      </c>
      <c r="H37" s="51">
        <f t="shared" si="1"/>
        <v>68</v>
      </c>
      <c r="I37" s="51"/>
      <c r="J37" s="44">
        <v>0</v>
      </c>
      <c r="K37" s="44">
        <v>0</v>
      </c>
      <c r="L37" s="44">
        <v>0</v>
      </c>
      <c r="M37" s="44" t="s">
        <v>100</v>
      </c>
      <c r="N37" s="44" t="s">
        <v>282</v>
      </c>
      <c r="O37" s="44" t="s">
        <v>282</v>
      </c>
      <c r="P37" s="44" t="s">
        <v>282</v>
      </c>
      <c r="Q37" s="44" t="s">
        <v>100</v>
      </c>
      <c r="R37" s="44" t="s">
        <v>282</v>
      </c>
      <c r="S37" s="44" t="s">
        <v>100</v>
      </c>
      <c r="T37" s="44" t="s">
        <v>100</v>
      </c>
      <c r="U37" s="44" t="s">
        <v>100</v>
      </c>
      <c r="V37" s="44" t="s">
        <v>100</v>
      </c>
      <c r="W37" s="44" t="s">
        <v>100</v>
      </c>
      <c r="X37" s="44" t="s">
        <v>100</v>
      </c>
      <c r="Y37" s="44" t="s">
        <v>100</v>
      </c>
      <c r="Z37" s="44" t="s">
        <v>100</v>
      </c>
      <c r="AA37" s="44" t="s">
        <v>100</v>
      </c>
      <c r="AB37" s="44" t="s">
        <v>100</v>
      </c>
      <c r="AC37" s="44" t="s">
        <v>100</v>
      </c>
      <c r="AD37" s="45">
        <v>42078</v>
      </c>
      <c r="AE37" s="44" t="s">
        <v>100</v>
      </c>
      <c r="AF37" s="44" t="s">
        <v>100</v>
      </c>
      <c r="AG37" s="44" t="s">
        <v>100</v>
      </c>
      <c r="AH37" s="46" t="s">
        <v>100</v>
      </c>
      <c r="AI37" s="44" t="s">
        <v>100</v>
      </c>
      <c r="AJ37" s="44" t="s">
        <v>100</v>
      </c>
      <c r="AK37" s="44" t="s">
        <v>100</v>
      </c>
      <c r="AL37" s="44" t="s">
        <v>100</v>
      </c>
      <c r="AM37" s="44" t="s">
        <v>100</v>
      </c>
      <c r="AN37" s="44" t="s">
        <v>100</v>
      </c>
      <c r="AO37" s="44" t="s">
        <v>100</v>
      </c>
      <c r="AP37" s="44">
        <v>1</v>
      </c>
      <c r="AQ37" s="44">
        <v>0</v>
      </c>
      <c r="AR37" s="44" t="s">
        <v>100</v>
      </c>
      <c r="AS37" s="44" t="s">
        <v>100</v>
      </c>
      <c r="AT37" s="44" t="s">
        <v>100</v>
      </c>
      <c r="AU37" s="44" t="s">
        <v>100</v>
      </c>
      <c r="AV37" s="44" t="s">
        <v>100</v>
      </c>
      <c r="AW37" s="44" t="s">
        <v>100</v>
      </c>
      <c r="AX37" s="45">
        <v>41990</v>
      </c>
      <c r="AY37" s="44">
        <v>13</v>
      </c>
      <c r="AZ37" s="44"/>
      <c r="BA37" s="45">
        <v>42078</v>
      </c>
      <c r="BB37" s="44" t="s">
        <v>159</v>
      </c>
      <c r="BC37" s="44">
        <v>3</v>
      </c>
      <c r="BD37" s="45">
        <v>42078</v>
      </c>
      <c r="BE37" s="44" t="s">
        <v>159</v>
      </c>
      <c r="BF37" s="44">
        <v>3</v>
      </c>
      <c r="BG37" s="44">
        <v>1</v>
      </c>
      <c r="BH37" s="44">
        <v>1</v>
      </c>
      <c r="BI37" s="44">
        <v>0</v>
      </c>
      <c r="BJ37" s="44">
        <v>1</v>
      </c>
      <c r="BK37" s="45">
        <v>42384</v>
      </c>
      <c r="BL37" s="44">
        <v>1</v>
      </c>
      <c r="BM37" s="44">
        <v>13</v>
      </c>
      <c r="BN37" s="44">
        <v>1</v>
      </c>
      <c r="BO37" s="44">
        <v>13</v>
      </c>
      <c r="BP37" s="44">
        <v>0</v>
      </c>
      <c r="BQ37" s="44" t="s">
        <v>100</v>
      </c>
      <c r="BR37" s="44">
        <v>1</v>
      </c>
      <c r="BS37" s="45">
        <v>42692</v>
      </c>
      <c r="BT37" s="49">
        <f t="shared" si="2"/>
        <v>20.466666666666665</v>
      </c>
      <c r="BU37" s="46"/>
      <c r="BV37" s="44">
        <v>0</v>
      </c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</row>
    <row r="38" spans="1:108" s="25" customFormat="1" ht="20.100000000000001" customHeight="1" x14ac:dyDescent="0.3">
      <c r="A38" s="25" t="s">
        <v>205</v>
      </c>
      <c r="B38" s="50">
        <v>0</v>
      </c>
      <c r="C38" s="50">
        <v>0</v>
      </c>
      <c r="D38" s="50">
        <v>28661803</v>
      </c>
      <c r="E38" s="50" t="s">
        <v>39</v>
      </c>
      <c r="F38" s="50" t="s">
        <v>108</v>
      </c>
      <c r="G38" s="29">
        <v>13918</v>
      </c>
      <c r="H38" s="38">
        <f t="shared" si="1"/>
        <v>77</v>
      </c>
      <c r="I38" s="38"/>
      <c r="J38" s="50">
        <v>1</v>
      </c>
      <c r="K38" s="50">
        <v>1</v>
      </c>
      <c r="L38" s="50">
        <v>1</v>
      </c>
      <c r="M38" s="50">
        <v>1010</v>
      </c>
      <c r="N38" s="50">
        <v>0</v>
      </c>
      <c r="O38" s="50">
        <v>12</v>
      </c>
      <c r="P38" s="50">
        <v>0</v>
      </c>
      <c r="Q38" s="50">
        <v>6.2</v>
      </c>
      <c r="R38" s="50">
        <v>0</v>
      </c>
      <c r="S38" s="50">
        <v>30</v>
      </c>
      <c r="T38" s="50">
        <v>0</v>
      </c>
      <c r="U38" s="50">
        <v>3.4</v>
      </c>
      <c r="V38" s="25">
        <v>0</v>
      </c>
      <c r="W38" s="50">
        <v>0.63</v>
      </c>
      <c r="X38" s="50">
        <v>12</v>
      </c>
      <c r="Y38" s="50">
        <v>12</v>
      </c>
      <c r="Z38" s="50">
        <v>0.71</v>
      </c>
      <c r="AA38" s="50">
        <v>352</v>
      </c>
      <c r="AB38" s="50">
        <v>0</v>
      </c>
      <c r="AC38" s="50" t="s">
        <v>114</v>
      </c>
      <c r="AD38" s="29">
        <v>42083</v>
      </c>
      <c r="AE38" s="50">
        <v>20</v>
      </c>
      <c r="AF38" s="50">
        <v>60</v>
      </c>
      <c r="AG38" s="50">
        <v>1</v>
      </c>
      <c r="AH38" s="31" t="s">
        <v>110</v>
      </c>
      <c r="AI38" s="50">
        <v>0</v>
      </c>
      <c r="AJ38" s="50" t="s">
        <v>100</v>
      </c>
      <c r="AK38" s="50">
        <v>0</v>
      </c>
      <c r="AL38" s="50" t="s">
        <v>100</v>
      </c>
      <c r="AM38" s="50">
        <v>0</v>
      </c>
      <c r="AN38" s="50">
        <v>0</v>
      </c>
      <c r="AO38" s="50" t="s">
        <v>100</v>
      </c>
      <c r="AP38" s="50">
        <v>1</v>
      </c>
      <c r="AQ38" s="50">
        <v>0</v>
      </c>
      <c r="AR38" s="50">
        <v>4.21</v>
      </c>
      <c r="AS38" s="50">
        <v>0.92800000000000005</v>
      </c>
      <c r="AT38" s="50">
        <v>1</v>
      </c>
      <c r="AU38" s="50">
        <v>64</v>
      </c>
      <c r="AV38" s="50">
        <v>82</v>
      </c>
      <c r="AW38" s="50">
        <v>94</v>
      </c>
      <c r="AX38" s="29">
        <v>42098</v>
      </c>
      <c r="AY38" s="50" t="s">
        <v>728</v>
      </c>
      <c r="AZ38" s="25" t="s">
        <v>609</v>
      </c>
      <c r="BA38" s="50" t="s">
        <v>100</v>
      </c>
      <c r="BB38" s="50" t="s">
        <v>161</v>
      </c>
      <c r="BC38" s="50" t="s">
        <v>100</v>
      </c>
      <c r="BD38" s="50" t="s">
        <v>100</v>
      </c>
      <c r="BE38" s="50" t="s">
        <v>161</v>
      </c>
      <c r="BF38" s="50" t="s">
        <v>100</v>
      </c>
      <c r="BG38" s="50">
        <v>0</v>
      </c>
      <c r="BH38" s="50">
        <v>0</v>
      </c>
      <c r="BI38" s="50">
        <v>0</v>
      </c>
      <c r="BJ38" s="50" t="s">
        <v>100</v>
      </c>
      <c r="BK38" s="50" t="s">
        <v>100</v>
      </c>
      <c r="BL38" s="50">
        <v>1</v>
      </c>
      <c r="BM38" s="50" t="s">
        <v>171</v>
      </c>
      <c r="BN38" s="50">
        <v>1</v>
      </c>
      <c r="BO38" s="50" t="s">
        <v>171</v>
      </c>
      <c r="BP38" s="50">
        <v>0</v>
      </c>
      <c r="BQ38" s="50" t="s">
        <v>100</v>
      </c>
      <c r="BR38" s="50">
        <v>1</v>
      </c>
      <c r="BS38" s="29">
        <v>42223</v>
      </c>
      <c r="BT38" s="30">
        <f t="shared" si="2"/>
        <v>4.666666666666667</v>
      </c>
      <c r="BU38" s="31"/>
      <c r="BV38" s="50">
        <v>0</v>
      </c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</row>
    <row r="39" spans="1:108" s="25" customFormat="1" ht="20.100000000000001" customHeight="1" x14ac:dyDescent="0.3">
      <c r="A39" s="25" t="s">
        <v>206</v>
      </c>
      <c r="B39" s="50">
        <v>0</v>
      </c>
      <c r="C39" s="50">
        <v>1</v>
      </c>
      <c r="D39" s="50">
        <v>28717126</v>
      </c>
      <c r="E39" s="50" t="s">
        <v>40</v>
      </c>
      <c r="F39" s="50" t="s">
        <v>108</v>
      </c>
      <c r="G39" s="29">
        <v>18030</v>
      </c>
      <c r="H39" s="38">
        <f t="shared" si="1"/>
        <v>65</v>
      </c>
      <c r="I39" s="38"/>
      <c r="J39" s="50">
        <v>0</v>
      </c>
      <c r="K39" s="50">
        <v>0</v>
      </c>
      <c r="L39" s="50">
        <v>0</v>
      </c>
      <c r="M39" s="50">
        <v>153700</v>
      </c>
      <c r="N39" s="50">
        <v>1</v>
      </c>
      <c r="O39" s="50" t="s">
        <v>181</v>
      </c>
      <c r="P39" s="50">
        <v>1</v>
      </c>
      <c r="Q39" s="50">
        <v>9.9</v>
      </c>
      <c r="R39" s="50">
        <v>1</v>
      </c>
      <c r="S39" s="50">
        <v>75</v>
      </c>
      <c r="T39" s="50">
        <v>1</v>
      </c>
      <c r="U39" s="50">
        <v>3.8</v>
      </c>
      <c r="V39" s="50">
        <v>1</v>
      </c>
      <c r="W39" s="50">
        <v>0.6</v>
      </c>
      <c r="X39" s="35">
        <v>45</v>
      </c>
      <c r="Y39" s="35">
        <v>60</v>
      </c>
      <c r="Z39" s="35">
        <v>2.6</v>
      </c>
      <c r="AA39" s="25">
        <v>656</v>
      </c>
      <c r="AB39" s="50">
        <v>1</v>
      </c>
      <c r="AC39" s="50" t="s">
        <v>112</v>
      </c>
      <c r="AD39" s="29">
        <v>42103</v>
      </c>
      <c r="AE39" s="50">
        <v>90</v>
      </c>
      <c r="AF39" s="50" t="s">
        <v>100</v>
      </c>
      <c r="AG39" s="50">
        <v>1</v>
      </c>
      <c r="AH39" s="31" t="s">
        <v>100</v>
      </c>
      <c r="AI39" s="50" t="s">
        <v>100</v>
      </c>
      <c r="AJ39" s="50" t="s">
        <v>100</v>
      </c>
      <c r="AK39" s="50" t="s">
        <v>100</v>
      </c>
      <c r="AL39" s="50" t="s">
        <v>100</v>
      </c>
      <c r="AM39" s="50" t="s">
        <v>100</v>
      </c>
      <c r="AN39" s="50" t="s">
        <v>100</v>
      </c>
      <c r="AO39" s="50" t="s">
        <v>100</v>
      </c>
      <c r="AP39" s="50">
        <v>1</v>
      </c>
      <c r="AQ39" s="50">
        <v>0</v>
      </c>
      <c r="AR39" s="50" t="s">
        <v>100</v>
      </c>
      <c r="AS39" s="50" t="s">
        <v>100</v>
      </c>
      <c r="AT39" s="50" t="s">
        <v>100</v>
      </c>
      <c r="AU39" s="50">
        <v>70.41</v>
      </c>
      <c r="AV39" s="50" t="s">
        <v>100</v>
      </c>
      <c r="AW39" s="50" t="s">
        <v>100</v>
      </c>
      <c r="AX39" s="29">
        <v>42108</v>
      </c>
      <c r="AY39" s="50" t="s">
        <v>733</v>
      </c>
      <c r="AZ39" s="50" t="s">
        <v>609</v>
      </c>
      <c r="BA39" s="29">
        <v>42115</v>
      </c>
      <c r="BB39" s="50" t="s">
        <v>162</v>
      </c>
      <c r="BC39" s="50">
        <v>1</v>
      </c>
      <c r="BD39" s="29">
        <v>42129</v>
      </c>
      <c r="BE39" s="50" t="s">
        <v>117</v>
      </c>
      <c r="BF39" s="50">
        <v>1</v>
      </c>
      <c r="BG39" s="50">
        <v>1</v>
      </c>
      <c r="BH39" s="50">
        <v>1</v>
      </c>
      <c r="BI39" s="50">
        <v>1</v>
      </c>
      <c r="BJ39" s="50">
        <v>1</v>
      </c>
      <c r="BK39" s="29">
        <v>42641</v>
      </c>
      <c r="BL39" s="50">
        <v>1</v>
      </c>
      <c r="BM39" s="50">
        <v>1</v>
      </c>
      <c r="BN39" s="50">
        <v>13</v>
      </c>
      <c r="BO39" s="50">
        <v>0</v>
      </c>
      <c r="BP39" s="50">
        <v>0</v>
      </c>
      <c r="BQ39" s="50" t="s">
        <v>100</v>
      </c>
      <c r="BR39" s="50">
        <v>1</v>
      </c>
      <c r="BS39" s="29">
        <v>42669</v>
      </c>
      <c r="BT39" s="30">
        <f t="shared" si="2"/>
        <v>18.866666666666667</v>
      </c>
      <c r="BU39" s="31"/>
      <c r="BV39" s="50">
        <v>0</v>
      </c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</row>
    <row r="40" spans="1:108" s="55" customFormat="1" ht="20.100000000000001" customHeight="1" x14ac:dyDescent="0.3">
      <c r="A40" s="25" t="s">
        <v>207</v>
      </c>
      <c r="B40" s="50">
        <v>0</v>
      </c>
      <c r="C40" s="50">
        <v>0</v>
      </c>
      <c r="D40" s="50">
        <v>28702553</v>
      </c>
      <c r="E40" s="50" t="s">
        <v>41</v>
      </c>
      <c r="F40" s="50" t="s">
        <v>108</v>
      </c>
      <c r="G40" s="29">
        <v>15194</v>
      </c>
      <c r="H40" s="38">
        <f t="shared" si="1"/>
        <v>73</v>
      </c>
      <c r="I40" s="38"/>
      <c r="J40" s="50">
        <v>0</v>
      </c>
      <c r="K40" s="50">
        <v>0</v>
      </c>
      <c r="L40" s="50">
        <v>0</v>
      </c>
      <c r="M40" s="50">
        <v>3470</v>
      </c>
      <c r="N40" s="50">
        <v>0</v>
      </c>
      <c r="O40" s="50">
        <v>0</v>
      </c>
      <c r="P40" s="50">
        <v>0</v>
      </c>
      <c r="Q40" s="50">
        <v>6.6</v>
      </c>
      <c r="R40" s="50">
        <v>1</v>
      </c>
      <c r="S40" s="50">
        <v>199</v>
      </c>
      <c r="T40" s="50">
        <v>1</v>
      </c>
      <c r="U40" s="50">
        <v>3.8</v>
      </c>
      <c r="V40" s="25">
        <v>1</v>
      </c>
      <c r="W40" s="50">
        <v>0.6</v>
      </c>
      <c r="X40" s="25">
        <v>12</v>
      </c>
      <c r="Y40" s="25">
        <v>11</v>
      </c>
      <c r="Z40" s="35">
        <v>1.4</v>
      </c>
      <c r="AA40" s="50">
        <v>194</v>
      </c>
      <c r="AB40" s="50">
        <v>0</v>
      </c>
      <c r="AC40" s="50" t="s">
        <v>102</v>
      </c>
      <c r="AD40" s="29">
        <v>42103</v>
      </c>
      <c r="AE40" s="50">
        <v>60</v>
      </c>
      <c r="AF40" s="50">
        <v>69</v>
      </c>
      <c r="AG40" s="25">
        <v>1</v>
      </c>
      <c r="AH40" s="31" t="s">
        <v>100</v>
      </c>
      <c r="AI40" s="50" t="s">
        <v>100</v>
      </c>
      <c r="AJ40" s="50" t="s">
        <v>100</v>
      </c>
      <c r="AK40" s="50" t="s">
        <v>100</v>
      </c>
      <c r="AL40" s="50" t="s">
        <v>100</v>
      </c>
      <c r="AM40" s="50" t="s">
        <v>100</v>
      </c>
      <c r="AN40" s="50" t="s">
        <v>100</v>
      </c>
      <c r="AO40" s="50" t="s">
        <v>100</v>
      </c>
      <c r="AP40" s="50">
        <v>1</v>
      </c>
      <c r="AQ40" s="50">
        <v>0</v>
      </c>
      <c r="AR40" s="50" t="s">
        <v>100</v>
      </c>
      <c r="AS40" s="50" t="s">
        <v>100</v>
      </c>
      <c r="AT40" s="50" t="s">
        <v>100</v>
      </c>
      <c r="AU40" s="50" t="s">
        <v>282</v>
      </c>
      <c r="AV40" s="50" t="s">
        <v>100</v>
      </c>
      <c r="AW40" s="50" t="s">
        <v>100</v>
      </c>
      <c r="AX40" s="29">
        <v>42110</v>
      </c>
      <c r="AY40" s="50" t="s">
        <v>680</v>
      </c>
      <c r="AZ40" s="50" t="s">
        <v>609</v>
      </c>
      <c r="BA40" s="50" t="s">
        <v>100</v>
      </c>
      <c r="BB40" s="50" t="s">
        <v>161</v>
      </c>
      <c r="BC40" s="50" t="s">
        <v>100</v>
      </c>
      <c r="BD40" s="50" t="s">
        <v>100</v>
      </c>
      <c r="BE40" s="50" t="s">
        <v>161</v>
      </c>
      <c r="BF40" s="50" t="s">
        <v>100</v>
      </c>
      <c r="BG40" s="50">
        <v>0</v>
      </c>
      <c r="BH40" s="50">
        <v>0</v>
      </c>
      <c r="BI40" s="50">
        <v>0</v>
      </c>
      <c r="BJ40" s="50" t="s">
        <v>100</v>
      </c>
      <c r="BK40" s="50" t="s">
        <v>100</v>
      </c>
      <c r="BL40" s="50">
        <v>1</v>
      </c>
      <c r="BM40" s="50">
        <v>2</v>
      </c>
      <c r="BN40" s="50">
        <v>1</v>
      </c>
      <c r="BO40" s="50">
        <v>2</v>
      </c>
      <c r="BP40" s="50">
        <v>0</v>
      </c>
      <c r="BQ40" s="50" t="s">
        <v>100</v>
      </c>
      <c r="BR40" s="50">
        <v>1</v>
      </c>
      <c r="BS40" s="29">
        <v>42300</v>
      </c>
      <c r="BT40" s="30">
        <f t="shared" si="2"/>
        <v>6.5666666666666664</v>
      </c>
      <c r="BU40" s="31"/>
      <c r="BV40" s="50">
        <v>0</v>
      </c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</row>
    <row r="41" spans="1:108" s="50" customFormat="1" ht="20.100000000000001" customHeight="1" x14ac:dyDescent="0.3">
      <c r="A41" s="25" t="s">
        <v>322</v>
      </c>
      <c r="B41" s="50">
        <v>1</v>
      </c>
      <c r="C41" s="50">
        <v>0</v>
      </c>
      <c r="D41" s="32">
        <v>28722103</v>
      </c>
      <c r="E41" s="32" t="s">
        <v>479</v>
      </c>
      <c r="F41" s="50" t="s">
        <v>303</v>
      </c>
      <c r="G41" s="29">
        <v>18104</v>
      </c>
      <c r="H41" s="38">
        <f t="shared" si="1"/>
        <v>65</v>
      </c>
      <c r="I41" s="38"/>
      <c r="J41" s="50">
        <v>0</v>
      </c>
      <c r="K41" s="50">
        <v>0</v>
      </c>
      <c r="L41" s="50">
        <v>0</v>
      </c>
      <c r="M41" s="50">
        <v>1960</v>
      </c>
      <c r="N41" s="50">
        <v>0</v>
      </c>
      <c r="O41" s="50">
        <v>0</v>
      </c>
      <c r="P41" s="50">
        <v>0</v>
      </c>
      <c r="Q41" s="50">
        <v>10.8</v>
      </c>
      <c r="R41" s="50">
        <v>1</v>
      </c>
      <c r="S41" s="50">
        <v>71</v>
      </c>
      <c r="T41" s="50">
        <v>1</v>
      </c>
      <c r="U41" s="50">
        <v>3.7</v>
      </c>
      <c r="V41" s="50">
        <v>1</v>
      </c>
      <c r="W41" s="50">
        <v>0.5</v>
      </c>
      <c r="X41" s="50">
        <v>16</v>
      </c>
      <c r="Y41" s="50">
        <v>13</v>
      </c>
      <c r="Z41" s="50">
        <v>1.06</v>
      </c>
      <c r="AA41" s="50">
        <v>463</v>
      </c>
      <c r="AB41" s="50">
        <v>1</v>
      </c>
      <c r="AC41" s="50" t="s">
        <v>319</v>
      </c>
      <c r="AD41" s="29">
        <v>42109</v>
      </c>
      <c r="AE41" s="50" t="s">
        <v>282</v>
      </c>
      <c r="AF41" s="50" t="s">
        <v>606</v>
      </c>
      <c r="AG41" s="50">
        <v>1</v>
      </c>
      <c r="AH41" s="31" t="s">
        <v>110</v>
      </c>
      <c r="AI41" s="50">
        <v>0</v>
      </c>
      <c r="AJ41" s="50" t="s">
        <v>282</v>
      </c>
      <c r="AK41" s="50">
        <v>0</v>
      </c>
      <c r="AL41" s="50" t="s">
        <v>282</v>
      </c>
      <c r="AM41" s="50">
        <v>0</v>
      </c>
      <c r="AN41" s="50">
        <v>0</v>
      </c>
      <c r="AO41" s="50" t="s">
        <v>282</v>
      </c>
      <c r="AP41" s="50">
        <v>1</v>
      </c>
      <c r="AQ41" s="50">
        <v>0</v>
      </c>
      <c r="AR41" s="50">
        <v>1.28</v>
      </c>
      <c r="AS41" s="50">
        <v>5.9100000000000003E-3</v>
      </c>
      <c r="AT41" s="50">
        <v>0</v>
      </c>
      <c r="AU41" s="50">
        <v>58</v>
      </c>
      <c r="AV41" s="50">
        <v>83</v>
      </c>
      <c r="AW41" s="50">
        <v>103</v>
      </c>
      <c r="AX41" s="29">
        <v>42633</v>
      </c>
      <c r="AY41" s="50" t="s">
        <v>629</v>
      </c>
      <c r="AZ41" s="50" t="s">
        <v>610</v>
      </c>
      <c r="BA41" s="29">
        <v>42172</v>
      </c>
      <c r="BB41" s="50" t="s">
        <v>612</v>
      </c>
      <c r="BC41" s="50">
        <v>1</v>
      </c>
      <c r="BD41" s="29">
        <v>42172</v>
      </c>
      <c r="BE41" s="50" t="s">
        <v>612</v>
      </c>
      <c r="BF41" s="50">
        <v>1</v>
      </c>
      <c r="BG41" s="50">
        <v>1</v>
      </c>
      <c r="BH41" s="50">
        <v>1</v>
      </c>
      <c r="BI41" s="50">
        <v>1</v>
      </c>
      <c r="BJ41" s="50">
        <v>0</v>
      </c>
      <c r="BK41" s="29">
        <v>43404</v>
      </c>
      <c r="BR41" s="50">
        <v>0</v>
      </c>
      <c r="BS41" s="29">
        <v>43404</v>
      </c>
      <c r="BT41" s="30">
        <f t="shared" si="2"/>
        <v>43.166666666666664</v>
      </c>
      <c r="BU41" s="31"/>
      <c r="BV41" s="50">
        <v>0</v>
      </c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</row>
    <row r="42" spans="1:108" s="50" customFormat="1" ht="20.100000000000001" customHeight="1" x14ac:dyDescent="0.3">
      <c r="A42" s="41" t="s">
        <v>208</v>
      </c>
      <c r="B42" s="79">
        <v>0</v>
      </c>
      <c r="C42" s="79">
        <v>1</v>
      </c>
      <c r="D42" s="79">
        <v>6906922</v>
      </c>
      <c r="E42" s="79" t="s">
        <v>140</v>
      </c>
      <c r="F42" s="79" t="s">
        <v>97</v>
      </c>
      <c r="G42" s="80">
        <v>14074</v>
      </c>
      <c r="H42" s="82">
        <f t="shared" si="1"/>
        <v>76</v>
      </c>
      <c r="I42" s="82"/>
      <c r="J42" s="79">
        <v>0</v>
      </c>
      <c r="K42" s="79">
        <v>0</v>
      </c>
      <c r="L42" s="79">
        <v>0</v>
      </c>
      <c r="M42" s="79">
        <v>27810</v>
      </c>
      <c r="N42" s="79">
        <v>1</v>
      </c>
      <c r="O42" s="79">
        <v>10</v>
      </c>
      <c r="P42" s="79">
        <v>0</v>
      </c>
      <c r="Q42" s="79">
        <v>7.2</v>
      </c>
      <c r="R42" s="79">
        <v>0</v>
      </c>
      <c r="S42" s="79">
        <v>82</v>
      </c>
      <c r="T42" s="79">
        <v>1</v>
      </c>
      <c r="U42" s="79">
        <v>3.3</v>
      </c>
      <c r="V42" s="41">
        <v>0</v>
      </c>
      <c r="W42" s="79">
        <v>0.79</v>
      </c>
      <c r="X42" s="79">
        <v>24</v>
      </c>
      <c r="Y42" s="79">
        <v>11</v>
      </c>
      <c r="Z42" s="4">
        <v>3.56</v>
      </c>
      <c r="AA42" s="79">
        <v>463</v>
      </c>
      <c r="AB42" s="79">
        <v>1</v>
      </c>
      <c r="AC42" s="79" t="s">
        <v>102</v>
      </c>
      <c r="AD42" s="80">
        <v>42115</v>
      </c>
      <c r="AE42" s="79">
        <v>90</v>
      </c>
      <c r="AF42" s="79">
        <v>74</v>
      </c>
      <c r="AG42" s="79">
        <v>1</v>
      </c>
      <c r="AH42" s="81" t="s">
        <v>106</v>
      </c>
      <c r="AI42" s="79" t="s">
        <v>100</v>
      </c>
      <c r="AJ42" s="79" t="s">
        <v>100</v>
      </c>
      <c r="AK42" s="79" t="s">
        <v>100</v>
      </c>
      <c r="AL42" s="79" t="s">
        <v>100</v>
      </c>
      <c r="AM42" s="79" t="s">
        <v>100</v>
      </c>
      <c r="AN42" s="79" t="s">
        <v>100</v>
      </c>
      <c r="AO42" s="79" t="s">
        <v>100</v>
      </c>
      <c r="AP42" s="79">
        <v>1</v>
      </c>
      <c r="AQ42" s="79">
        <v>0</v>
      </c>
      <c r="AR42" s="79" t="s">
        <v>100</v>
      </c>
      <c r="AS42" s="79" t="s">
        <v>100</v>
      </c>
      <c r="AT42" s="79" t="s">
        <v>100</v>
      </c>
      <c r="AU42" s="79" t="s">
        <v>100</v>
      </c>
      <c r="AV42" s="79" t="s">
        <v>100</v>
      </c>
      <c r="AW42" s="79" t="s">
        <v>100</v>
      </c>
      <c r="AX42" s="80">
        <v>42132</v>
      </c>
      <c r="AY42" s="79">
        <v>13</v>
      </c>
      <c r="AZ42" s="79"/>
      <c r="BA42" s="80">
        <v>42496</v>
      </c>
      <c r="BB42" s="79" t="s">
        <v>117</v>
      </c>
      <c r="BC42" s="79">
        <v>11</v>
      </c>
      <c r="BD42" s="80">
        <v>42496</v>
      </c>
      <c r="BE42" s="79" t="s">
        <v>117</v>
      </c>
      <c r="BF42" s="79">
        <v>11</v>
      </c>
      <c r="BG42" s="79">
        <v>1</v>
      </c>
      <c r="BH42" s="79">
        <v>1</v>
      </c>
      <c r="BI42" s="79">
        <v>1</v>
      </c>
      <c r="BJ42" s="79">
        <v>1</v>
      </c>
      <c r="BK42" s="80">
        <v>42590</v>
      </c>
      <c r="BL42" s="40">
        <v>0</v>
      </c>
      <c r="BM42" s="40" t="s">
        <v>100</v>
      </c>
      <c r="BN42" s="40">
        <v>0</v>
      </c>
      <c r="BO42" s="40" t="s">
        <v>100</v>
      </c>
      <c r="BP42" s="40">
        <v>0</v>
      </c>
      <c r="BQ42" s="40" t="s">
        <v>100</v>
      </c>
      <c r="BR42" s="79">
        <v>1</v>
      </c>
      <c r="BS42" s="80">
        <v>42683</v>
      </c>
      <c r="BT42" s="48">
        <f t="shared" si="2"/>
        <v>18.933333333333334</v>
      </c>
      <c r="BU42" s="81"/>
      <c r="BV42" s="79">
        <v>0</v>
      </c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</row>
    <row r="43" spans="1:108" s="25" customFormat="1" ht="20.100000000000001" customHeight="1" x14ac:dyDescent="0.3">
      <c r="A43" s="25" t="s">
        <v>209</v>
      </c>
      <c r="B43" s="50">
        <v>0</v>
      </c>
      <c r="C43" s="50">
        <v>0</v>
      </c>
      <c r="D43" s="50">
        <v>20522866</v>
      </c>
      <c r="E43" s="50" t="s">
        <v>42</v>
      </c>
      <c r="F43" s="50" t="s">
        <v>97</v>
      </c>
      <c r="G43" s="29">
        <v>15377</v>
      </c>
      <c r="H43" s="38">
        <f t="shared" si="1"/>
        <v>73</v>
      </c>
      <c r="I43" s="38"/>
      <c r="J43" s="50">
        <v>2</v>
      </c>
      <c r="K43" s="50">
        <v>1</v>
      </c>
      <c r="L43" s="50">
        <v>0</v>
      </c>
      <c r="M43" s="50">
        <v>1420</v>
      </c>
      <c r="N43" s="50">
        <v>0</v>
      </c>
      <c r="O43" s="50">
        <v>2</v>
      </c>
      <c r="P43" s="50">
        <v>0</v>
      </c>
      <c r="Q43" s="50">
        <v>6.4</v>
      </c>
      <c r="R43" s="25">
        <v>0</v>
      </c>
      <c r="S43" s="50">
        <v>9</v>
      </c>
      <c r="T43" s="50">
        <v>0</v>
      </c>
      <c r="U43" s="50">
        <v>3.3</v>
      </c>
      <c r="V43" s="50">
        <v>0</v>
      </c>
      <c r="W43" s="50">
        <v>0.22</v>
      </c>
      <c r="X43" s="50">
        <v>15</v>
      </c>
      <c r="Y43" s="50">
        <v>11</v>
      </c>
      <c r="Z43" s="50">
        <v>0.91</v>
      </c>
      <c r="AA43" s="50">
        <v>360</v>
      </c>
      <c r="AB43" s="50">
        <v>0</v>
      </c>
      <c r="AC43" s="50" t="s">
        <v>112</v>
      </c>
      <c r="AD43" s="29">
        <v>42121</v>
      </c>
      <c r="AE43" s="50">
        <v>40</v>
      </c>
      <c r="AF43" s="50">
        <v>46</v>
      </c>
      <c r="AG43" s="50">
        <v>1</v>
      </c>
      <c r="AH43" s="31" t="s">
        <v>686</v>
      </c>
      <c r="AI43" s="50">
        <v>0</v>
      </c>
      <c r="AJ43" s="50" t="s">
        <v>100</v>
      </c>
      <c r="AK43" s="50">
        <v>0</v>
      </c>
      <c r="AL43" s="50">
        <v>0</v>
      </c>
      <c r="AM43" s="50">
        <v>0</v>
      </c>
      <c r="AN43" s="50">
        <v>0</v>
      </c>
      <c r="AO43" s="50" t="s">
        <v>100</v>
      </c>
      <c r="AP43" s="50">
        <v>2</v>
      </c>
      <c r="AQ43" s="50">
        <v>1</v>
      </c>
      <c r="AR43" s="50">
        <v>3.79</v>
      </c>
      <c r="AS43" s="50">
        <v>0.158</v>
      </c>
      <c r="AT43" s="50">
        <v>0</v>
      </c>
      <c r="AU43" s="50">
        <v>60</v>
      </c>
      <c r="AV43" s="50">
        <v>104</v>
      </c>
      <c r="AW43" s="50">
        <v>99</v>
      </c>
      <c r="AX43" s="29">
        <v>42136</v>
      </c>
      <c r="AY43" s="50" t="s">
        <v>656</v>
      </c>
      <c r="AZ43" s="25" t="s">
        <v>609</v>
      </c>
      <c r="BA43" s="50" t="s">
        <v>100</v>
      </c>
      <c r="BB43" s="50" t="s">
        <v>161</v>
      </c>
      <c r="BC43" s="50" t="s">
        <v>100</v>
      </c>
      <c r="BD43" s="50" t="s">
        <v>161</v>
      </c>
      <c r="BE43" s="50" t="s">
        <v>100</v>
      </c>
      <c r="BF43" s="50" t="s">
        <v>100</v>
      </c>
      <c r="BG43" s="50">
        <v>0</v>
      </c>
      <c r="BH43" s="50">
        <v>0</v>
      </c>
      <c r="BI43" s="50">
        <v>0</v>
      </c>
      <c r="BJ43" s="50" t="s">
        <v>100</v>
      </c>
      <c r="BK43" s="50" t="s">
        <v>100</v>
      </c>
      <c r="BL43" s="50">
        <v>0</v>
      </c>
      <c r="BM43" s="50" t="s">
        <v>100</v>
      </c>
      <c r="BN43" s="50">
        <v>0</v>
      </c>
      <c r="BO43" s="50" t="s">
        <v>100</v>
      </c>
      <c r="BP43" s="50">
        <v>0</v>
      </c>
      <c r="BQ43" s="50" t="s">
        <v>100</v>
      </c>
      <c r="BR43" s="50">
        <v>1</v>
      </c>
      <c r="BS43" s="29">
        <v>42299</v>
      </c>
      <c r="BT43" s="30">
        <f t="shared" si="2"/>
        <v>5.9333333333333336</v>
      </c>
      <c r="BU43" s="31"/>
      <c r="BV43" s="50">
        <v>0</v>
      </c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</row>
    <row r="44" spans="1:108" s="25" customFormat="1" ht="20.100000000000001" customHeight="1" x14ac:dyDescent="0.3">
      <c r="A44" s="25" t="s">
        <v>210</v>
      </c>
      <c r="B44" s="50">
        <v>0</v>
      </c>
      <c r="C44" s="50">
        <v>0</v>
      </c>
      <c r="D44" s="50">
        <v>28791751</v>
      </c>
      <c r="E44" s="50" t="s">
        <v>43</v>
      </c>
      <c r="F44" s="50" t="s">
        <v>108</v>
      </c>
      <c r="G44" s="29">
        <v>14552</v>
      </c>
      <c r="H44" s="38">
        <f t="shared" ref="H44:H75" si="3">DATEDIF(G44,AD44,"Y")</f>
        <v>75</v>
      </c>
      <c r="I44" s="38"/>
      <c r="J44" s="50">
        <v>0</v>
      </c>
      <c r="K44" s="50">
        <v>0</v>
      </c>
      <c r="L44" s="50">
        <v>0</v>
      </c>
      <c r="M44" s="50">
        <v>2200</v>
      </c>
      <c r="N44" s="50">
        <v>0</v>
      </c>
      <c r="O44" s="50">
        <v>19</v>
      </c>
      <c r="P44" s="25">
        <v>0</v>
      </c>
      <c r="Q44" s="50">
        <v>10.6</v>
      </c>
      <c r="R44" s="50">
        <v>1</v>
      </c>
      <c r="S44" s="50">
        <v>121</v>
      </c>
      <c r="T44" s="50">
        <v>1</v>
      </c>
      <c r="U44" s="50">
        <v>4.2</v>
      </c>
      <c r="V44" s="50">
        <v>1</v>
      </c>
      <c r="W44" s="50">
        <v>0.39</v>
      </c>
      <c r="X44" s="50">
        <v>28</v>
      </c>
      <c r="Y44" s="50">
        <v>29</v>
      </c>
      <c r="Z44" s="50">
        <v>1.21</v>
      </c>
      <c r="AA44" s="50">
        <v>424</v>
      </c>
      <c r="AB44" s="50">
        <v>0</v>
      </c>
      <c r="AC44" s="50" t="s">
        <v>112</v>
      </c>
      <c r="AD44" s="29">
        <v>42121</v>
      </c>
      <c r="AE44" s="50">
        <v>15</v>
      </c>
      <c r="AF44" s="50">
        <v>86</v>
      </c>
      <c r="AG44" s="50">
        <v>1</v>
      </c>
      <c r="AH44" s="31" t="s">
        <v>139</v>
      </c>
      <c r="AI44" s="50">
        <v>0</v>
      </c>
      <c r="AJ44" s="50" t="s">
        <v>100</v>
      </c>
      <c r="AK44" s="50">
        <v>0</v>
      </c>
      <c r="AL44" s="50" t="s">
        <v>100</v>
      </c>
      <c r="AM44" s="50">
        <v>0</v>
      </c>
      <c r="AN44" s="50">
        <v>0</v>
      </c>
      <c r="AO44" s="50" t="s">
        <v>100</v>
      </c>
      <c r="AP44" s="50">
        <v>1</v>
      </c>
      <c r="AQ44" s="50">
        <v>0</v>
      </c>
      <c r="AR44" s="50">
        <v>0.88200000000000001</v>
      </c>
      <c r="AS44" s="50">
        <v>0.126</v>
      </c>
      <c r="AT44" s="50">
        <v>0</v>
      </c>
      <c r="AU44" s="50">
        <v>70</v>
      </c>
      <c r="AV44" s="25">
        <v>32</v>
      </c>
      <c r="AW44" s="25">
        <v>40</v>
      </c>
      <c r="AX44" s="29">
        <v>42178</v>
      </c>
      <c r="AY44" s="50" t="s">
        <v>680</v>
      </c>
      <c r="AZ44" s="25" t="s">
        <v>609</v>
      </c>
      <c r="BA44" s="29" t="s">
        <v>181</v>
      </c>
      <c r="BB44" s="50" t="s">
        <v>161</v>
      </c>
      <c r="BC44" s="50" t="s">
        <v>181</v>
      </c>
      <c r="BD44" s="29" t="s">
        <v>186</v>
      </c>
      <c r="BE44" s="50" t="s">
        <v>100</v>
      </c>
      <c r="BF44" s="50" t="s">
        <v>181</v>
      </c>
      <c r="BG44" s="50">
        <v>0</v>
      </c>
      <c r="BH44" s="50">
        <v>0</v>
      </c>
      <c r="BI44" s="50">
        <v>0</v>
      </c>
      <c r="BJ44" s="50" t="s">
        <v>181</v>
      </c>
      <c r="BK44" s="29" t="s">
        <v>181</v>
      </c>
      <c r="BL44" s="50">
        <v>1</v>
      </c>
      <c r="BM44" s="50" t="s">
        <v>170</v>
      </c>
      <c r="BN44" s="50">
        <v>1</v>
      </c>
      <c r="BO44" s="50" t="s">
        <v>170</v>
      </c>
      <c r="BP44" s="50">
        <v>0</v>
      </c>
      <c r="BQ44" s="50" t="s">
        <v>100</v>
      </c>
      <c r="BR44" s="50">
        <v>1</v>
      </c>
      <c r="BS44" s="29">
        <v>42337</v>
      </c>
      <c r="BT44" s="30">
        <f t="shared" si="2"/>
        <v>7.2</v>
      </c>
      <c r="BU44" s="31"/>
      <c r="BV44" s="50">
        <v>0</v>
      </c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</row>
    <row r="45" spans="1:108" s="25" customFormat="1" ht="20.100000000000001" customHeight="1" x14ac:dyDescent="0.3">
      <c r="A45" s="25" t="s">
        <v>211</v>
      </c>
      <c r="B45" s="25">
        <v>0</v>
      </c>
      <c r="C45" s="25">
        <v>0</v>
      </c>
      <c r="D45" s="25">
        <v>28790850</v>
      </c>
      <c r="E45" s="25" t="s">
        <v>44</v>
      </c>
      <c r="F45" s="25" t="s">
        <v>97</v>
      </c>
      <c r="G45" s="26">
        <v>16365</v>
      </c>
      <c r="H45" s="38">
        <f t="shared" si="3"/>
        <v>70</v>
      </c>
      <c r="I45" s="38"/>
      <c r="J45" s="25">
        <v>0</v>
      </c>
      <c r="K45" s="25">
        <v>0</v>
      </c>
      <c r="L45" s="25">
        <v>0</v>
      </c>
      <c r="M45" s="25">
        <v>2610</v>
      </c>
      <c r="N45" s="50">
        <v>0</v>
      </c>
      <c r="O45" s="25">
        <v>31</v>
      </c>
      <c r="P45" s="50">
        <v>1</v>
      </c>
      <c r="Q45" s="25">
        <v>9.9</v>
      </c>
      <c r="R45" s="50">
        <v>1</v>
      </c>
      <c r="S45" s="25">
        <v>22</v>
      </c>
      <c r="T45" s="50">
        <v>0</v>
      </c>
      <c r="U45" s="25">
        <v>4</v>
      </c>
      <c r="V45" s="25">
        <v>1</v>
      </c>
      <c r="W45" s="25">
        <v>0.97</v>
      </c>
      <c r="X45" s="25">
        <v>23</v>
      </c>
      <c r="Y45" s="25">
        <v>17</v>
      </c>
      <c r="Z45" s="25">
        <v>1.01</v>
      </c>
      <c r="AA45" s="25">
        <v>826</v>
      </c>
      <c r="AB45" s="50">
        <v>1</v>
      </c>
      <c r="AC45" s="25" t="s">
        <v>102</v>
      </c>
      <c r="AD45" s="26">
        <v>42135</v>
      </c>
      <c r="AE45" s="25">
        <v>100</v>
      </c>
      <c r="AF45" s="25">
        <v>39</v>
      </c>
      <c r="AG45" s="50">
        <v>1</v>
      </c>
      <c r="AH45" s="27" t="s">
        <v>106</v>
      </c>
      <c r="AI45" s="25">
        <v>1</v>
      </c>
      <c r="AJ45" s="25" t="s">
        <v>100</v>
      </c>
      <c r="AK45" s="25">
        <v>0</v>
      </c>
      <c r="AL45" s="25" t="s">
        <v>100</v>
      </c>
      <c r="AM45" s="25">
        <v>0</v>
      </c>
      <c r="AN45" s="25">
        <v>0</v>
      </c>
      <c r="AO45" s="25" t="s">
        <v>100</v>
      </c>
      <c r="AP45" s="25">
        <v>0</v>
      </c>
      <c r="AQ45" s="25">
        <v>0</v>
      </c>
      <c r="AR45" s="25">
        <v>2.8130000000000002</v>
      </c>
      <c r="AS45" s="25">
        <v>3.32E-2</v>
      </c>
      <c r="AT45" s="50">
        <v>0</v>
      </c>
      <c r="AU45" s="25">
        <v>65</v>
      </c>
      <c r="AV45" s="25">
        <v>75</v>
      </c>
      <c r="AW45" s="25">
        <v>87</v>
      </c>
      <c r="AX45" s="26">
        <v>42138</v>
      </c>
      <c r="AY45" s="25" t="s">
        <v>732</v>
      </c>
      <c r="AZ45" s="25" t="s">
        <v>609</v>
      </c>
      <c r="BA45" s="26">
        <v>42237</v>
      </c>
      <c r="BB45" s="26" t="s">
        <v>160</v>
      </c>
      <c r="BC45" s="25">
        <v>4</v>
      </c>
      <c r="BD45" s="26">
        <v>42237</v>
      </c>
      <c r="BE45" s="25" t="s">
        <v>160</v>
      </c>
      <c r="BF45" s="25">
        <v>4</v>
      </c>
      <c r="BG45" s="25">
        <v>1</v>
      </c>
      <c r="BH45" s="25">
        <v>0</v>
      </c>
      <c r="BI45" s="25">
        <v>0</v>
      </c>
      <c r="BJ45" s="25">
        <v>1</v>
      </c>
      <c r="BK45" s="26">
        <v>42352</v>
      </c>
      <c r="BL45" s="25">
        <v>0</v>
      </c>
      <c r="BM45" s="25" t="s">
        <v>100</v>
      </c>
      <c r="BN45" s="25">
        <v>0</v>
      </c>
      <c r="BO45" s="25" t="s">
        <v>100</v>
      </c>
      <c r="BP45" s="25">
        <v>0</v>
      </c>
      <c r="BQ45" s="25" t="s">
        <v>100</v>
      </c>
      <c r="BR45" s="25">
        <v>1</v>
      </c>
      <c r="BS45" s="26">
        <v>42496</v>
      </c>
      <c r="BT45" s="28">
        <f t="shared" si="2"/>
        <v>12.033333333333333</v>
      </c>
      <c r="BU45" s="27"/>
      <c r="BV45" s="25">
        <v>0</v>
      </c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</row>
    <row r="46" spans="1:108" s="25" customFormat="1" ht="20.100000000000001" customHeight="1" x14ac:dyDescent="0.3">
      <c r="A46" s="25" t="s">
        <v>568</v>
      </c>
      <c r="B46" s="50">
        <v>1</v>
      </c>
      <c r="C46" s="50">
        <v>0</v>
      </c>
      <c r="D46" s="33">
        <v>28931373</v>
      </c>
      <c r="E46" s="50" t="s">
        <v>381</v>
      </c>
      <c r="F46" s="50" t="s">
        <v>303</v>
      </c>
      <c r="G46" s="29">
        <v>18643</v>
      </c>
      <c r="H46" s="38">
        <f t="shared" si="3"/>
        <v>64</v>
      </c>
      <c r="I46" s="38"/>
      <c r="J46" s="50">
        <v>0</v>
      </c>
      <c r="K46" s="50">
        <v>0</v>
      </c>
      <c r="L46" s="50">
        <v>0</v>
      </c>
      <c r="M46" s="50">
        <v>48720</v>
      </c>
      <c r="N46" s="50">
        <v>1</v>
      </c>
      <c r="O46" s="50">
        <v>70</v>
      </c>
      <c r="P46" s="50">
        <v>1</v>
      </c>
      <c r="Q46" s="50">
        <v>9</v>
      </c>
      <c r="R46" s="50">
        <v>1</v>
      </c>
      <c r="S46" s="50">
        <v>47</v>
      </c>
      <c r="T46" s="50">
        <v>0</v>
      </c>
      <c r="U46" s="50">
        <v>3.9</v>
      </c>
      <c r="V46" s="50">
        <v>1</v>
      </c>
      <c r="W46" s="50">
        <v>1.01</v>
      </c>
      <c r="X46" s="50">
        <v>38</v>
      </c>
      <c r="Y46" s="50">
        <v>21</v>
      </c>
      <c r="Z46" s="50">
        <v>0.72</v>
      </c>
      <c r="AA46" s="50">
        <v>754</v>
      </c>
      <c r="AB46" s="50">
        <v>1</v>
      </c>
      <c r="AC46" s="50" t="s">
        <v>464</v>
      </c>
      <c r="AD46" s="29">
        <v>42191</v>
      </c>
      <c r="AE46" s="50">
        <v>90</v>
      </c>
      <c r="AF46" s="50">
        <v>73</v>
      </c>
      <c r="AG46" s="25">
        <v>1</v>
      </c>
      <c r="AH46" s="31" t="s">
        <v>106</v>
      </c>
      <c r="AI46" s="50">
        <v>0</v>
      </c>
      <c r="AJ46" s="50" t="s">
        <v>282</v>
      </c>
      <c r="AK46" s="50">
        <v>1</v>
      </c>
      <c r="AL46" s="50" t="s">
        <v>100</v>
      </c>
      <c r="AM46" s="50">
        <v>0</v>
      </c>
      <c r="AN46" s="50">
        <v>0</v>
      </c>
      <c r="AO46" s="50" t="s">
        <v>282</v>
      </c>
      <c r="AP46" s="50">
        <v>0</v>
      </c>
      <c r="AQ46" s="50">
        <v>0</v>
      </c>
      <c r="AR46" s="50">
        <v>9.9699999999999997E-2</v>
      </c>
      <c r="AS46" s="50">
        <v>0.7</v>
      </c>
      <c r="AT46" s="50">
        <v>1</v>
      </c>
      <c r="AU46" s="50">
        <v>66</v>
      </c>
      <c r="AV46" s="50">
        <v>91</v>
      </c>
      <c r="AW46" s="50">
        <v>78</v>
      </c>
      <c r="AX46" s="29">
        <v>42202</v>
      </c>
      <c r="AY46" s="50" t="s">
        <v>638</v>
      </c>
      <c r="AZ46" s="50" t="s">
        <v>610</v>
      </c>
      <c r="BA46" s="29">
        <v>42268</v>
      </c>
      <c r="BB46" s="50" t="s">
        <v>612</v>
      </c>
      <c r="BC46" s="50">
        <v>1</v>
      </c>
      <c r="BD46" s="29">
        <v>42268</v>
      </c>
      <c r="BE46" s="50" t="s">
        <v>612</v>
      </c>
      <c r="BF46" s="50">
        <v>1</v>
      </c>
      <c r="BG46" s="50">
        <v>1</v>
      </c>
      <c r="BH46" s="50">
        <v>1</v>
      </c>
      <c r="BI46" s="50">
        <v>1</v>
      </c>
      <c r="BJ46" s="50">
        <v>1</v>
      </c>
      <c r="BK46" s="29">
        <v>42317</v>
      </c>
      <c r="BL46" s="50"/>
      <c r="BM46" s="50"/>
      <c r="BN46" s="50"/>
      <c r="BO46" s="50"/>
      <c r="BP46" s="50"/>
      <c r="BQ46" s="50"/>
      <c r="BR46" s="50">
        <v>1</v>
      </c>
      <c r="BS46" s="29">
        <v>42723</v>
      </c>
      <c r="BT46" s="30">
        <f t="shared" si="2"/>
        <v>17.733333333333334</v>
      </c>
      <c r="BU46" s="31" t="s">
        <v>304</v>
      </c>
      <c r="BV46" s="50">
        <v>0</v>
      </c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</row>
    <row r="47" spans="1:108" s="25" customFormat="1" ht="20.100000000000001" customHeight="1" x14ac:dyDescent="0.3">
      <c r="A47" s="41" t="s">
        <v>212</v>
      </c>
      <c r="B47" s="79">
        <v>0</v>
      </c>
      <c r="C47" s="79">
        <v>1</v>
      </c>
      <c r="D47" s="79">
        <v>3008684</v>
      </c>
      <c r="E47" s="79" t="s">
        <v>176</v>
      </c>
      <c r="F47" s="79" t="s">
        <v>97</v>
      </c>
      <c r="G47" s="80">
        <v>16426</v>
      </c>
      <c r="H47" s="82">
        <f t="shared" si="3"/>
        <v>70</v>
      </c>
      <c r="I47" s="82"/>
      <c r="J47" s="79">
        <v>0</v>
      </c>
      <c r="K47" s="79">
        <v>0</v>
      </c>
      <c r="L47" s="79">
        <v>0</v>
      </c>
      <c r="M47" s="79">
        <v>21070</v>
      </c>
      <c r="N47" s="79">
        <v>1</v>
      </c>
      <c r="O47" s="79">
        <v>71</v>
      </c>
      <c r="P47" s="79">
        <v>1</v>
      </c>
      <c r="Q47" s="79">
        <v>5.3</v>
      </c>
      <c r="R47" s="79">
        <v>0</v>
      </c>
      <c r="S47" s="79">
        <v>42</v>
      </c>
      <c r="T47" s="79">
        <v>0</v>
      </c>
      <c r="U47" s="79">
        <v>4.4000000000000004</v>
      </c>
      <c r="V47" s="41">
        <v>1</v>
      </c>
      <c r="W47" s="4">
        <v>1.36</v>
      </c>
      <c r="X47" s="79">
        <v>20</v>
      </c>
      <c r="Y47" s="79">
        <v>9</v>
      </c>
      <c r="Z47" s="79">
        <v>1</v>
      </c>
      <c r="AA47" s="79">
        <v>605</v>
      </c>
      <c r="AB47" s="79">
        <v>1</v>
      </c>
      <c r="AC47" s="79" t="s">
        <v>107</v>
      </c>
      <c r="AD47" s="80">
        <v>42193</v>
      </c>
      <c r="AE47" s="79">
        <v>80</v>
      </c>
      <c r="AF47" s="79">
        <v>74</v>
      </c>
      <c r="AG47" s="41">
        <v>1</v>
      </c>
      <c r="AH47" s="81" t="s">
        <v>177</v>
      </c>
      <c r="AI47" s="79" t="s">
        <v>100</v>
      </c>
      <c r="AJ47" s="79" t="s">
        <v>100</v>
      </c>
      <c r="AK47" s="79" t="s">
        <v>100</v>
      </c>
      <c r="AL47" s="79" t="s">
        <v>100</v>
      </c>
      <c r="AM47" s="79" t="s">
        <v>100</v>
      </c>
      <c r="AN47" s="79" t="s">
        <v>100</v>
      </c>
      <c r="AO47" s="79" t="s">
        <v>100</v>
      </c>
      <c r="AP47" s="79">
        <v>2</v>
      </c>
      <c r="AQ47" s="79">
        <v>1</v>
      </c>
      <c r="AR47" s="79" t="s">
        <v>100</v>
      </c>
      <c r="AS47" s="79" t="s">
        <v>100</v>
      </c>
      <c r="AT47" s="79" t="s">
        <v>100</v>
      </c>
      <c r="AU47" s="79" t="s">
        <v>100</v>
      </c>
      <c r="AV47" s="79" t="s">
        <v>100</v>
      </c>
      <c r="AW47" s="79" t="s">
        <v>100</v>
      </c>
      <c r="AX47" s="80">
        <v>42201</v>
      </c>
      <c r="AY47" s="79">
        <v>7</v>
      </c>
      <c r="AZ47" s="79"/>
      <c r="BA47" s="79" t="s">
        <v>100</v>
      </c>
      <c r="BB47" s="79" t="s">
        <v>161</v>
      </c>
      <c r="BC47" s="79" t="s">
        <v>100</v>
      </c>
      <c r="BD47" s="79" t="s">
        <v>100</v>
      </c>
      <c r="BE47" s="79" t="s">
        <v>161</v>
      </c>
      <c r="BF47" s="79" t="s">
        <v>100</v>
      </c>
      <c r="BG47" s="79">
        <v>0</v>
      </c>
      <c r="BH47" s="79">
        <v>0</v>
      </c>
      <c r="BI47" s="41">
        <v>0</v>
      </c>
      <c r="BJ47" s="79" t="s">
        <v>100</v>
      </c>
      <c r="BK47" s="79" t="s">
        <v>100</v>
      </c>
      <c r="BL47" s="79">
        <v>1</v>
      </c>
      <c r="BM47" s="79">
        <v>7</v>
      </c>
      <c r="BN47" s="79">
        <v>1</v>
      </c>
      <c r="BO47" s="79">
        <v>7</v>
      </c>
      <c r="BP47" s="79">
        <v>0</v>
      </c>
      <c r="BQ47" s="79" t="s">
        <v>100</v>
      </c>
      <c r="BR47" s="79">
        <v>1</v>
      </c>
      <c r="BS47" s="80">
        <v>42499</v>
      </c>
      <c r="BT47" s="48">
        <f t="shared" si="2"/>
        <v>10.199999999999999</v>
      </c>
      <c r="BU47" s="81" t="s">
        <v>165</v>
      </c>
      <c r="BV47" s="79">
        <v>0</v>
      </c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</row>
    <row r="48" spans="1:108" s="50" customFormat="1" ht="20.100000000000001" customHeight="1" x14ac:dyDescent="0.3">
      <c r="A48" s="25" t="s">
        <v>569</v>
      </c>
      <c r="B48" s="50">
        <v>1</v>
      </c>
      <c r="C48" s="50">
        <v>0</v>
      </c>
      <c r="D48" s="33">
        <v>28941231</v>
      </c>
      <c r="E48" s="50" t="s">
        <v>380</v>
      </c>
      <c r="F48" s="50" t="s">
        <v>305</v>
      </c>
      <c r="G48" s="29">
        <v>18328</v>
      </c>
      <c r="H48" s="38">
        <f t="shared" si="3"/>
        <v>65</v>
      </c>
      <c r="I48" s="38"/>
      <c r="J48" s="50">
        <v>0</v>
      </c>
      <c r="K48" s="50">
        <v>0</v>
      </c>
      <c r="L48" s="50">
        <v>0</v>
      </c>
      <c r="M48" s="50">
        <v>83950</v>
      </c>
      <c r="N48" s="50">
        <v>1</v>
      </c>
      <c r="O48" s="50">
        <v>86</v>
      </c>
      <c r="P48" s="50">
        <v>1</v>
      </c>
      <c r="Q48" s="50">
        <v>10.4</v>
      </c>
      <c r="R48" s="50">
        <v>1</v>
      </c>
      <c r="S48" s="50">
        <v>29</v>
      </c>
      <c r="T48" s="50">
        <v>0</v>
      </c>
      <c r="U48" s="50">
        <v>3.9</v>
      </c>
      <c r="V48" s="25">
        <v>1</v>
      </c>
      <c r="W48" s="50">
        <v>0.37</v>
      </c>
      <c r="X48" s="50">
        <v>79</v>
      </c>
      <c r="Y48" s="50">
        <v>29</v>
      </c>
      <c r="Z48" s="50">
        <v>0.76</v>
      </c>
      <c r="AA48" s="50">
        <v>3016</v>
      </c>
      <c r="AB48" s="50">
        <v>1</v>
      </c>
      <c r="AC48" s="50" t="s">
        <v>317</v>
      </c>
      <c r="AD48" s="29">
        <v>42194</v>
      </c>
      <c r="AE48" s="50">
        <v>100</v>
      </c>
      <c r="AF48" s="50" t="s">
        <v>459</v>
      </c>
      <c r="AG48" s="25">
        <v>1</v>
      </c>
      <c r="AH48" s="31" t="s">
        <v>106</v>
      </c>
      <c r="AI48" s="50">
        <v>0</v>
      </c>
      <c r="AJ48" s="50" t="s">
        <v>282</v>
      </c>
      <c r="AK48" s="50">
        <v>0</v>
      </c>
      <c r="AL48" s="50" t="s">
        <v>282</v>
      </c>
      <c r="AM48" s="50">
        <v>0</v>
      </c>
      <c r="AN48" s="50">
        <v>0</v>
      </c>
      <c r="AO48" s="50" t="s">
        <v>282</v>
      </c>
      <c r="AP48" s="50">
        <v>1</v>
      </c>
      <c r="AQ48" s="50">
        <v>0</v>
      </c>
      <c r="AR48" s="50">
        <v>8.0400000000000003E-3</v>
      </c>
      <c r="AS48" s="50">
        <v>0.85799999999999998</v>
      </c>
      <c r="AT48" s="50">
        <v>1</v>
      </c>
      <c r="AU48" s="50">
        <v>65</v>
      </c>
      <c r="AV48" s="50">
        <v>101</v>
      </c>
      <c r="AW48" s="50">
        <v>111</v>
      </c>
      <c r="AX48" s="29">
        <v>42200</v>
      </c>
      <c r="AY48" s="50" t="s">
        <v>613</v>
      </c>
      <c r="AZ48" s="50" t="s">
        <v>610</v>
      </c>
      <c r="BA48" s="29">
        <v>42244</v>
      </c>
      <c r="BB48" s="50" t="s">
        <v>612</v>
      </c>
      <c r="BC48" s="50">
        <v>1</v>
      </c>
      <c r="BD48" s="29">
        <v>42244</v>
      </c>
      <c r="BE48" s="50" t="s">
        <v>612</v>
      </c>
      <c r="BF48" s="50">
        <v>1</v>
      </c>
      <c r="BG48" s="50">
        <v>1</v>
      </c>
      <c r="BH48" s="50">
        <v>1</v>
      </c>
      <c r="BI48" s="50">
        <v>1</v>
      </c>
      <c r="BJ48" s="50">
        <v>0</v>
      </c>
      <c r="BK48" s="29">
        <v>43404</v>
      </c>
      <c r="BR48" s="50">
        <v>0</v>
      </c>
      <c r="BS48" s="29">
        <v>43404</v>
      </c>
      <c r="BT48" s="30">
        <f t="shared" si="2"/>
        <v>40.333333333333336</v>
      </c>
      <c r="BU48" s="31" t="s">
        <v>632</v>
      </c>
      <c r="BV48" s="50">
        <v>1</v>
      </c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</row>
    <row r="49" spans="1:108" s="50" customFormat="1" ht="20.100000000000001" customHeight="1" x14ac:dyDescent="0.3">
      <c r="A49" s="25" t="s">
        <v>213</v>
      </c>
      <c r="B49" s="50">
        <v>0</v>
      </c>
      <c r="C49" s="50">
        <v>0</v>
      </c>
      <c r="D49" s="50">
        <v>28944590</v>
      </c>
      <c r="E49" s="50" t="s">
        <v>45</v>
      </c>
      <c r="F49" s="50" t="s">
        <v>108</v>
      </c>
      <c r="G49" s="29">
        <v>12474</v>
      </c>
      <c r="H49" s="38">
        <f t="shared" si="3"/>
        <v>81</v>
      </c>
      <c r="I49" s="38"/>
      <c r="J49" s="50">
        <v>2</v>
      </c>
      <c r="K49" s="50">
        <v>1</v>
      </c>
      <c r="L49" s="50">
        <v>0</v>
      </c>
      <c r="M49" s="50">
        <v>1160</v>
      </c>
      <c r="N49" s="50">
        <v>0</v>
      </c>
      <c r="O49" s="50">
        <v>0</v>
      </c>
      <c r="P49" s="50">
        <v>0</v>
      </c>
      <c r="Q49" s="50">
        <v>7.9</v>
      </c>
      <c r="R49" s="50">
        <v>0</v>
      </c>
      <c r="S49" s="50">
        <v>52</v>
      </c>
      <c r="T49" s="50">
        <v>1</v>
      </c>
      <c r="U49" s="50">
        <v>3.8</v>
      </c>
      <c r="V49" s="25">
        <v>1</v>
      </c>
      <c r="W49" s="50">
        <v>0.34</v>
      </c>
      <c r="X49" s="50">
        <v>12</v>
      </c>
      <c r="Y49" s="50">
        <v>10</v>
      </c>
      <c r="Z49" s="50">
        <v>0.93</v>
      </c>
      <c r="AA49" s="50">
        <v>253</v>
      </c>
      <c r="AB49" s="50">
        <v>0</v>
      </c>
      <c r="AC49" s="50" t="s">
        <v>114</v>
      </c>
      <c r="AD49" s="29">
        <v>42198</v>
      </c>
      <c r="AE49" s="50">
        <v>30</v>
      </c>
      <c r="AF49" s="50">
        <v>38</v>
      </c>
      <c r="AG49" s="25">
        <v>1</v>
      </c>
      <c r="AH49" s="31" t="s">
        <v>124</v>
      </c>
      <c r="AI49" s="50">
        <v>0</v>
      </c>
      <c r="AJ49" s="50" t="s">
        <v>100</v>
      </c>
      <c r="AK49" s="50">
        <v>0</v>
      </c>
      <c r="AL49" s="50" t="s">
        <v>100</v>
      </c>
      <c r="AM49" s="50">
        <v>0</v>
      </c>
      <c r="AN49" s="50">
        <v>0</v>
      </c>
      <c r="AO49" s="50" t="s">
        <v>100</v>
      </c>
      <c r="AP49" s="50">
        <v>1</v>
      </c>
      <c r="AQ49" s="50">
        <v>0</v>
      </c>
      <c r="AR49" s="50">
        <v>0.309</v>
      </c>
      <c r="AS49" s="50">
        <v>0.17699999999999999</v>
      </c>
      <c r="AT49" s="50">
        <v>0</v>
      </c>
      <c r="AU49" s="50">
        <v>61</v>
      </c>
      <c r="AV49" s="25">
        <v>63</v>
      </c>
      <c r="AW49" s="50">
        <v>82</v>
      </c>
      <c r="AX49" s="29">
        <v>42220</v>
      </c>
      <c r="AY49" s="50" t="s">
        <v>728</v>
      </c>
      <c r="AZ49" s="25" t="s">
        <v>609</v>
      </c>
      <c r="BA49" s="50" t="s">
        <v>100</v>
      </c>
      <c r="BB49" s="50" t="s">
        <v>161</v>
      </c>
      <c r="BC49" s="50" t="s">
        <v>100</v>
      </c>
      <c r="BD49" s="50" t="s">
        <v>161</v>
      </c>
      <c r="BE49" s="50" t="s">
        <v>100</v>
      </c>
      <c r="BF49" s="50" t="s">
        <v>100</v>
      </c>
      <c r="BG49" s="50">
        <v>0</v>
      </c>
      <c r="BH49" s="50">
        <v>0</v>
      </c>
      <c r="BI49" s="50">
        <v>0</v>
      </c>
      <c r="BJ49" s="50" t="s">
        <v>100</v>
      </c>
      <c r="BK49" s="50" t="s">
        <v>100</v>
      </c>
      <c r="BL49" s="50">
        <v>1</v>
      </c>
      <c r="BM49" s="50">
        <v>3</v>
      </c>
      <c r="BN49" s="50">
        <v>1</v>
      </c>
      <c r="BO49" s="50">
        <v>3</v>
      </c>
      <c r="BP49" s="50">
        <v>0</v>
      </c>
      <c r="BQ49" s="50" t="s">
        <v>100</v>
      </c>
      <c r="BR49" s="50">
        <v>1</v>
      </c>
      <c r="BS49" s="29">
        <v>42401</v>
      </c>
      <c r="BT49" s="30">
        <f t="shared" si="2"/>
        <v>6.7666666666666666</v>
      </c>
      <c r="BU49" s="31"/>
      <c r="BV49" s="50">
        <v>0</v>
      </c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</row>
    <row r="50" spans="1:108" s="25" customFormat="1" ht="20.100000000000001" customHeight="1" x14ac:dyDescent="0.3">
      <c r="A50" s="25" t="s">
        <v>214</v>
      </c>
      <c r="B50" s="25">
        <v>0</v>
      </c>
      <c r="C50" s="25">
        <v>0</v>
      </c>
      <c r="D50" s="25">
        <v>21712531</v>
      </c>
      <c r="E50" s="25" t="s">
        <v>46</v>
      </c>
      <c r="F50" s="25" t="s">
        <v>97</v>
      </c>
      <c r="G50" s="26">
        <v>14563</v>
      </c>
      <c r="H50" s="38">
        <f t="shared" si="3"/>
        <v>75</v>
      </c>
      <c r="I50" s="38"/>
      <c r="J50" s="25">
        <v>0</v>
      </c>
      <c r="K50" s="25">
        <v>0</v>
      </c>
      <c r="L50" s="25">
        <v>0</v>
      </c>
      <c r="M50" s="25">
        <v>121510</v>
      </c>
      <c r="N50" s="50">
        <v>1</v>
      </c>
      <c r="O50" s="25">
        <v>91</v>
      </c>
      <c r="P50" s="50">
        <v>1</v>
      </c>
      <c r="Q50" s="25">
        <v>9.1999999999999993</v>
      </c>
      <c r="R50" s="50">
        <v>1</v>
      </c>
      <c r="S50" s="25">
        <v>120</v>
      </c>
      <c r="T50" s="50">
        <v>1</v>
      </c>
      <c r="U50" s="25">
        <v>2.9</v>
      </c>
      <c r="V50" s="50">
        <v>0</v>
      </c>
      <c r="W50" s="25">
        <v>0.38</v>
      </c>
      <c r="X50" s="25">
        <v>71</v>
      </c>
      <c r="Y50" s="25">
        <v>75</v>
      </c>
      <c r="Z50" s="25">
        <v>0.61</v>
      </c>
      <c r="AA50" s="25">
        <v>1828</v>
      </c>
      <c r="AB50" s="50">
        <v>1</v>
      </c>
      <c r="AC50" s="25" t="s">
        <v>107</v>
      </c>
      <c r="AD50" s="26">
        <v>42206</v>
      </c>
      <c r="AE50" s="25">
        <v>50</v>
      </c>
      <c r="AF50" s="25">
        <v>89.6</v>
      </c>
      <c r="AG50" s="50">
        <v>1</v>
      </c>
      <c r="AH50" s="27" t="s">
        <v>100</v>
      </c>
      <c r="AI50" s="25" t="s">
        <v>100</v>
      </c>
      <c r="AJ50" s="25" t="s">
        <v>100</v>
      </c>
      <c r="AK50" s="25" t="s">
        <v>100</v>
      </c>
      <c r="AL50" s="25" t="s">
        <v>100</v>
      </c>
      <c r="AM50" s="25">
        <v>1</v>
      </c>
      <c r="AN50" s="25" t="s">
        <v>100</v>
      </c>
      <c r="AO50" s="25" t="s">
        <v>100</v>
      </c>
      <c r="AP50" s="25">
        <v>1</v>
      </c>
      <c r="AQ50" s="25">
        <v>0</v>
      </c>
      <c r="AR50" s="25" t="s">
        <v>100</v>
      </c>
      <c r="AS50" s="25" t="s">
        <v>100</v>
      </c>
      <c r="AT50" s="25" t="s">
        <v>100</v>
      </c>
      <c r="AU50" s="25">
        <v>68.2</v>
      </c>
      <c r="AV50" s="25">
        <v>70</v>
      </c>
      <c r="AW50" s="25">
        <v>92</v>
      </c>
      <c r="AX50" s="26">
        <v>42213</v>
      </c>
      <c r="AY50" s="25" t="s">
        <v>663</v>
      </c>
      <c r="AZ50" s="25" t="s">
        <v>609</v>
      </c>
      <c r="BA50" s="25" t="s">
        <v>100</v>
      </c>
      <c r="BB50" s="25" t="s">
        <v>161</v>
      </c>
      <c r="BC50" s="25" t="s">
        <v>100</v>
      </c>
      <c r="BD50" s="25" t="s">
        <v>161</v>
      </c>
      <c r="BE50" s="25" t="s">
        <v>100</v>
      </c>
      <c r="BF50" s="25" t="s">
        <v>100</v>
      </c>
      <c r="BG50" s="25">
        <v>0</v>
      </c>
      <c r="BH50" s="25">
        <v>0</v>
      </c>
      <c r="BI50" s="50">
        <v>0</v>
      </c>
      <c r="BJ50" s="25" t="s">
        <v>100</v>
      </c>
      <c r="BK50" s="25" t="s">
        <v>100</v>
      </c>
      <c r="BL50" s="25">
        <v>1</v>
      </c>
      <c r="BM50" s="25" t="s">
        <v>171</v>
      </c>
      <c r="BN50" s="25">
        <v>1</v>
      </c>
      <c r="BO50" s="25">
        <v>1</v>
      </c>
      <c r="BP50" s="25">
        <v>0</v>
      </c>
      <c r="BQ50" s="25" t="s">
        <v>100</v>
      </c>
      <c r="BR50" s="25">
        <v>1</v>
      </c>
      <c r="BS50" s="26">
        <v>42337</v>
      </c>
      <c r="BT50" s="28">
        <f t="shared" si="2"/>
        <v>4.3666666666666663</v>
      </c>
      <c r="BU50" s="27"/>
      <c r="BV50" s="25">
        <v>0</v>
      </c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</row>
    <row r="51" spans="1:108" s="50" customFormat="1" ht="20.100000000000001" customHeight="1" x14ac:dyDescent="0.3">
      <c r="A51" s="61" t="s">
        <v>215</v>
      </c>
      <c r="B51" s="62">
        <v>0</v>
      </c>
      <c r="C51" s="62">
        <v>1</v>
      </c>
      <c r="D51" s="62">
        <v>4016902</v>
      </c>
      <c r="E51" s="62" t="s">
        <v>289</v>
      </c>
      <c r="F51" s="62" t="s">
        <v>290</v>
      </c>
      <c r="G51" s="63">
        <v>17487</v>
      </c>
      <c r="H51" s="64">
        <f t="shared" si="3"/>
        <v>67</v>
      </c>
      <c r="I51" s="64"/>
      <c r="J51" s="62">
        <v>0</v>
      </c>
      <c r="K51" s="62">
        <v>0</v>
      </c>
      <c r="L51" s="62">
        <v>0</v>
      </c>
      <c r="M51" s="62">
        <v>2170</v>
      </c>
      <c r="N51" s="62">
        <v>0</v>
      </c>
      <c r="O51" s="62">
        <v>3</v>
      </c>
      <c r="P51" s="61">
        <v>0</v>
      </c>
      <c r="Q51" s="62">
        <v>11</v>
      </c>
      <c r="R51" s="61">
        <v>1</v>
      </c>
      <c r="S51" s="62">
        <v>58</v>
      </c>
      <c r="T51" s="62">
        <v>1</v>
      </c>
      <c r="U51" s="62">
        <v>4.0999999999999996</v>
      </c>
      <c r="V51" s="61">
        <v>1</v>
      </c>
      <c r="W51" s="62">
        <v>0.6</v>
      </c>
      <c r="X51" s="62">
        <v>24</v>
      </c>
      <c r="Y51" s="62">
        <v>34</v>
      </c>
      <c r="Z51" s="62">
        <v>0.73</v>
      </c>
      <c r="AA51" s="62">
        <v>500</v>
      </c>
      <c r="AB51" s="62">
        <v>1</v>
      </c>
      <c r="AC51" s="62" t="s">
        <v>292</v>
      </c>
      <c r="AD51" s="62">
        <v>42214</v>
      </c>
      <c r="AE51" s="62">
        <v>10</v>
      </c>
      <c r="AF51" s="62">
        <v>54.1</v>
      </c>
      <c r="AG51" s="61">
        <v>1</v>
      </c>
      <c r="AH51" s="65" t="s">
        <v>293</v>
      </c>
      <c r="AI51" s="62">
        <v>0</v>
      </c>
      <c r="AJ51" s="62" t="s">
        <v>291</v>
      </c>
      <c r="AK51" s="62">
        <v>0</v>
      </c>
      <c r="AL51" s="62">
        <v>0</v>
      </c>
      <c r="AM51" s="62">
        <v>0</v>
      </c>
      <c r="AN51" s="62">
        <v>0</v>
      </c>
      <c r="AO51" s="62" t="s">
        <v>291</v>
      </c>
      <c r="AP51" s="62">
        <v>1</v>
      </c>
      <c r="AQ51" s="62">
        <v>0</v>
      </c>
      <c r="AR51" s="62" t="s">
        <v>291</v>
      </c>
      <c r="AS51" s="62" t="s">
        <v>291</v>
      </c>
      <c r="AT51" s="62" t="s">
        <v>291</v>
      </c>
      <c r="AU51" s="62" t="s">
        <v>291</v>
      </c>
      <c r="AV51" s="62" t="s">
        <v>291</v>
      </c>
      <c r="AW51" s="62" t="s">
        <v>291</v>
      </c>
      <c r="AX51" s="62">
        <v>42219</v>
      </c>
      <c r="AY51" s="62">
        <v>15</v>
      </c>
      <c r="AZ51" s="62"/>
      <c r="BA51" s="62">
        <v>42314</v>
      </c>
      <c r="BB51" s="62" t="s">
        <v>294</v>
      </c>
      <c r="BC51" s="62">
        <v>4</v>
      </c>
      <c r="BD51" s="62">
        <v>42324</v>
      </c>
      <c r="BE51" s="62" t="s">
        <v>294</v>
      </c>
      <c r="BF51" s="62">
        <v>4</v>
      </c>
      <c r="BG51" s="62">
        <v>1</v>
      </c>
      <c r="BH51" s="62">
        <v>1</v>
      </c>
      <c r="BI51" s="62">
        <v>1</v>
      </c>
      <c r="BJ51" s="62">
        <v>1</v>
      </c>
      <c r="BK51" s="62">
        <v>42846</v>
      </c>
      <c r="BL51" s="62">
        <v>0</v>
      </c>
      <c r="BM51" s="62" t="s">
        <v>291</v>
      </c>
      <c r="BN51" s="62">
        <v>0</v>
      </c>
      <c r="BO51" s="62" t="s">
        <v>291</v>
      </c>
      <c r="BP51" s="62">
        <v>0</v>
      </c>
      <c r="BQ51" s="62" t="s">
        <v>291</v>
      </c>
      <c r="BR51" s="62">
        <v>1</v>
      </c>
      <c r="BS51" s="62">
        <v>42956</v>
      </c>
      <c r="BT51" s="66">
        <v>24.733333333333334</v>
      </c>
      <c r="BU51" s="65"/>
      <c r="BV51" s="62">
        <v>0</v>
      </c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</row>
    <row r="52" spans="1:108" s="50" customFormat="1" ht="20.100000000000001" customHeight="1" x14ac:dyDescent="0.3">
      <c r="A52" s="25" t="s">
        <v>570</v>
      </c>
      <c r="B52" s="50">
        <v>1</v>
      </c>
      <c r="C52" s="50">
        <v>0</v>
      </c>
      <c r="D52" s="33">
        <v>29015253</v>
      </c>
      <c r="E52" s="50" t="s">
        <v>382</v>
      </c>
      <c r="F52" s="50" t="s">
        <v>305</v>
      </c>
      <c r="G52" s="29">
        <v>17152</v>
      </c>
      <c r="H52" s="38">
        <f t="shared" si="3"/>
        <v>68</v>
      </c>
      <c r="I52" s="38"/>
      <c r="J52" s="50">
        <v>0</v>
      </c>
      <c r="K52" s="50">
        <v>0</v>
      </c>
      <c r="L52" s="50">
        <v>0</v>
      </c>
      <c r="M52" s="50">
        <v>39000</v>
      </c>
      <c r="N52" s="50">
        <v>1</v>
      </c>
      <c r="O52" s="50">
        <v>79</v>
      </c>
      <c r="P52" s="50">
        <v>1</v>
      </c>
      <c r="Q52" s="50">
        <v>10.3</v>
      </c>
      <c r="R52" s="50">
        <v>1</v>
      </c>
      <c r="S52" s="50">
        <v>45</v>
      </c>
      <c r="T52" s="50">
        <v>0</v>
      </c>
      <c r="U52" s="50">
        <v>3.9</v>
      </c>
      <c r="V52" s="25">
        <v>1</v>
      </c>
      <c r="W52" s="50">
        <v>0.47</v>
      </c>
      <c r="X52" s="50">
        <v>31</v>
      </c>
      <c r="Y52" s="50">
        <v>41</v>
      </c>
      <c r="Z52" s="50">
        <v>0.88</v>
      </c>
      <c r="AA52" s="50">
        <v>1261</v>
      </c>
      <c r="AB52" s="50">
        <v>1</v>
      </c>
      <c r="AC52" s="50" t="s">
        <v>319</v>
      </c>
      <c r="AD52" s="29">
        <v>42216</v>
      </c>
      <c r="AE52" s="50">
        <v>70</v>
      </c>
      <c r="AF52" s="50">
        <v>86</v>
      </c>
      <c r="AG52" s="50">
        <v>1</v>
      </c>
      <c r="AH52" s="31" t="s">
        <v>269</v>
      </c>
      <c r="AI52" s="50" t="s">
        <v>282</v>
      </c>
      <c r="AJ52" s="50" t="s">
        <v>282</v>
      </c>
      <c r="AK52" s="50" t="s">
        <v>282</v>
      </c>
      <c r="AL52" s="50">
        <v>0</v>
      </c>
      <c r="AM52" s="50" t="s">
        <v>282</v>
      </c>
      <c r="AN52" s="50" t="s">
        <v>282</v>
      </c>
      <c r="AO52" s="50" t="s">
        <v>282</v>
      </c>
      <c r="AP52" s="50">
        <v>1</v>
      </c>
      <c r="AQ52" s="50">
        <v>0</v>
      </c>
      <c r="AR52" s="50" t="s">
        <v>282</v>
      </c>
      <c r="AS52" s="50" t="s">
        <v>282</v>
      </c>
      <c r="AT52" s="50" t="s">
        <v>282</v>
      </c>
      <c r="AU52" s="50">
        <v>68</v>
      </c>
      <c r="AV52" s="50">
        <v>95</v>
      </c>
      <c r="AW52" s="50">
        <v>89</v>
      </c>
      <c r="AX52" s="29">
        <v>42226</v>
      </c>
      <c r="AY52" s="50" t="s">
        <v>613</v>
      </c>
      <c r="AZ52" s="50" t="s">
        <v>610</v>
      </c>
      <c r="BA52" s="29">
        <v>42270</v>
      </c>
      <c r="BB52" s="50" t="s">
        <v>612</v>
      </c>
      <c r="BC52" s="50">
        <v>1</v>
      </c>
      <c r="BD52" s="29">
        <v>42270</v>
      </c>
      <c r="BE52" s="50" t="s">
        <v>612</v>
      </c>
      <c r="BF52" s="50">
        <v>1</v>
      </c>
      <c r="BG52" s="50">
        <v>1</v>
      </c>
      <c r="BH52" s="50">
        <v>1</v>
      </c>
      <c r="BI52" s="50">
        <v>1</v>
      </c>
      <c r="BJ52" s="50">
        <v>0</v>
      </c>
      <c r="BK52" s="29">
        <v>43038</v>
      </c>
      <c r="BR52" s="50">
        <v>0</v>
      </c>
      <c r="BS52" s="29">
        <v>43038</v>
      </c>
      <c r="BT52" s="30">
        <f t="shared" ref="BT52:BT83" si="4">(BS52-AD52)/30</f>
        <v>27.4</v>
      </c>
      <c r="BU52" s="31" t="s">
        <v>614</v>
      </c>
      <c r="BV52" s="50">
        <v>1</v>
      </c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</row>
    <row r="53" spans="1:108" s="50" customFormat="1" ht="20.100000000000001" customHeight="1" x14ac:dyDescent="0.3">
      <c r="A53" s="25" t="s">
        <v>216</v>
      </c>
      <c r="B53" s="25">
        <v>0</v>
      </c>
      <c r="C53" s="25">
        <v>0</v>
      </c>
      <c r="D53" s="25">
        <v>29007544</v>
      </c>
      <c r="E53" s="25" t="s">
        <v>47</v>
      </c>
      <c r="F53" s="25" t="s">
        <v>97</v>
      </c>
      <c r="G53" s="26">
        <v>15433</v>
      </c>
      <c r="H53" s="38">
        <f t="shared" si="3"/>
        <v>73</v>
      </c>
      <c r="I53" s="38"/>
      <c r="J53" s="25">
        <v>0</v>
      </c>
      <c r="K53" s="25">
        <v>0</v>
      </c>
      <c r="L53" s="25">
        <v>0</v>
      </c>
      <c r="M53" s="25">
        <v>23860</v>
      </c>
      <c r="N53" s="50">
        <v>1</v>
      </c>
      <c r="O53" s="25">
        <v>90</v>
      </c>
      <c r="P53" s="50">
        <v>1</v>
      </c>
      <c r="Q53" s="25">
        <v>6.7</v>
      </c>
      <c r="R53" s="50">
        <v>0</v>
      </c>
      <c r="S53" s="25">
        <v>26</v>
      </c>
      <c r="T53" s="50">
        <v>0</v>
      </c>
      <c r="U53" s="25">
        <v>3.4</v>
      </c>
      <c r="V53" s="50">
        <v>0</v>
      </c>
      <c r="W53" s="25">
        <v>0.34</v>
      </c>
      <c r="X53" s="25">
        <v>14</v>
      </c>
      <c r="Y53" s="25">
        <v>8</v>
      </c>
      <c r="Z53" s="25">
        <v>0.76</v>
      </c>
      <c r="AA53" s="25">
        <v>771</v>
      </c>
      <c r="AB53" s="50">
        <v>1</v>
      </c>
      <c r="AC53" s="25" t="s">
        <v>107</v>
      </c>
      <c r="AD53" s="26">
        <v>42219</v>
      </c>
      <c r="AE53" s="25">
        <v>100</v>
      </c>
      <c r="AF53" s="25">
        <v>90</v>
      </c>
      <c r="AG53" s="50">
        <v>1</v>
      </c>
      <c r="AH53" s="27" t="s">
        <v>106</v>
      </c>
      <c r="AI53" s="25" t="s">
        <v>100</v>
      </c>
      <c r="AJ53" s="25" t="s">
        <v>100</v>
      </c>
      <c r="AK53" s="25" t="s">
        <v>100</v>
      </c>
      <c r="AL53" s="25" t="s">
        <v>100</v>
      </c>
      <c r="AM53" s="25" t="s">
        <v>100</v>
      </c>
      <c r="AN53" s="25" t="s">
        <v>100</v>
      </c>
      <c r="AO53" s="25" t="s">
        <v>100</v>
      </c>
      <c r="AP53" s="25">
        <v>1</v>
      </c>
      <c r="AQ53" s="25">
        <v>0</v>
      </c>
      <c r="AR53" s="25" t="s">
        <v>100</v>
      </c>
      <c r="AS53" s="25" t="s">
        <v>100</v>
      </c>
      <c r="AT53" s="25" t="s">
        <v>100</v>
      </c>
      <c r="AU53" s="25">
        <v>68</v>
      </c>
      <c r="AV53" s="25">
        <v>67</v>
      </c>
      <c r="AW53" s="25">
        <v>65</v>
      </c>
      <c r="AX53" s="29">
        <v>42226</v>
      </c>
      <c r="AY53" s="50" t="s">
        <v>661</v>
      </c>
      <c r="AZ53" s="25" t="s">
        <v>609</v>
      </c>
      <c r="BA53" s="50" t="s">
        <v>100</v>
      </c>
      <c r="BB53" s="50" t="s">
        <v>161</v>
      </c>
      <c r="BC53" s="50" t="s">
        <v>100</v>
      </c>
      <c r="BD53" s="50" t="s">
        <v>100</v>
      </c>
      <c r="BE53" s="50" t="s">
        <v>161</v>
      </c>
      <c r="BF53" s="50" t="s">
        <v>100</v>
      </c>
      <c r="BG53" s="50">
        <v>0</v>
      </c>
      <c r="BH53" s="50">
        <v>0</v>
      </c>
      <c r="BI53" s="50">
        <v>0</v>
      </c>
      <c r="BJ53" s="50" t="s">
        <v>100</v>
      </c>
      <c r="BK53" s="50" t="s">
        <v>100</v>
      </c>
      <c r="BL53" s="50">
        <v>1</v>
      </c>
      <c r="BM53" s="50">
        <v>1</v>
      </c>
      <c r="BN53" s="50">
        <v>1</v>
      </c>
      <c r="BO53" s="50">
        <v>1</v>
      </c>
      <c r="BP53" s="50">
        <v>0</v>
      </c>
      <c r="BQ53" s="50" t="s">
        <v>100</v>
      </c>
      <c r="BR53" s="50">
        <v>1</v>
      </c>
      <c r="BS53" s="29">
        <v>42235</v>
      </c>
      <c r="BT53" s="30">
        <f t="shared" si="4"/>
        <v>0.53333333333333333</v>
      </c>
      <c r="BU53" s="31"/>
      <c r="BV53" s="50">
        <v>0</v>
      </c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</row>
    <row r="54" spans="1:108" s="50" customFormat="1" ht="20.100000000000001" customHeight="1" x14ac:dyDescent="0.3">
      <c r="A54" s="25" t="s">
        <v>217</v>
      </c>
      <c r="B54" s="25">
        <v>0</v>
      </c>
      <c r="C54" s="25">
        <v>0</v>
      </c>
      <c r="D54" s="25">
        <v>29030812</v>
      </c>
      <c r="E54" s="25" t="s">
        <v>48</v>
      </c>
      <c r="F54" s="25" t="s">
        <v>108</v>
      </c>
      <c r="G54" s="26">
        <v>15660</v>
      </c>
      <c r="H54" s="38">
        <f t="shared" si="3"/>
        <v>72</v>
      </c>
      <c r="I54" s="38"/>
      <c r="J54" s="25">
        <v>0</v>
      </c>
      <c r="K54" s="25">
        <v>0</v>
      </c>
      <c r="L54" s="25">
        <v>0</v>
      </c>
      <c r="M54" s="25">
        <v>2080</v>
      </c>
      <c r="N54" s="50">
        <v>0</v>
      </c>
      <c r="O54" s="25">
        <v>4</v>
      </c>
      <c r="P54" s="50">
        <v>0</v>
      </c>
      <c r="Q54" s="25">
        <v>10.8</v>
      </c>
      <c r="R54" s="50">
        <v>1</v>
      </c>
      <c r="S54" s="25">
        <v>76</v>
      </c>
      <c r="T54" s="50">
        <v>1</v>
      </c>
      <c r="U54" s="25">
        <v>3.3</v>
      </c>
      <c r="V54" s="50">
        <v>0</v>
      </c>
      <c r="W54" s="25">
        <v>0.56000000000000005</v>
      </c>
      <c r="X54" s="25">
        <v>18</v>
      </c>
      <c r="Y54" s="25">
        <v>28</v>
      </c>
      <c r="Z54" s="25">
        <v>1.04</v>
      </c>
      <c r="AA54" s="25">
        <v>580</v>
      </c>
      <c r="AB54" s="50">
        <v>1</v>
      </c>
      <c r="AC54" s="25" t="s">
        <v>112</v>
      </c>
      <c r="AD54" s="26">
        <v>42222</v>
      </c>
      <c r="AE54" s="25">
        <v>30</v>
      </c>
      <c r="AF54" s="25">
        <v>25</v>
      </c>
      <c r="AG54" s="25">
        <v>0</v>
      </c>
      <c r="AH54" s="27" t="s">
        <v>110</v>
      </c>
      <c r="AI54" s="25" t="s">
        <v>100</v>
      </c>
      <c r="AJ54" s="25" t="s">
        <v>100</v>
      </c>
      <c r="AK54" s="25" t="s">
        <v>100</v>
      </c>
      <c r="AL54" s="25" t="s">
        <v>100</v>
      </c>
      <c r="AM54" s="25" t="s">
        <v>100</v>
      </c>
      <c r="AN54" s="25" t="s">
        <v>100</v>
      </c>
      <c r="AO54" s="25" t="s">
        <v>100</v>
      </c>
      <c r="AP54" s="25">
        <v>1</v>
      </c>
      <c r="AQ54" s="25">
        <v>0</v>
      </c>
      <c r="AR54" s="25">
        <v>2.7300000000000001E-2</v>
      </c>
      <c r="AS54" s="25">
        <v>0.45</v>
      </c>
      <c r="AT54" s="50">
        <v>1</v>
      </c>
      <c r="AU54" s="25">
        <v>61.5</v>
      </c>
      <c r="AV54" s="25">
        <v>58</v>
      </c>
      <c r="AW54" s="25">
        <v>85</v>
      </c>
      <c r="AX54" s="29">
        <v>42269</v>
      </c>
      <c r="AY54" s="50" t="s">
        <v>676</v>
      </c>
      <c r="AZ54" s="50" t="s">
        <v>609</v>
      </c>
      <c r="BA54" s="29">
        <v>42373</v>
      </c>
      <c r="BB54" s="50" t="s">
        <v>117</v>
      </c>
      <c r="BC54" s="50">
        <v>4</v>
      </c>
      <c r="BD54" s="29">
        <v>42391</v>
      </c>
      <c r="BE54" s="50" t="s">
        <v>117</v>
      </c>
      <c r="BF54" s="50">
        <v>5</v>
      </c>
      <c r="BG54" s="50">
        <v>1</v>
      </c>
      <c r="BH54" s="50">
        <v>1</v>
      </c>
      <c r="BI54" s="50">
        <v>1</v>
      </c>
      <c r="BJ54" s="50">
        <v>1</v>
      </c>
      <c r="BK54" s="29">
        <v>43332</v>
      </c>
      <c r="BL54" s="50">
        <v>1</v>
      </c>
      <c r="BM54" s="50">
        <v>1</v>
      </c>
      <c r="BN54" s="50">
        <v>1</v>
      </c>
      <c r="BO54" s="50">
        <v>1</v>
      </c>
      <c r="BP54" s="50">
        <v>0</v>
      </c>
      <c r="BQ54" s="50" t="s">
        <v>100</v>
      </c>
      <c r="BR54" s="50">
        <v>0</v>
      </c>
      <c r="BS54" s="29">
        <v>43404</v>
      </c>
      <c r="BT54" s="30">
        <f t="shared" si="4"/>
        <v>39.4</v>
      </c>
      <c r="BU54" s="31"/>
      <c r="BV54" s="50">
        <v>0</v>
      </c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</row>
    <row r="55" spans="1:108" s="44" customFormat="1" ht="20.100000000000001" customHeight="1" x14ac:dyDescent="0.3">
      <c r="A55" s="41" t="s">
        <v>218</v>
      </c>
      <c r="B55" s="40">
        <v>0</v>
      </c>
      <c r="C55" s="40">
        <v>1</v>
      </c>
      <c r="D55" s="40">
        <v>5012102</v>
      </c>
      <c r="E55" s="40" t="s">
        <v>49</v>
      </c>
      <c r="F55" s="40" t="s">
        <v>97</v>
      </c>
      <c r="G55" s="42">
        <v>13942</v>
      </c>
      <c r="H55" s="52">
        <f t="shared" si="3"/>
        <v>77</v>
      </c>
      <c r="I55" s="52"/>
      <c r="J55" s="40">
        <v>0</v>
      </c>
      <c r="K55" s="40">
        <v>0</v>
      </c>
      <c r="L55" s="40">
        <v>0</v>
      </c>
      <c r="M55" s="40">
        <v>1530</v>
      </c>
      <c r="N55" s="40">
        <v>0</v>
      </c>
      <c r="O55" s="40">
        <v>0</v>
      </c>
      <c r="P55" s="40">
        <v>0</v>
      </c>
      <c r="Q55" s="40">
        <v>4.3</v>
      </c>
      <c r="R55" s="40">
        <v>0</v>
      </c>
      <c r="S55" s="40">
        <v>5</v>
      </c>
      <c r="T55" s="40">
        <v>0</v>
      </c>
      <c r="U55" s="40">
        <v>3.6</v>
      </c>
      <c r="V55" s="40">
        <v>1</v>
      </c>
      <c r="W55" s="40">
        <v>0.51</v>
      </c>
      <c r="X55" s="79">
        <v>11</v>
      </c>
      <c r="Y55" s="40">
        <v>7</v>
      </c>
      <c r="Z55" s="40">
        <v>0.98</v>
      </c>
      <c r="AA55" s="40">
        <v>452</v>
      </c>
      <c r="AB55" s="40">
        <v>1</v>
      </c>
      <c r="AC55" s="40" t="s">
        <v>112</v>
      </c>
      <c r="AD55" s="42">
        <v>42229</v>
      </c>
      <c r="AE55" s="40">
        <v>10</v>
      </c>
      <c r="AF55" s="40">
        <v>30</v>
      </c>
      <c r="AG55" s="40">
        <v>1</v>
      </c>
      <c r="AH55" s="43" t="s">
        <v>286</v>
      </c>
      <c r="AI55" s="40" t="s">
        <v>100</v>
      </c>
      <c r="AJ55" s="40" t="s">
        <v>100</v>
      </c>
      <c r="AK55" s="40" t="s">
        <v>100</v>
      </c>
      <c r="AL55" s="40" t="s">
        <v>100</v>
      </c>
      <c r="AM55" s="40" t="s">
        <v>100</v>
      </c>
      <c r="AN55" s="40" t="s">
        <v>100</v>
      </c>
      <c r="AO55" s="40" t="s">
        <v>100</v>
      </c>
      <c r="AP55" s="40">
        <v>1</v>
      </c>
      <c r="AQ55" s="40">
        <v>0</v>
      </c>
      <c r="AR55" s="40" t="s">
        <v>100</v>
      </c>
      <c r="AS55" s="40" t="s">
        <v>100</v>
      </c>
      <c r="AT55" s="40" t="s">
        <v>100</v>
      </c>
      <c r="AU55" s="40" t="s">
        <v>100</v>
      </c>
      <c r="AV55" s="40" t="s">
        <v>100</v>
      </c>
      <c r="AW55" s="40" t="s">
        <v>100</v>
      </c>
      <c r="AX55" s="42">
        <v>42240</v>
      </c>
      <c r="AY55" s="40">
        <v>2</v>
      </c>
      <c r="AZ55" s="40"/>
      <c r="BA55" s="40" t="s">
        <v>100</v>
      </c>
      <c r="BB55" s="40" t="s">
        <v>161</v>
      </c>
      <c r="BC55" s="40" t="s">
        <v>100</v>
      </c>
      <c r="BD55" s="40" t="s">
        <v>100</v>
      </c>
      <c r="BE55" s="40" t="s">
        <v>161</v>
      </c>
      <c r="BF55" s="40" t="s">
        <v>100</v>
      </c>
      <c r="BG55" s="40">
        <v>0</v>
      </c>
      <c r="BH55" s="40">
        <v>0</v>
      </c>
      <c r="BI55" s="41">
        <v>0</v>
      </c>
      <c r="BJ55" s="40" t="s">
        <v>100</v>
      </c>
      <c r="BK55" s="40" t="s">
        <v>100</v>
      </c>
      <c r="BL55" s="40">
        <v>1</v>
      </c>
      <c r="BM55" s="40" t="s">
        <v>171</v>
      </c>
      <c r="BN55" s="40">
        <v>1</v>
      </c>
      <c r="BO55" s="40" t="s">
        <v>171</v>
      </c>
      <c r="BP55" s="40">
        <v>0</v>
      </c>
      <c r="BQ55" s="40" t="s">
        <v>100</v>
      </c>
      <c r="BR55" s="40">
        <v>1</v>
      </c>
      <c r="BS55" s="42">
        <v>42294</v>
      </c>
      <c r="BT55" s="48">
        <f t="shared" si="4"/>
        <v>2.1666666666666665</v>
      </c>
      <c r="BU55" s="43"/>
      <c r="BV55" s="40">
        <v>0</v>
      </c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</row>
    <row r="56" spans="1:108" s="50" customFormat="1" ht="20.100000000000001" customHeight="1" x14ac:dyDescent="0.3">
      <c r="A56" s="25" t="s">
        <v>219</v>
      </c>
      <c r="B56" s="50">
        <v>0</v>
      </c>
      <c r="C56" s="50">
        <v>0</v>
      </c>
      <c r="D56" s="50">
        <v>14093290</v>
      </c>
      <c r="E56" s="50" t="s">
        <v>50</v>
      </c>
      <c r="F56" s="50" t="s">
        <v>97</v>
      </c>
      <c r="G56" s="29">
        <v>12518</v>
      </c>
      <c r="H56" s="38">
        <f t="shared" si="3"/>
        <v>81</v>
      </c>
      <c r="I56" s="38"/>
      <c r="J56" s="50">
        <v>0</v>
      </c>
      <c r="K56" s="50">
        <v>0</v>
      </c>
      <c r="L56" s="50">
        <v>0</v>
      </c>
      <c r="M56" s="50">
        <v>131160</v>
      </c>
      <c r="N56" s="50">
        <v>1</v>
      </c>
      <c r="O56" s="50">
        <v>89</v>
      </c>
      <c r="P56" s="50">
        <v>1</v>
      </c>
      <c r="Q56" s="50">
        <v>6</v>
      </c>
      <c r="R56" s="50">
        <v>0</v>
      </c>
      <c r="S56" s="50">
        <v>89</v>
      </c>
      <c r="T56" s="50">
        <v>1</v>
      </c>
      <c r="U56" s="50">
        <v>3</v>
      </c>
      <c r="V56" s="50">
        <v>0</v>
      </c>
      <c r="W56" s="50">
        <v>0.52</v>
      </c>
      <c r="X56" s="50">
        <v>15</v>
      </c>
      <c r="Y56" s="50">
        <v>7</v>
      </c>
      <c r="Z56" s="50">
        <v>0.81</v>
      </c>
      <c r="AA56" s="50">
        <v>750</v>
      </c>
      <c r="AB56" s="50">
        <v>1</v>
      </c>
      <c r="AC56" s="50" t="s">
        <v>112</v>
      </c>
      <c r="AD56" s="29">
        <v>42240</v>
      </c>
      <c r="AE56" s="50">
        <v>90</v>
      </c>
      <c r="AF56" s="50">
        <v>86</v>
      </c>
      <c r="AG56" s="25">
        <v>1</v>
      </c>
      <c r="AH56" s="31" t="s">
        <v>106</v>
      </c>
      <c r="AI56" s="50" t="s">
        <v>100</v>
      </c>
      <c r="AJ56" s="50" t="s">
        <v>100</v>
      </c>
      <c r="AK56" s="50" t="s">
        <v>100</v>
      </c>
      <c r="AL56" s="50" t="s">
        <v>100</v>
      </c>
      <c r="AM56" s="50" t="s">
        <v>100</v>
      </c>
      <c r="AN56" s="50" t="s">
        <v>100</v>
      </c>
      <c r="AO56" s="50" t="s">
        <v>100</v>
      </c>
      <c r="AP56" s="50">
        <v>1</v>
      </c>
      <c r="AQ56" s="50">
        <v>0</v>
      </c>
      <c r="AR56" s="50" t="s">
        <v>100</v>
      </c>
      <c r="AS56" s="50" t="s">
        <v>100</v>
      </c>
      <c r="AT56" s="50" t="s">
        <v>100</v>
      </c>
      <c r="AU56" s="50">
        <v>65</v>
      </c>
      <c r="AV56" s="50">
        <v>105</v>
      </c>
      <c r="AW56" s="25">
        <v>72</v>
      </c>
      <c r="AX56" s="29">
        <v>42247</v>
      </c>
      <c r="AY56" s="50" t="s">
        <v>729</v>
      </c>
      <c r="AZ56" s="25" t="s">
        <v>609</v>
      </c>
      <c r="BA56" s="50" t="s">
        <v>100</v>
      </c>
      <c r="BB56" s="50" t="s">
        <v>161</v>
      </c>
      <c r="BC56" s="50" t="s">
        <v>100</v>
      </c>
      <c r="BD56" s="50" t="s">
        <v>100</v>
      </c>
      <c r="BE56" s="50" t="s">
        <v>161</v>
      </c>
      <c r="BF56" s="50" t="s">
        <v>100</v>
      </c>
      <c r="BG56" s="50">
        <v>0</v>
      </c>
      <c r="BH56" s="50">
        <v>0</v>
      </c>
      <c r="BI56" s="50">
        <v>0</v>
      </c>
      <c r="BJ56" s="50" t="s">
        <v>100</v>
      </c>
      <c r="BK56" s="50" t="s">
        <v>100</v>
      </c>
      <c r="BL56" s="50">
        <v>1</v>
      </c>
      <c r="BM56" s="50">
        <v>1</v>
      </c>
      <c r="BN56" s="50">
        <v>0</v>
      </c>
      <c r="BO56" s="50" t="s">
        <v>100</v>
      </c>
      <c r="BP56" s="50">
        <v>0</v>
      </c>
      <c r="BQ56" s="50" t="s">
        <v>100</v>
      </c>
      <c r="BR56" s="50">
        <v>1</v>
      </c>
      <c r="BS56" s="29">
        <v>42669</v>
      </c>
      <c r="BT56" s="30">
        <f t="shared" si="4"/>
        <v>14.3</v>
      </c>
      <c r="BU56" s="31"/>
      <c r="BV56" s="50">
        <v>0</v>
      </c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</row>
    <row r="57" spans="1:108" s="50" customFormat="1" ht="20.100000000000001" customHeight="1" x14ac:dyDescent="0.3">
      <c r="A57" s="25" t="s">
        <v>220</v>
      </c>
      <c r="B57" s="50">
        <v>0</v>
      </c>
      <c r="C57" s="50">
        <v>0</v>
      </c>
      <c r="D57" s="50">
        <v>29137153</v>
      </c>
      <c r="E57" s="50" t="s">
        <v>51</v>
      </c>
      <c r="F57" s="50" t="s">
        <v>108</v>
      </c>
      <c r="G57" s="29">
        <v>15695</v>
      </c>
      <c r="H57" s="38">
        <f t="shared" si="3"/>
        <v>72</v>
      </c>
      <c r="I57" s="38"/>
      <c r="J57" s="50">
        <v>0</v>
      </c>
      <c r="K57" s="50">
        <v>0</v>
      </c>
      <c r="L57" s="50">
        <v>0</v>
      </c>
      <c r="M57" s="50">
        <v>2770</v>
      </c>
      <c r="N57" s="50">
        <v>0</v>
      </c>
      <c r="O57" s="50">
        <v>22</v>
      </c>
      <c r="P57" s="50">
        <v>1</v>
      </c>
      <c r="Q57" s="50">
        <v>9.4</v>
      </c>
      <c r="R57" s="50">
        <v>1</v>
      </c>
      <c r="S57" s="50">
        <v>132</v>
      </c>
      <c r="T57" s="50">
        <v>1</v>
      </c>
      <c r="U57" s="50">
        <v>4.3</v>
      </c>
      <c r="V57" s="50">
        <v>1</v>
      </c>
      <c r="W57" s="50">
        <v>1.1599999999999999</v>
      </c>
      <c r="X57" s="50">
        <v>19</v>
      </c>
      <c r="Y57" s="50">
        <v>15</v>
      </c>
      <c r="Z57" s="50">
        <v>1.41</v>
      </c>
      <c r="AA57" s="50">
        <v>508</v>
      </c>
      <c r="AB57" s="50">
        <v>1</v>
      </c>
      <c r="AC57" s="50" t="s">
        <v>115</v>
      </c>
      <c r="AD57" s="29">
        <v>42261</v>
      </c>
      <c r="AE57" s="50">
        <v>100</v>
      </c>
      <c r="AF57" s="50">
        <v>71</v>
      </c>
      <c r="AG57" s="50">
        <v>1</v>
      </c>
      <c r="AH57" s="31" t="s">
        <v>687</v>
      </c>
      <c r="AI57" s="50">
        <v>0</v>
      </c>
      <c r="AJ57" s="50" t="s">
        <v>100</v>
      </c>
      <c r="AK57" s="50">
        <v>0</v>
      </c>
      <c r="AL57" s="50" t="s">
        <v>100</v>
      </c>
      <c r="AM57" s="50">
        <v>0</v>
      </c>
      <c r="AN57" s="50">
        <v>0</v>
      </c>
      <c r="AO57" s="50" t="s">
        <v>100</v>
      </c>
      <c r="AP57" s="50">
        <v>2</v>
      </c>
      <c r="AQ57" s="50">
        <v>1</v>
      </c>
      <c r="AR57" s="50">
        <v>9.49</v>
      </c>
      <c r="AS57" s="50">
        <v>1.26</v>
      </c>
      <c r="AT57" s="50">
        <v>1</v>
      </c>
      <c r="AU57" s="50">
        <v>64</v>
      </c>
      <c r="AV57" s="25">
        <v>66</v>
      </c>
      <c r="AW57" s="25">
        <v>68</v>
      </c>
      <c r="AX57" s="29">
        <v>42269</v>
      </c>
      <c r="AY57" s="50" t="s">
        <v>666</v>
      </c>
      <c r="AZ57" s="25" t="s">
        <v>609</v>
      </c>
      <c r="BA57" s="29">
        <v>42375</v>
      </c>
      <c r="BB57" s="50" t="s">
        <v>160</v>
      </c>
      <c r="BC57" s="50">
        <v>4</v>
      </c>
      <c r="BD57" s="29">
        <v>42443</v>
      </c>
      <c r="BE57" s="50" t="s">
        <v>168</v>
      </c>
      <c r="BF57" s="50">
        <v>4</v>
      </c>
      <c r="BG57" s="50">
        <v>1</v>
      </c>
      <c r="BH57" s="50">
        <v>0</v>
      </c>
      <c r="BI57" s="50">
        <v>0</v>
      </c>
      <c r="BJ57" s="50">
        <v>0</v>
      </c>
      <c r="BK57" s="29">
        <v>42497</v>
      </c>
      <c r="BL57" s="50">
        <v>1</v>
      </c>
      <c r="BM57" s="50" t="s">
        <v>169</v>
      </c>
      <c r="BN57" s="50">
        <v>1</v>
      </c>
      <c r="BO57" s="50" t="s">
        <v>169</v>
      </c>
      <c r="BP57" s="50">
        <v>0</v>
      </c>
      <c r="BQ57" s="50" t="s">
        <v>100</v>
      </c>
      <c r="BR57" s="50">
        <v>1</v>
      </c>
      <c r="BS57" s="29">
        <v>42497</v>
      </c>
      <c r="BT57" s="30">
        <f t="shared" si="4"/>
        <v>7.8666666666666663</v>
      </c>
      <c r="BU57" s="31"/>
      <c r="BV57" s="50">
        <v>0</v>
      </c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</row>
    <row r="58" spans="1:108" s="25" customFormat="1" ht="20.100000000000001" customHeight="1" x14ac:dyDescent="0.3">
      <c r="A58" s="25" t="s">
        <v>571</v>
      </c>
      <c r="B58" s="50">
        <v>1</v>
      </c>
      <c r="C58" s="50">
        <v>0</v>
      </c>
      <c r="D58" s="50">
        <v>29190484</v>
      </c>
      <c r="E58" s="50" t="s">
        <v>385</v>
      </c>
      <c r="F58" s="50" t="s">
        <v>305</v>
      </c>
      <c r="G58" s="29">
        <v>18036</v>
      </c>
      <c r="H58" s="38">
        <f t="shared" si="3"/>
        <v>66</v>
      </c>
      <c r="I58" s="38"/>
      <c r="J58" s="50">
        <v>0</v>
      </c>
      <c r="K58" s="50">
        <v>0</v>
      </c>
      <c r="L58" s="50">
        <v>0</v>
      </c>
      <c r="M58" s="50">
        <v>9160</v>
      </c>
      <c r="N58" s="50">
        <v>0</v>
      </c>
      <c r="O58" s="50">
        <v>85</v>
      </c>
      <c r="P58" s="50">
        <v>1</v>
      </c>
      <c r="Q58" s="50">
        <v>12.3</v>
      </c>
      <c r="R58" s="50">
        <v>1</v>
      </c>
      <c r="S58" s="50">
        <v>77</v>
      </c>
      <c r="T58" s="50">
        <v>1</v>
      </c>
      <c r="U58" s="50">
        <v>3.6</v>
      </c>
      <c r="V58" s="25">
        <v>1</v>
      </c>
      <c r="W58" s="50">
        <v>0.67</v>
      </c>
      <c r="X58" s="50">
        <v>26</v>
      </c>
      <c r="Y58" s="50">
        <v>16</v>
      </c>
      <c r="Z58" s="50">
        <v>0.48</v>
      </c>
      <c r="AA58" s="50">
        <v>1702</v>
      </c>
      <c r="AB58" s="50">
        <v>1</v>
      </c>
      <c r="AC58" s="50" t="s">
        <v>317</v>
      </c>
      <c r="AD58" s="29">
        <v>42270</v>
      </c>
      <c r="AE58" s="50">
        <v>100</v>
      </c>
      <c r="AF58" s="50" t="s">
        <v>459</v>
      </c>
      <c r="AG58" s="50">
        <v>1</v>
      </c>
      <c r="AH58" s="31" t="s">
        <v>106</v>
      </c>
      <c r="AI58" s="50">
        <v>0</v>
      </c>
      <c r="AJ58" s="50">
        <v>0</v>
      </c>
      <c r="AK58" s="50">
        <v>1</v>
      </c>
      <c r="AL58" s="50" t="s">
        <v>282</v>
      </c>
      <c r="AM58" s="50">
        <v>1</v>
      </c>
      <c r="AN58" s="50">
        <v>0</v>
      </c>
      <c r="AO58" s="50" t="s">
        <v>282</v>
      </c>
      <c r="AP58" s="50">
        <v>2</v>
      </c>
      <c r="AQ58" s="50">
        <v>1</v>
      </c>
      <c r="AR58" s="50">
        <v>9.1800000000000007E-2</v>
      </c>
      <c r="AS58" s="50">
        <v>1.17</v>
      </c>
      <c r="AT58" s="50">
        <v>1</v>
      </c>
      <c r="AU58" s="50">
        <v>66.5</v>
      </c>
      <c r="AV58" s="50">
        <v>72</v>
      </c>
      <c r="AW58" s="50">
        <v>79</v>
      </c>
      <c r="AX58" s="29">
        <v>42284</v>
      </c>
      <c r="AY58" s="50" t="s">
        <v>613</v>
      </c>
      <c r="AZ58" s="50" t="s">
        <v>610</v>
      </c>
      <c r="BA58" s="29">
        <v>42324</v>
      </c>
      <c r="BB58" s="50" t="s">
        <v>612</v>
      </c>
      <c r="BC58" s="50">
        <v>1</v>
      </c>
      <c r="BD58" s="29">
        <v>42324</v>
      </c>
      <c r="BE58" s="50" t="s">
        <v>612</v>
      </c>
      <c r="BF58" s="50">
        <v>1</v>
      </c>
      <c r="BG58" s="50">
        <v>1</v>
      </c>
      <c r="BH58" s="50">
        <v>1</v>
      </c>
      <c r="BI58" s="50">
        <v>1</v>
      </c>
      <c r="BJ58" s="50">
        <v>0</v>
      </c>
      <c r="BK58" s="29">
        <v>43404</v>
      </c>
      <c r="BL58" s="50"/>
      <c r="BM58" s="50"/>
      <c r="BN58" s="50"/>
      <c r="BO58" s="50"/>
      <c r="BP58" s="50"/>
      <c r="BQ58" s="50"/>
      <c r="BR58" s="50">
        <v>0</v>
      </c>
      <c r="BS58" s="29">
        <v>42563</v>
      </c>
      <c r="BT58" s="30">
        <f t="shared" si="4"/>
        <v>9.7666666666666675</v>
      </c>
      <c r="BU58" s="31"/>
      <c r="BV58" s="50">
        <v>0</v>
      </c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</row>
    <row r="59" spans="1:108" s="25" customFormat="1" ht="20.100000000000001" customHeight="1" x14ac:dyDescent="0.3">
      <c r="A59" s="25" t="s">
        <v>221</v>
      </c>
      <c r="B59" s="50">
        <v>0</v>
      </c>
      <c r="C59" s="50">
        <v>0</v>
      </c>
      <c r="D59" s="50">
        <v>29175023</v>
      </c>
      <c r="E59" s="50" t="s">
        <v>52</v>
      </c>
      <c r="F59" s="50" t="s">
        <v>108</v>
      </c>
      <c r="G59" s="29">
        <v>13572</v>
      </c>
      <c r="H59" s="38">
        <f t="shared" si="3"/>
        <v>78</v>
      </c>
      <c r="I59" s="38"/>
      <c r="J59" s="50">
        <v>0</v>
      </c>
      <c r="K59" s="50">
        <v>0</v>
      </c>
      <c r="L59" s="50">
        <v>0</v>
      </c>
      <c r="M59" s="50">
        <v>32860</v>
      </c>
      <c r="N59" s="50">
        <v>1</v>
      </c>
      <c r="O59" s="50">
        <v>80</v>
      </c>
      <c r="P59" s="50">
        <v>1</v>
      </c>
      <c r="Q59" s="50">
        <v>9.8000000000000007</v>
      </c>
      <c r="R59" s="50">
        <v>1</v>
      </c>
      <c r="S59" s="50">
        <v>131</v>
      </c>
      <c r="T59" s="50">
        <v>1</v>
      </c>
      <c r="U59" s="50">
        <v>3.6</v>
      </c>
      <c r="V59" s="25">
        <v>1</v>
      </c>
      <c r="W59" s="50">
        <v>0.27</v>
      </c>
      <c r="X59" s="50">
        <v>23</v>
      </c>
      <c r="Y59" s="50">
        <v>14</v>
      </c>
      <c r="Z59" s="50">
        <v>1.08</v>
      </c>
      <c r="AA59" s="50">
        <v>1231</v>
      </c>
      <c r="AB59" s="50">
        <v>1</v>
      </c>
      <c r="AC59" s="50" t="s">
        <v>107</v>
      </c>
      <c r="AD59" s="29">
        <v>42271</v>
      </c>
      <c r="AE59" s="50">
        <v>50</v>
      </c>
      <c r="AF59" s="50">
        <v>95</v>
      </c>
      <c r="AG59" s="50">
        <v>1</v>
      </c>
      <c r="AH59" s="31" t="s">
        <v>110</v>
      </c>
      <c r="AI59" s="50">
        <v>0</v>
      </c>
      <c r="AJ59" s="50">
        <v>1</v>
      </c>
      <c r="AK59" s="50">
        <v>0</v>
      </c>
      <c r="AL59" s="50" t="s">
        <v>100</v>
      </c>
      <c r="AM59" s="50">
        <v>1</v>
      </c>
      <c r="AN59" s="50">
        <v>0</v>
      </c>
      <c r="AO59" s="50" t="s">
        <v>100</v>
      </c>
      <c r="AP59" s="50">
        <v>2</v>
      </c>
      <c r="AQ59" s="50">
        <v>1</v>
      </c>
      <c r="AR59" s="50">
        <v>0.82099999999999995</v>
      </c>
      <c r="AS59" s="50">
        <v>0.40300000000000002</v>
      </c>
      <c r="AT59" s="50">
        <v>1</v>
      </c>
      <c r="AU59" s="50">
        <v>65</v>
      </c>
      <c r="AV59" s="50">
        <v>100</v>
      </c>
      <c r="AW59" s="36">
        <v>77</v>
      </c>
      <c r="AX59" s="29">
        <v>42282</v>
      </c>
      <c r="AY59" s="50" t="s">
        <v>656</v>
      </c>
      <c r="AZ59" s="25" t="s">
        <v>609</v>
      </c>
      <c r="BA59" s="50" t="s">
        <v>100</v>
      </c>
      <c r="BB59" s="50" t="s">
        <v>161</v>
      </c>
      <c r="BC59" s="50" t="s">
        <v>100</v>
      </c>
      <c r="BD59" s="50" t="s">
        <v>100</v>
      </c>
      <c r="BE59" s="50" t="s">
        <v>161</v>
      </c>
      <c r="BF59" s="50" t="s">
        <v>100</v>
      </c>
      <c r="BG59" s="50">
        <v>0</v>
      </c>
      <c r="BH59" s="50">
        <v>0</v>
      </c>
      <c r="BI59" s="50">
        <v>0</v>
      </c>
      <c r="BJ59" s="50" t="s">
        <v>100</v>
      </c>
      <c r="BK59" s="50" t="s">
        <v>100</v>
      </c>
      <c r="BL59" s="50">
        <v>1</v>
      </c>
      <c r="BM59" s="50">
        <v>3</v>
      </c>
      <c r="BN59" s="50">
        <v>0</v>
      </c>
      <c r="BO59" s="50">
        <v>3</v>
      </c>
      <c r="BP59" s="50">
        <v>0</v>
      </c>
      <c r="BQ59" s="50" t="s">
        <v>100</v>
      </c>
      <c r="BR59" s="50">
        <v>1</v>
      </c>
      <c r="BS59" s="29">
        <v>42366</v>
      </c>
      <c r="BT59" s="30">
        <f t="shared" si="4"/>
        <v>3.1666666666666665</v>
      </c>
      <c r="BU59" s="31" t="s">
        <v>165</v>
      </c>
      <c r="BV59" s="50">
        <v>0</v>
      </c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</row>
    <row r="60" spans="1:108" s="25" customFormat="1" ht="20.100000000000001" customHeight="1" x14ac:dyDescent="0.3">
      <c r="A60" s="41" t="s">
        <v>222</v>
      </c>
      <c r="B60" s="79">
        <v>0</v>
      </c>
      <c r="C60" s="79">
        <v>1</v>
      </c>
      <c r="D60" s="79">
        <v>6807693</v>
      </c>
      <c r="E60" s="79" t="s">
        <v>54</v>
      </c>
      <c r="F60" s="79" t="s">
        <v>97</v>
      </c>
      <c r="G60" s="80">
        <v>11794</v>
      </c>
      <c r="H60" s="82">
        <f t="shared" si="3"/>
        <v>83</v>
      </c>
      <c r="I60" s="82"/>
      <c r="J60" s="79">
        <v>0</v>
      </c>
      <c r="K60" s="79">
        <v>0</v>
      </c>
      <c r="L60" s="79">
        <v>0</v>
      </c>
      <c r="M60" s="79">
        <v>15380</v>
      </c>
      <c r="N60" s="79">
        <v>1</v>
      </c>
      <c r="O60" s="79">
        <v>77</v>
      </c>
      <c r="P60" s="79">
        <v>1</v>
      </c>
      <c r="Q60" s="79">
        <v>10</v>
      </c>
      <c r="R60" s="41">
        <v>1</v>
      </c>
      <c r="S60" s="79">
        <v>45</v>
      </c>
      <c r="T60" s="79">
        <v>0</v>
      </c>
      <c r="U60" s="79">
        <v>4</v>
      </c>
      <c r="V60" s="41">
        <v>1</v>
      </c>
      <c r="W60" s="79">
        <v>0.62</v>
      </c>
      <c r="X60" s="79">
        <v>21</v>
      </c>
      <c r="Y60" s="79">
        <v>14</v>
      </c>
      <c r="Z60" s="79">
        <v>0.87</v>
      </c>
      <c r="AA60" s="79">
        <v>1026</v>
      </c>
      <c r="AB60" s="79">
        <v>1</v>
      </c>
      <c r="AC60" s="79" t="s">
        <v>102</v>
      </c>
      <c r="AD60" s="80">
        <v>42278</v>
      </c>
      <c r="AE60" s="79">
        <v>50</v>
      </c>
      <c r="AF60" s="79">
        <v>70</v>
      </c>
      <c r="AG60" s="79">
        <v>1</v>
      </c>
      <c r="AH60" s="81" t="s">
        <v>287</v>
      </c>
      <c r="AI60" s="79" t="s">
        <v>100</v>
      </c>
      <c r="AJ60" s="79" t="s">
        <v>100</v>
      </c>
      <c r="AK60" s="79" t="s">
        <v>100</v>
      </c>
      <c r="AL60" s="79" t="s">
        <v>100</v>
      </c>
      <c r="AM60" s="79" t="s">
        <v>100</v>
      </c>
      <c r="AN60" s="79" t="s">
        <v>100</v>
      </c>
      <c r="AO60" s="79" t="s">
        <v>100</v>
      </c>
      <c r="AP60" s="79">
        <v>0</v>
      </c>
      <c r="AQ60" s="79">
        <v>0</v>
      </c>
      <c r="AR60" s="79" t="s">
        <v>100</v>
      </c>
      <c r="AS60" s="79" t="s">
        <v>100</v>
      </c>
      <c r="AT60" s="79" t="s">
        <v>100</v>
      </c>
      <c r="AU60" s="79" t="s">
        <v>100</v>
      </c>
      <c r="AV60" s="79" t="s">
        <v>100</v>
      </c>
      <c r="AW60" s="79" t="s">
        <v>100</v>
      </c>
      <c r="AX60" s="80">
        <v>42296</v>
      </c>
      <c r="AY60" s="79" t="s">
        <v>663</v>
      </c>
      <c r="AZ60" s="79" t="s">
        <v>609</v>
      </c>
      <c r="BA60" s="79" t="s">
        <v>100</v>
      </c>
      <c r="BB60" s="79" t="s">
        <v>161</v>
      </c>
      <c r="BC60" s="79" t="s">
        <v>100</v>
      </c>
      <c r="BD60" s="79" t="s">
        <v>100</v>
      </c>
      <c r="BE60" s="79" t="s">
        <v>161</v>
      </c>
      <c r="BF60" s="79" t="s">
        <v>100</v>
      </c>
      <c r="BG60" s="79">
        <v>0</v>
      </c>
      <c r="BH60" s="79">
        <v>0</v>
      </c>
      <c r="BI60" s="79">
        <v>0</v>
      </c>
      <c r="BJ60" s="79" t="s">
        <v>100</v>
      </c>
      <c r="BK60" s="79" t="s">
        <v>100</v>
      </c>
      <c r="BL60" s="79">
        <v>1</v>
      </c>
      <c r="BM60" s="79">
        <v>3</v>
      </c>
      <c r="BN60" s="79">
        <v>0</v>
      </c>
      <c r="BO60" s="79" t="s">
        <v>100</v>
      </c>
      <c r="BP60" s="79">
        <v>0</v>
      </c>
      <c r="BQ60" s="79" t="s">
        <v>100</v>
      </c>
      <c r="BR60" s="79">
        <v>1</v>
      </c>
      <c r="BS60" s="80">
        <v>42380</v>
      </c>
      <c r="BT60" s="48">
        <f t="shared" si="4"/>
        <v>3.4</v>
      </c>
      <c r="BU60" s="81"/>
      <c r="BV60" s="79">
        <v>0</v>
      </c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</row>
    <row r="61" spans="1:108" s="44" customFormat="1" ht="20.100000000000001" customHeight="1" x14ac:dyDescent="0.3">
      <c r="A61" s="25" t="s">
        <v>223</v>
      </c>
      <c r="B61" s="25">
        <v>0</v>
      </c>
      <c r="C61" s="25">
        <v>0</v>
      </c>
      <c r="D61" s="25">
        <v>28451924</v>
      </c>
      <c r="E61" s="25" t="s">
        <v>53</v>
      </c>
      <c r="F61" s="25" t="s">
        <v>108</v>
      </c>
      <c r="G61" s="26">
        <v>17502</v>
      </c>
      <c r="H61" s="38">
        <f t="shared" si="3"/>
        <v>67</v>
      </c>
      <c r="I61" s="38"/>
      <c r="J61" s="25">
        <v>2</v>
      </c>
      <c r="K61" s="50">
        <v>1</v>
      </c>
      <c r="L61" s="25">
        <v>0</v>
      </c>
      <c r="M61" s="25">
        <v>39730</v>
      </c>
      <c r="N61" s="50">
        <v>1</v>
      </c>
      <c r="O61" s="25">
        <v>25</v>
      </c>
      <c r="P61" s="50">
        <v>1</v>
      </c>
      <c r="Q61" s="25">
        <v>9</v>
      </c>
      <c r="R61" s="50">
        <v>1</v>
      </c>
      <c r="S61" s="25">
        <v>124</v>
      </c>
      <c r="T61" s="50">
        <v>1</v>
      </c>
      <c r="U61" s="25">
        <v>4.2</v>
      </c>
      <c r="V61" s="25">
        <v>1</v>
      </c>
      <c r="W61" s="25">
        <v>0.77</v>
      </c>
      <c r="X61" s="25">
        <v>21</v>
      </c>
      <c r="Y61" s="25" t="s">
        <v>187</v>
      </c>
      <c r="Z61" s="25">
        <v>1.08</v>
      </c>
      <c r="AA61" s="25">
        <v>1418</v>
      </c>
      <c r="AB61" s="50">
        <v>1</v>
      </c>
      <c r="AC61" s="25" t="s">
        <v>102</v>
      </c>
      <c r="AD61" s="26">
        <v>42279</v>
      </c>
      <c r="AE61" s="25">
        <v>100</v>
      </c>
      <c r="AF61" s="25">
        <v>81</v>
      </c>
      <c r="AG61" s="50">
        <v>1</v>
      </c>
      <c r="AH61" s="27" t="s">
        <v>133</v>
      </c>
      <c r="AI61" s="25">
        <v>0</v>
      </c>
      <c r="AJ61" s="25">
        <v>0</v>
      </c>
      <c r="AK61" s="25">
        <v>0</v>
      </c>
      <c r="AL61" s="25" t="s">
        <v>100</v>
      </c>
      <c r="AM61" s="25">
        <v>0</v>
      </c>
      <c r="AN61" s="25">
        <v>0</v>
      </c>
      <c r="AO61" s="25" t="s">
        <v>100</v>
      </c>
      <c r="AP61" s="25">
        <v>1</v>
      </c>
      <c r="AQ61" s="25">
        <v>0</v>
      </c>
      <c r="AR61" s="25">
        <v>0.66400000000000003</v>
      </c>
      <c r="AS61" s="25">
        <v>0.20300000000000001</v>
      </c>
      <c r="AT61" s="50">
        <v>0</v>
      </c>
      <c r="AU61" s="25">
        <v>61.6</v>
      </c>
      <c r="AV61" s="25">
        <v>80</v>
      </c>
      <c r="AW61" s="25">
        <v>81</v>
      </c>
      <c r="AX61" s="26">
        <v>42294</v>
      </c>
      <c r="AY61" s="25" t="s">
        <v>678</v>
      </c>
      <c r="AZ61" s="25" t="s">
        <v>609</v>
      </c>
      <c r="BA61" s="26">
        <v>42362</v>
      </c>
      <c r="BB61" s="25" t="s">
        <v>162</v>
      </c>
      <c r="BC61" s="25">
        <v>4</v>
      </c>
      <c r="BD61" s="26">
        <v>42362</v>
      </c>
      <c r="BE61" s="25" t="s">
        <v>162</v>
      </c>
      <c r="BF61" s="25">
        <v>4</v>
      </c>
      <c r="BG61" s="25">
        <v>1</v>
      </c>
      <c r="BH61" s="25">
        <v>1</v>
      </c>
      <c r="BI61" s="25">
        <v>0</v>
      </c>
      <c r="BJ61" s="25">
        <v>1</v>
      </c>
      <c r="BK61" s="26">
        <v>42471</v>
      </c>
      <c r="BL61" s="25">
        <v>0</v>
      </c>
      <c r="BM61" s="25" t="s">
        <v>100</v>
      </c>
      <c r="BN61" s="25">
        <v>0</v>
      </c>
      <c r="BO61" s="25" t="s">
        <v>100</v>
      </c>
      <c r="BP61" s="25">
        <v>0</v>
      </c>
      <c r="BQ61" s="25" t="s">
        <v>100</v>
      </c>
      <c r="BR61" s="25">
        <v>1</v>
      </c>
      <c r="BS61" s="26">
        <v>42659</v>
      </c>
      <c r="BT61" s="28">
        <f t="shared" si="4"/>
        <v>12.666666666666666</v>
      </c>
      <c r="BU61" s="27"/>
      <c r="BV61" s="25">
        <v>0</v>
      </c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</row>
    <row r="62" spans="1:108" s="50" customFormat="1" ht="20.100000000000001" customHeight="1" x14ac:dyDescent="0.3">
      <c r="A62" s="25" t="s">
        <v>224</v>
      </c>
      <c r="B62" s="50">
        <v>0</v>
      </c>
      <c r="C62" s="50">
        <v>0</v>
      </c>
      <c r="D62" s="50">
        <v>29218701</v>
      </c>
      <c r="E62" s="50" t="s">
        <v>55</v>
      </c>
      <c r="F62" s="50" t="s">
        <v>97</v>
      </c>
      <c r="G62" s="29">
        <v>12839</v>
      </c>
      <c r="H62" s="38">
        <f t="shared" si="3"/>
        <v>80</v>
      </c>
      <c r="I62" s="38"/>
      <c r="J62" s="50">
        <v>1</v>
      </c>
      <c r="K62" s="50">
        <v>1</v>
      </c>
      <c r="L62" s="50">
        <v>0</v>
      </c>
      <c r="M62" s="50">
        <v>2450</v>
      </c>
      <c r="N62" s="50">
        <v>0</v>
      </c>
      <c r="O62" s="50">
        <v>31</v>
      </c>
      <c r="P62" s="50">
        <v>1</v>
      </c>
      <c r="Q62" s="50">
        <v>10.199999999999999</v>
      </c>
      <c r="R62" s="50">
        <v>1</v>
      </c>
      <c r="S62" s="50">
        <v>53</v>
      </c>
      <c r="T62" s="50">
        <v>1</v>
      </c>
      <c r="U62" s="50">
        <v>3.8</v>
      </c>
      <c r="V62" s="25">
        <v>1</v>
      </c>
      <c r="W62" s="50">
        <v>1.02</v>
      </c>
      <c r="X62" s="50">
        <v>13</v>
      </c>
      <c r="Y62" s="50">
        <v>13</v>
      </c>
      <c r="Z62" s="50">
        <v>1.19</v>
      </c>
      <c r="AA62" s="50">
        <v>351</v>
      </c>
      <c r="AB62" s="50">
        <v>0</v>
      </c>
      <c r="AC62" s="50" t="s">
        <v>114</v>
      </c>
      <c r="AD62" s="29">
        <v>42290</v>
      </c>
      <c r="AE62" s="50">
        <v>50</v>
      </c>
      <c r="AF62" s="50">
        <v>83</v>
      </c>
      <c r="AG62" s="50">
        <v>1</v>
      </c>
      <c r="AH62" s="31" t="s">
        <v>106</v>
      </c>
      <c r="AI62" s="50">
        <v>1</v>
      </c>
      <c r="AJ62" s="50">
        <v>1</v>
      </c>
      <c r="AK62" s="50">
        <v>0</v>
      </c>
      <c r="AL62" s="50" t="s">
        <v>100</v>
      </c>
      <c r="AM62" s="50">
        <v>0</v>
      </c>
      <c r="AN62" s="50">
        <v>0</v>
      </c>
      <c r="AO62" s="50" t="s">
        <v>100</v>
      </c>
      <c r="AP62" s="50">
        <v>0</v>
      </c>
      <c r="AQ62" s="50">
        <v>0</v>
      </c>
      <c r="AR62" s="50">
        <v>2.6800000000000001E-2</v>
      </c>
      <c r="AS62" s="50">
        <v>4.7899999999999998E-2</v>
      </c>
      <c r="AT62" s="50">
        <v>0</v>
      </c>
      <c r="AU62" s="50">
        <v>72</v>
      </c>
      <c r="AV62" s="50">
        <v>93</v>
      </c>
      <c r="AW62" s="50">
        <v>83</v>
      </c>
      <c r="AX62" s="29">
        <v>42295</v>
      </c>
      <c r="AY62" s="50" t="s">
        <v>661</v>
      </c>
      <c r="AZ62" s="25" t="s">
        <v>609</v>
      </c>
      <c r="BA62" s="50" t="s">
        <v>100</v>
      </c>
      <c r="BB62" s="50" t="s">
        <v>161</v>
      </c>
      <c r="BC62" s="50" t="s">
        <v>100</v>
      </c>
      <c r="BD62" s="50" t="s">
        <v>100</v>
      </c>
      <c r="BE62" s="50" t="s">
        <v>161</v>
      </c>
      <c r="BF62" s="50" t="s">
        <v>100</v>
      </c>
      <c r="BG62" s="50">
        <v>0</v>
      </c>
      <c r="BH62" s="50">
        <v>0</v>
      </c>
      <c r="BI62" s="50">
        <v>0</v>
      </c>
      <c r="BJ62" s="50" t="s">
        <v>100</v>
      </c>
      <c r="BK62" s="50" t="s">
        <v>100</v>
      </c>
      <c r="BL62" s="50">
        <v>1</v>
      </c>
      <c r="BM62" s="50">
        <v>1</v>
      </c>
      <c r="BN62" s="50">
        <v>1</v>
      </c>
      <c r="BO62" s="50">
        <v>1</v>
      </c>
      <c r="BP62" s="50">
        <v>0</v>
      </c>
      <c r="BQ62" s="50" t="s">
        <v>100</v>
      </c>
      <c r="BR62" s="50">
        <v>1</v>
      </c>
      <c r="BS62" s="29">
        <v>42335</v>
      </c>
      <c r="BT62" s="30">
        <f t="shared" si="4"/>
        <v>1.5</v>
      </c>
      <c r="BU62" s="31"/>
      <c r="BV62" s="50">
        <v>0</v>
      </c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</row>
    <row r="63" spans="1:108" s="50" customFormat="1" ht="20.100000000000001" customHeight="1" x14ac:dyDescent="0.3">
      <c r="A63" s="55" t="s">
        <v>225</v>
      </c>
      <c r="B63" s="56">
        <v>0</v>
      </c>
      <c r="C63" s="56">
        <v>1</v>
      </c>
      <c r="D63" s="56">
        <v>29238933</v>
      </c>
      <c r="E63" s="56" t="s">
        <v>56</v>
      </c>
      <c r="F63" s="56" t="s">
        <v>108</v>
      </c>
      <c r="G63" s="57">
        <v>14703</v>
      </c>
      <c r="H63" s="58">
        <f t="shared" si="3"/>
        <v>75</v>
      </c>
      <c r="I63" s="58"/>
      <c r="J63" s="56">
        <v>0</v>
      </c>
      <c r="K63" s="56">
        <v>0</v>
      </c>
      <c r="L63" s="56">
        <v>0</v>
      </c>
      <c r="M63" s="56">
        <v>7520</v>
      </c>
      <c r="N63" s="56">
        <v>0</v>
      </c>
      <c r="O63" s="56">
        <v>73</v>
      </c>
      <c r="P63" s="56">
        <v>1</v>
      </c>
      <c r="Q63" s="56">
        <v>9.3000000000000007</v>
      </c>
      <c r="R63" s="55">
        <v>1</v>
      </c>
      <c r="S63" s="56">
        <v>22</v>
      </c>
      <c r="T63" s="56">
        <v>0</v>
      </c>
      <c r="U63" s="56">
        <v>2.8</v>
      </c>
      <c r="V63" s="56">
        <v>0</v>
      </c>
      <c r="W63" s="56">
        <v>0.1</v>
      </c>
      <c r="X63" s="56">
        <v>20</v>
      </c>
      <c r="Y63" s="56">
        <v>20</v>
      </c>
      <c r="Z63" s="56">
        <v>0.81</v>
      </c>
      <c r="AA63" s="56">
        <v>247</v>
      </c>
      <c r="AB63" s="56">
        <v>0</v>
      </c>
      <c r="AC63" s="56" t="s">
        <v>112</v>
      </c>
      <c r="AD63" s="57">
        <v>42290</v>
      </c>
      <c r="AE63" s="56">
        <v>95</v>
      </c>
      <c r="AF63" s="56">
        <v>99</v>
      </c>
      <c r="AG63" s="55">
        <v>1</v>
      </c>
      <c r="AH63" s="59" t="s">
        <v>175</v>
      </c>
      <c r="AI63" s="56">
        <v>0</v>
      </c>
      <c r="AJ63" s="56">
        <v>0</v>
      </c>
      <c r="AK63" s="56">
        <v>0</v>
      </c>
      <c r="AL63" s="56" t="s">
        <v>100</v>
      </c>
      <c r="AM63" s="56">
        <v>0</v>
      </c>
      <c r="AN63" s="56">
        <v>0</v>
      </c>
      <c r="AO63" s="56" t="s">
        <v>100</v>
      </c>
      <c r="AP63" s="56">
        <v>1</v>
      </c>
      <c r="AQ63" s="56">
        <v>0</v>
      </c>
      <c r="AR63" s="56" t="s">
        <v>100</v>
      </c>
      <c r="AS63" s="56" t="s">
        <v>100</v>
      </c>
      <c r="AT63" s="56" t="s">
        <v>100</v>
      </c>
      <c r="AU63" s="56" t="s">
        <v>100</v>
      </c>
      <c r="AV63" s="56">
        <v>100</v>
      </c>
      <c r="AW63" s="56">
        <v>105</v>
      </c>
      <c r="AX63" s="57">
        <v>42293</v>
      </c>
      <c r="AY63" s="56">
        <v>2</v>
      </c>
      <c r="AZ63" s="56"/>
      <c r="BA63" s="56" t="s">
        <v>100</v>
      </c>
      <c r="BB63" s="56" t="s">
        <v>161</v>
      </c>
      <c r="BC63" s="56" t="s">
        <v>100</v>
      </c>
      <c r="BD63" s="56" t="s">
        <v>100</v>
      </c>
      <c r="BE63" s="56" t="s">
        <v>161</v>
      </c>
      <c r="BF63" s="56" t="s">
        <v>100</v>
      </c>
      <c r="BG63" s="56">
        <v>0</v>
      </c>
      <c r="BH63" s="56">
        <v>0</v>
      </c>
      <c r="BI63" s="56">
        <v>0</v>
      </c>
      <c r="BJ63" s="56" t="s">
        <v>100</v>
      </c>
      <c r="BK63" s="56" t="s">
        <v>100</v>
      </c>
      <c r="BL63" s="56">
        <v>0</v>
      </c>
      <c r="BM63" s="56" t="s">
        <v>100</v>
      </c>
      <c r="BN63" s="56">
        <v>0</v>
      </c>
      <c r="BO63" s="56" t="s">
        <v>100</v>
      </c>
      <c r="BP63" s="56">
        <v>0</v>
      </c>
      <c r="BQ63" s="56" t="s">
        <v>100</v>
      </c>
      <c r="BR63" s="56">
        <v>1</v>
      </c>
      <c r="BS63" s="57">
        <v>42328</v>
      </c>
      <c r="BT63" s="60">
        <f t="shared" si="4"/>
        <v>1.2666666666666666</v>
      </c>
      <c r="BU63" s="59" t="s">
        <v>165</v>
      </c>
      <c r="BV63" s="56">
        <v>0</v>
      </c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</row>
    <row r="64" spans="1:108" s="25" customFormat="1" ht="20.100000000000001" customHeight="1" x14ac:dyDescent="0.3">
      <c r="A64" s="25" t="s">
        <v>226</v>
      </c>
      <c r="B64" s="50">
        <v>0</v>
      </c>
      <c r="C64" s="50">
        <v>0</v>
      </c>
      <c r="D64" s="50">
        <v>29306395</v>
      </c>
      <c r="E64" s="50" t="s">
        <v>57</v>
      </c>
      <c r="F64" s="50" t="s">
        <v>108</v>
      </c>
      <c r="G64" s="29">
        <v>12503</v>
      </c>
      <c r="H64" s="38">
        <f t="shared" si="3"/>
        <v>81</v>
      </c>
      <c r="I64" s="38"/>
      <c r="J64" s="50">
        <v>0</v>
      </c>
      <c r="K64" s="50">
        <v>0</v>
      </c>
      <c r="L64" s="50">
        <v>0</v>
      </c>
      <c r="M64" s="50">
        <v>7550</v>
      </c>
      <c r="N64" s="50">
        <v>0</v>
      </c>
      <c r="O64" s="50">
        <v>2</v>
      </c>
      <c r="P64" s="50">
        <v>0</v>
      </c>
      <c r="Q64" s="50">
        <v>8.6999999999999993</v>
      </c>
      <c r="R64" s="50">
        <v>1</v>
      </c>
      <c r="S64" s="50">
        <v>377</v>
      </c>
      <c r="T64" s="50">
        <v>1</v>
      </c>
      <c r="U64" s="50">
        <v>4</v>
      </c>
      <c r="V64" s="25">
        <v>1</v>
      </c>
      <c r="W64" s="50">
        <v>0.77</v>
      </c>
      <c r="X64" s="50">
        <v>23</v>
      </c>
      <c r="Y64" s="50">
        <v>11</v>
      </c>
      <c r="Z64" s="50">
        <v>1.0900000000000001</v>
      </c>
      <c r="AA64" s="50">
        <v>1408</v>
      </c>
      <c r="AB64" s="50">
        <v>1</v>
      </c>
      <c r="AC64" s="50" t="s">
        <v>138</v>
      </c>
      <c r="AD64" s="29">
        <v>42306</v>
      </c>
      <c r="AE64" s="50">
        <v>90</v>
      </c>
      <c r="AF64" s="50">
        <v>20</v>
      </c>
      <c r="AG64" s="50">
        <v>0</v>
      </c>
      <c r="AH64" s="31" t="s">
        <v>110</v>
      </c>
      <c r="AI64" s="50">
        <v>0</v>
      </c>
      <c r="AJ64" s="50">
        <v>0</v>
      </c>
      <c r="AK64" s="50">
        <v>0</v>
      </c>
      <c r="AL64" s="50" t="s">
        <v>100</v>
      </c>
      <c r="AM64" s="50">
        <v>0</v>
      </c>
      <c r="AN64" s="50">
        <v>0</v>
      </c>
      <c r="AO64" s="50" t="s">
        <v>100</v>
      </c>
      <c r="AP64" s="50">
        <v>1</v>
      </c>
      <c r="AQ64" s="50">
        <v>0</v>
      </c>
      <c r="AR64" s="50">
        <v>8.3900000000000002E-2</v>
      </c>
      <c r="AS64" s="50">
        <v>0.26400000000000001</v>
      </c>
      <c r="AT64" s="50">
        <v>0</v>
      </c>
      <c r="AU64" s="50">
        <v>57</v>
      </c>
      <c r="AV64" s="25">
        <v>71</v>
      </c>
      <c r="AW64" s="25">
        <v>62</v>
      </c>
      <c r="AX64" s="29">
        <v>42329</v>
      </c>
      <c r="AY64" s="50" t="s">
        <v>731</v>
      </c>
      <c r="AZ64" s="25" t="s">
        <v>609</v>
      </c>
      <c r="BA64" s="29">
        <v>42373</v>
      </c>
      <c r="BB64" s="50" t="s">
        <v>306</v>
      </c>
      <c r="BC64" s="50">
        <v>2</v>
      </c>
      <c r="BD64" s="29">
        <v>42488</v>
      </c>
      <c r="BE64" s="50" t="s">
        <v>612</v>
      </c>
      <c r="BF64" s="50">
        <v>5</v>
      </c>
      <c r="BG64" s="50">
        <v>1</v>
      </c>
      <c r="BH64" s="50">
        <v>1</v>
      </c>
      <c r="BI64" s="50">
        <v>1</v>
      </c>
      <c r="BJ64" s="50">
        <v>0</v>
      </c>
      <c r="BK64" s="29">
        <v>42656</v>
      </c>
      <c r="BL64" s="50">
        <v>1</v>
      </c>
      <c r="BM64" s="50">
        <v>9</v>
      </c>
      <c r="BN64" s="50">
        <v>1</v>
      </c>
      <c r="BO64" s="50">
        <v>9</v>
      </c>
      <c r="BP64" s="50">
        <v>1</v>
      </c>
      <c r="BQ64" s="50">
        <v>9</v>
      </c>
      <c r="BR64" s="50">
        <v>1</v>
      </c>
      <c r="BS64" s="29">
        <v>42656</v>
      </c>
      <c r="BT64" s="30">
        <f t="shared" si="4"/>
        <v>11.666666666666666</v>
      </c>
      <c r="BU64" s="31" t="s">
        <v>304</v>
      </c>
      <c r="BV64" s="50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</row>
    <row r="65" spans="1:108" s="50" customFormat="1" ht="20.100000000000001" customHeight="1" x14ac:dyDescent="0.3">
      <c r="A65" s="25" t="s">
        <v>227</v>
      </c>
      <c r="B65" s="50">
        <v>0</v>
      </c>
      <c r="C65" s="50">
        <v>1</v>
      </c>
      <c r="D65" s="50">
        <v>29356682</v>
      </c>
      <c r="E65" s="50" t="s">
        <v>58</v>
      </c>
      <c r="F65" s="50" t="s">
        <v>108</v>
      </c>
      <c r="G65" s="29">
        <v>16496</v>
      </c>
      <c r="H65" s="38">
        <f t="shared" si="3"/>
        <v>70</v>
      </c>
      <c r="I65" s="38"/>
      <c r="J65" s="50">
        <v>0</v>
      </c>
      <c r="K65" s="50">
        <v>0</v>
      </c>
      <c r="L65" s="50">
        <v>0</v>
      </c>
      <c r="M65" s="50">
        <v>2790</v>
      </c>
      <c r="N65" s="50">
        <v>0</v>
      </c>
      <c r="O65" s="50">
        <v>0</v>
      </c>
      <c r="P65" s="50">
        <v>0</v>
      </c>
      <c r="Q65" s="50">
        <v>4.8</v>
      </c>
      <c r="R65" s="50">
        <v>0</v>
      </c>
      <c r="S65" s="50">
        <v>40</v>
      </c>
      <c r="T65" s="50">
        <v>0</v>
      </c>
      <c r="U65" s="50">
        <v>3.2</v>
      </c>
      <c r="V65" s="50">
        <v>0</v>
      </c>
      <c r="W65" s="36">
        <v>1.89</v>
      </c>
      <c r="X65" s="50">
        <v>34</v>
      </c>
      <c r="Y65" s="50">
        <v>13</v>
      </c>
      <c r="Z65" s="50">
        <v>1.22</v>
      </c>
      <c r="AA65" s="50">
        <v>1009</v>
      </c>
      <c r="AB65" s="50">
        <v>1</v>
      </c>
      <c r="AC65" s="50" t="s">
        <v>130</v>
      </c>
      <c r="AD65" s="29">
        <v>42318</v>
      </c>
      <c r="AE65" s="67">
        <v>100</v>
      </c>
      <c r="AF65" s="67">
        <v>46</v>
      </c>
      <c r="AG65" s="68">
        <v>1</v>
      </c>
      <c r="AH65" s="31" t="s">
        <v>137</v>
      </c>
      <c r="AI65" s="50" t="s">
        <v>100</v>
      </c>
      <c r="AJ65" s="50" t="s">
        <v>100</v>
      </c>
      <c r="AK65" s="50" t="s">
        <v>100</v>
      </c>
      <c r="AL65" s="50" t="s">
        <v>100</v>
      </c>
      <c r="AM65" s="50" t="s">
        <v>100</v>
      </c>
      <c r="AN65" s="50" t="s">
        <v>100</v>
      </c>
      <c r="AO65" s="50" t="s">
        <v>100</v>
      </c>
      <c r="AP65" s="50">
        <v>1</v>
      </c>
      <c r="AQ65" s="50">
        <v>0</v>
      </c>
      <c r="AR65" s="50" t="s">
        <v>100</v>
      </c>
      <c r="AS65" s="50" t="s">
        <v>100</v>
      </c>
      <c r="AT65" s="50" t="s">
        <v>100</v>
      </c>
      <c r="AU65" s="50" t="s">
        <v>100</v>
      </c>
      <c r="AV65" s="50" t="s">
        <v>100</v>
      </c>
      <c r="AW65" s="50" t="s">
        <v>100</v>
      </c>
      <c r="AX65" s="29">
        <v>42321</v>
      </c>
      <c r="AY65" s="50" t="s">
        <v>734</v>
      </c>
      <c r="AZ65" s="50" t="s">
        <v>609</v>
      </c>
      <c r="BA65" s="69" t="s">
        <v>282</v>
      </c>
      <c r="BB65" s="67" t="s">
        <v>161</v>
      </c>
      <c r="BC65" s="67" t="s">
        <v>282</v>
      </c>
      <c r="BD65" s="69" t="s">
        <v>282</v>
      </c>
      <c r="BE65" s="67" t="s">
        <v>161</v>
      </c>
      <c r="BF65" s="67" t="s">
        <v>282</v>
      </c>
      <c r="BG65" s="67">
        <v>0</v>
      </c>
      <c r="BH65" s="67">
        <v>0</v>
      </c>
      <c r="BI65" s="67">
        <v>0</v>
      </c>
      <c r="BJ65" s="67" t="s">
        <v>282</v>
      </c>
      <c r="BK65" s="69" t="s">
        <v>282</v>
      </c>
      <c r="BL65" s="79">
        <v>0</v>
      </c>
      <c r="BM65" s="79" t="s">
        <v>100</v>
      </c>
      <c r="BN65" s="79">
        <v>0</v>
      </c>
      <c r="BO65" s="79" t="s">
        <v>100</v>
      </c>
      <c r="BP65" s="79">
        <v>0</v>
      </c>
      <c r="BQ65" s="79" t="s">
        <v>100</v>
      </c>
      <c r="BR65" s="50">
        <v>1</v>
      </c>
      <c r="BS65" s="29">
        <v>42548</v>
      </c>
      <c r="BT65" s="30">
        <f t="shared" si="4"/>
        <v>7.666666666666667</v>
      </c>
      <c r="BU65" s="31" t="s">
        <v>165</v>
      </c>
      <c r="BV65" s="50">
        <v>0</v>
      </c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</row>
    <row r="66" spans="1:108" s="56" customFormat="1" ht="20.100000000000001" customHeight="1" x14ac:dyDescent="0.3">
      <c r="A66" s="25" t="s">
        <v>572</v>
      </c>
      <c r="B66" s="50">
        <v>1</v>
      </c>
      <c r="C66" s="50">
        <v>0</v>
      </c>
      <c r="D66" s="50">
        <v>29326600</v>
      </c>
      <c r="E66" s="50" t="s">
        <v>478</v>
      </c>
      <c r="F66" s="50" t="s">
        <v>303</v>
      </c>
      <c r="G66" s="29">
        <v>17304</v>
      </c>
      <c r="H66" s="38">
        <f t="shared" si="3"/>
        <v>68</v>
      </c>
      <c r="I66" s="38"/>
      <c r="J66" s="50">
        <v>0</v>
      </c>
      <c r="K66" s="50">
        <v>0</v>
      </c>
      <c r="L66" s="50">
        <v>0</v>
      </c>
      <c r="M66" s="50">
        <v>13220</v>
      </c>
      <c r="N66" s="50">
        <v>1</v>
      </c>
      <c r="O66" s="50">
        <v>65</v>
      </c>
      <c r="P66" s="50">
        <v>1</v>
      </c>
      <c r="Q66" s="50">
        <v>5.7</v>
      </c>
      <c r="R66" s="50">
        <v>0</v>
      </c>
      <c r="S66" s="50">
        <v>37</v>
      </c>
      <c r="T66" s="50">
        <v>0</v>
      </c>
      <c r="U66" s="50">
        <v>3.7</v>
      </c>
      <c r="V66" s="25">
        <v>1</v>
      </c>
      <c r="W66" s="50">
        <v>0.59</v>
      </c>
      <c r="X66" s="50">
        <v>26</v>
      </c>
      <c r="Y66" s="50">
        <v>33</v>
      </c>
      <c r="Z66" s="50">
        <v>0.98</v>
      </c>
      <c r="AA66" s="50">
        <v>2158</v>
      </c>
      <c r="AB66" s="50">
        <v>1</v>
      </c>
      <c r="AC66" s="50" t="s">
        <v>319</v>
      </c>
      <c r="AD66" s="29">
        <v>42325</v>
      </c>
      <c r="AE66" s="50">
        <v>100</v>
      </c>
      <c r="AF66" s="50">
        <v>95</v>
      </c>
      <c r="AG66" s="50">
        <v>1</v>
      </c>
      <c r="AH66" s="31" t="s">
        <v>275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  <c r="AO66" s="50" t="s">
        <v>282</v>
      </c>
      <c r="AP66" s="50">
        <v>0</v>
      </c>
      <c r="AQ66" s="50">
        <v>0</v>
      </c>
      <c r="AR66" s="50">
        <v>1.6120000000000001</v>
      </c>
      <c r="AS66" s="50">
        <v>4.4600000000000001E-2</v>
      </c>
      <c r="AT66" s="50">
        <v>0</v>
      </c>
      <c r="AU66" s="50">
        <v>63.6</v>
      </c>
      <c r="AV66" s="50">
        <v>91</v>
      </c>
      <c r="AW66" s="50">
        <v>121</v>
      </c>
      <c r="AX66" s="29">
        <v>42329</v>
      </c>
      <c r="AY66" s="50" t="s">
        <v>625</v>
      </c>
      <c r="AZ66" s="50" t="s">
        <v>610</v>
      </c>
      <c r="BA66" s="29">
        <v>42415</v>
      </c>
      <c r="BB66" s="50" t="s">
        <v>612</v>
      </c>
      <c r="BC66" s="50">
        <v>2</v>
      </c>
      <c r="BD66" s="29">
        <v>42415</v>
      </c>
      <c r="BE66" s="50" t="s">
        <v>612</v>
      </c>
      <c r="BF66" s="50">
        <v>2</v>
      </c>
      <c r="BG66" s="50">
        <v>1</v>
      </c>
      <c r="BH66" s="50">
        <v>1</v>
      </c>
      <c r="BI66" s="50">
        <v>1</v>
      </c>
      <c r="BJ66" s="50">
        <v>0</v>
      </c>
      <c r="BK66" s="29">
        <v>42859</v>
      </c>
      <c r="BL66" s="50"/>
      <c r="BM66" s="50"/>
      <c r="BN66" s="50"/>
      <c r="BO66" s="50"/>
      <c r="BP66" s="50"/>
      <c r="BQ66" s="50"/>
      <c r="BR66" s="50">
        <v>1</v>
      </c>
      <c r="BS66" s="29">
        <v>42896</v>
      </c>
      <c r="BT66" s="30">
        <f t="shared" si="4"/>
        <v>19.033333333333335</v>
      </c>
      <c r="BU66" s="31" t="s">
        <v>626</v>
      </c>
      <c r="BV66" s="50">
        <v>1</v>
      </c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</row>
    <row r="67" spans="1:108" s="25" customFormat="1" ht="20.100000000000001" customHeight="1" x14ac:dyDescent="0.3">
      <c r="A67" s="25" t="s">
        <v>228</v>
      </c>
      <c r="B67" s="25">
        <v>0</v>
      </c>
      <c r="C67" s="25">
        <v>0</v>
      </c>
      <c r="D67" s="25">
        <v>29325621</v>
      </c>
      <c r="E67" s="25" t="s">
        <v>59</v>
      </c>
      <c r="F67" s="25" t="s">
        <v>108</v>
      </c>
      <c r="G67" s="26">
        <v>15334</v>
      </c>
      <c r="H67" s="38">
        <f t="shared" si="3"/>
        <v>73</v>
      </c>
      <c r="I67" s="38"/>
      <c r="J67" s="25">
        <v>1</v>
      </c>
      <c r="K67" s="50">
        <v>1</v>
      </c>
      <c r="L67" s="25">
        <v>0</v>
      </c>
      <c r="M67" s="25">
        <v>7460</v>
      </c>
      <c r="N67" s="50">
        <v>0</v>
      </c>
      <c r="O67" s="25">
        <v>0</v>
      </c>
      <c r="P67" s="50">
        <v>0</v>
      </c>
      <c r="Q67" s="25">
        <v>8.6</v>
      </c>
      <c r="R67" s="50">
        <v>1</v>
      </c>
      <c r="S67" s="25">
        <v>403</v>
      </c>
      <c r="T67" s="50">
        <v>1</v>
      </c>
      <c r="U67" s="25">
        <v>3.4</v>
      </c>
      <c r="V67" s="50">
        <v>0</v>
      </c>
      <c r="W67" s="25">
        <v>0.8</v>
      </c>
      <c r="X67" s="25">
        <v>14</v>
      </c>
      <c r="Y67" s="25">
        <v>15</v>
      </c>
      <c r="Z67" s="25">
        <v>0.93</v>
      </c>
      <c r="AA67" s="25">
        <v>368</v>
      </c>
      <c r="AB67" s="25">
        <v>0</v>
      </c>
      <c r="AC67" s="25" t="s">
        <v>114</v>
      </c>
      <c r="AD67" s="26">
        <v>42326</v>
      </c>
      <c r="AE67" s="25">
        <v>80</v>
      </c>
      <c r="AF67" s="25">
        <v>30</v>
      </c>
      <c r="AG67" s="25">
        <v>1</v>
      </c>
      <c r="AH67" s="27" t="s">
        <v>132</v>
      </c>
      <c r="AI67" s="25" t="s">
        <v>100</v>
      </c>
      <c r="AJ67" s="25" t="s">
        <v>100</v>
      </c>
      <c r="AK67" s="25" t="s">
        <v>100</v>
      </c>
      <c r="AL67" s="25" t="s">
        <v>100</v>
      </c>
      <c r="AM67" s="25" t="s">
        <v>100</v>
      </c>
      <c r="AN67" s="25" t="s">
        <v>100</v>
      </c>
      <c r="AO67" s="25" t="s">
        <v>100</v>
      </c>
      <c r="AP67" s="25">
        <v>2</v>
      </c>
      <c r="AQ67" s="25">
        <v>1</v>
      </c>
      <c r="AR67" s="25" t="s">
        <v>100</v>
      </c>
      <c r="AS67" s="25" t="s">
        <v>100</v>
      </c>
      <c r="AT67" s="25" t="s">
        <v>100</v>
      </c>
      <c r="AU67" s="25" t="s">
        <v>100</v>
      </c>
      <c r="AV67" s="25">
        <v>88</v>
      </c>
      <c r="AW67" s="25">
        <v>99</v>
      </c>
      <c r="AX67" s="26">
        <v>42359</v>
      </c>
      <c r="AY67" s="25" t="s">
        <v>661</v>
      </c>
      <c r="AZ67" s="25" t="s">
        <v>609</v>
      </c>
      <c r="BA67" s="25" t="s">
        <v>100</v>
      </c>
      <c r="BB67" s="25" t="s">
        <v>161</v>
      </c>
      <c r="BC67" s="25" t="s">
        <v>100</v>
      </c>
      <c r="BD67" s="25" t="s">
        <v>100</v>
      </c>
      <c r="BE67" s="25" t="s">
        <v>161</v>
      </c>
      <c r="BF67" s="25" t="s">
        <v>100</v>
      </c>
      <c r="BG67" s="25">
        <v>0</v>
      </c>
      <c r="BH67" s="25">
        <v>0</v>
      </c>
      <c r="BI67" s="50">
        <v>0</v>
      </c>
      <c r="BJ67" s="25" t="s">
        <v>100</v>
      </c>
      <c r="BK67" s="25" t="s">
        <v>100</v>
      </c>
      <c r="BL67" s="25">
        <v>0</v>
      </c>
      <c r="BM67" s="25" t="s">
        <v>100</v>
      </c>
      <c r="BN67" s="25">
        <v>0</v>
      </c>
      <c r="BO67" s="25" t="s">
        <v>100</v>
      </c>
      <c r="BP67" s="25">
        <v>0</v>
      </c>
      <c r="BQ67" s="25" t="s">
        <v>100</v>
      </c>
      <c r="BR67" s="25">
        <v>1</v>
      </c>
      <c r="BS67" s="26">
        <v>42380</v>
      </c>
      <c r="BT67" s="28">
        <f t="shared" si="4"/>
        <v>1.8</v>
      </c>
      <c r="BU67" s="27" t="s">
        <v>165</v>
      </c>
      <c r="BV67" s="25">
        <v>0</v>
      </c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</row>
    <row r="68" spans="1:108" s="25" customFormat="1" ht="20.100000000000001" customHeight="1" x14ac:dyDescent="0.3">
      <c r="A68" s="25" t="s">
        <v>229</v>
      </c>
      <c r="B68" s="25">
        <v>0</v>
      </c>
      <c r="C68" s="25">
        <v>0</v>
      </c>
      <c r="D68" s="25">
        <v>29513541</v>
      </c>
      <c r="E68" s="25" t="s">
        <v>60</v>
      </c>
      <c r="F68" s="25" t="s">
        <v>108</v>
      </c>
      <c r="G68" s="26">
        <v>16228</v>
      </c>
      <c r="H68" s="38">
        <f t="shared" si="3"/>
        <v>71</v>
      </c>
      <c r="I68" s="38"/>
      <c r="J68" s="25">
        <v>0</v>
      </c>
      <c r="K68" s="25">
        <v>0</v>
      </c>
      <c r="L68" s="25">
        <v>0</v>
      </c>
      <c r="M68" s="25">
        <v>5500</v>
      </c>
      <c r="N68" s="50">
        <v>0</v>
      </c>
      <c r="O68" s="25">
        <v>57</v>
      </c>
      <c r="P68" s="50">
        <v>1</v>
      </c>
      <c r="Q68" s="25">
        <v>9.1999999999999993</v>
      </c>
      <c r="R68" s="25">
        <v>1</v>
      </c>
      <c r="S68" s="25">
        <v>65</v>
      </c>
      <c r="T68" s="50">
        <v>1</v>
      </c>
      <c r="U68" s="25">
        <v>4</v>
      </c>
      <c r="V68" s="50">
        <v>1</v>
      </c>
      <c r="W68" s="25">
        <v>0.44</v>
      </c>
      <c r="X68" s="25">
        <v>11</v>
      </c>
      <c r="Y68" s="25">
        <v>7</v>
      </c>
      <c r="Z68" s="25">
        <v>1.1599999999999999</v>
      </c>
      <c r="AA68" s="25">
        <v>430</v>
      </c>
      <c r="AB68" s="25">
        <v>0</v>
      </c>
      <c r="AC68" s="25" t="s">
        <v>112</v>
      </c>
      <c r="AD68" s="26">
        <v>42381</v>
      </c>
      <c r="AE68" s="25">
        <v>45</v>
      </c>
      <c r="AF68" s="25">
        <v>76</v>
      </c>
      <c r="AG68" s="50">
        <v>1</v>
      </c>
      <c r="AH68" s="27" t="s">
        <v>143</v>
      </c>
      <c r="AI68" s="25">
        <v>1</v>
      </c>
      <c r="AJ68" s="25">
        <v>0</v>
      </c>
      <c r="AK68" s="25">
        <v>0</v>
      </c>
      <c r="AL68" s="25" t="s">
        <v>100</v>
      </c>
      <c r="AM68" s="25">
        <v>0</v>
      </c>
      <c r="AN68" s="25">
        <v>0</v>
      </c>
      <c r="AO68" s="25" t="s">
        <v>100</v>
      </c>
      <c r="AP68" s="25">
        <v>1</v>
      </c>
      <c r="AQ68" s="25">
        <v>0</v>
      </c>
      <c r="AR68" s="25">
        <v>7.1660000000000004</v>
      </c>
      <c r="AS68" s="25">
        <v>0.14799999999999999</v>
      </c>
      <c r="AT68" s="50">
        <v>0</v>
      </c>
      <c r="AU68" s="25">
        <v>60</v>
      </c>
      <c r="AV68" s="25">
        <v>72</v>
      </c>
      <c r="AW68" s="25">
        <v>79</v>
      </c>
      <c r="AX68" s="26">
        <v>42396</v>
      </c>
      <c r="AY68" s="25" t="s">
        <v>681</v>
      </c>
      <c r="AZ68" s="25" t="s">
        <v>609</v>
      </c>
      <c r="BA68" s="26" t="s">
        <v>282</v>
      </c>
      <c r="BB68" s="25" t="s">
        <v>283</v>
      </c>
      <c r="BC68" s="25" t="s">
        <v>282</v>
      </c>
      <c r="BD68" s="26" t="s">
        <v>282</v>
      </c>
      <c r="BE68" s="25" t="s">
        <v>283</v>
      </c>
      <c r="BF68" s="25" t="s">
        <v>282</v>
      </c>
      <c r="BG68" s="25">
        <v>0</v>
      </c>
      <c r="BH68" s="25">
        <v>0</v>
      </c>
      <c r="BI68" s="50">
        <v>0</v>
      </c>
      <c r="BJ68" s="25" t="s">
        <v>282</v>
      </c>
      <c r="BK68" s="26" t="s">
        <v>181</v>
      </c>
      <c r="BL68" s="25">
        <v>1</v>
      </c>
      <c r="BM68" s="25">
        <v>2</v>
      </c>
      <c r="BN68" s="25">
        <v>0</v>
      </c>
      <c r="BO68" s="25" t="s">
        <v>100</v>
      </c>
      <c r="BP68" s="25">
        <v>0</v>
      </c>
      <c r="BQ68" s="25" t="s">
        <v>100</v>
      </c>
      <c r="BR68" s="25">
        <v>1</v>
      </c>
      <c r="BS68" s="26">
        <v>42802</v>
      </c>
      <c r="BT68" s="28">
        <f t="shared" si="4"/>
        <v>14.033333333333333</v>
      </c>
      <c r="BU68" s="27"/>
      <c r="BV68" s="25">
        <v>0</v>
      </c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</row>
    <row r="69" spans="1:108" s="50" customFormat="1" ht="20.100000000000001" customHeight="1" x14ac:dyDescent="0.3">
      <c r="A69" s="25" t="s">
        <v>230</v>
      </c>
      <c r="B69" s="25">
        <v>0</v>
      </c>
      <c r="C69" s="25">
        <v>0</v>
      </c>
      <c r="D69" s="25">
        <v>22508156</v>
      </c>
      <c r="E69" s="25" t="s">
        <v>61</v>
      </c>
      <c r="F69" s="25" t="s">
        <v>108</v>
      </c>
      <c r="G69" s="26">
        <v>15800</v>
      </c>
      <c r="H69" s="38">
        <f t="shared" si="3"/>
        <v>72</v>
      </c>
      <c r="I69" s="38"/>
      <c r="J69" s="25">
        <v>0</v>
      </c>
      <c r="K69" s="25">
        <v>0</v>
      </c>
      <c r="L69" s="25">
        <v>0</v>
      </c>
      <c r="M69" s="25">
        <v>1990</v>
      </c>
      <c r="N69" s="50">
        <v>0</v>
      </c>
      <c r="O69" s="25">
        <v>0</v>
      </c>
      <c r="P69" s="50">
        <v>0</v>
      </c>
      <c r="Q69" s="25">
        <v>10.5</v>
      </c>
      <c r="R69" s="50">
        <v>1</v>
      </c>
      <c r="S69" s="25">
        <v>30</v>
      </c>
      <c r="T69" s="50">
        <v>0</v>
      </c>
      <c r="U69" s="25">
        <v>4.4000000000000004</v>
      </c>
      <c r="V69" s="25">
        <v>1</v>
      </c>
      <c r="W69" s="25">
        <v>0.56000000000000005</v>
      </c>
      <c r="X69" s="25">
        <v>23</v>
      </c>
      <c r="Y69" s="25">
        <v>19</v>
      </c>
      <c r="Z69" s="25">
        <v>6.64</v>
      </c>
      <c r="AA69" s="25">
        <v>340</v>
      </c>
      <c r="AB69" s="25">
        <v>0</v>
      </c>
      <c r="AC69" s="25" t="s">
        <v>112</v>
      </c>
      <c r="AD69" s="26">
        <v>42391</v>
      </c>
      <c r="AE69" s="25">
        <v>15</v>
      </c>
      <c r="AF69" s="25">
        <v>22</v>
      </c>
      <c r="AG69" s="25">
        <v>0</v>
      </c>
      <c r="AH69" s="27" t="s">
        <v>693</v>
      </c>
      <c r="AI69" s="25" t="s">
        <v>100</v>
      </c>
      <c r="AJ69" s="25" t="s">
        <v>100</v>
      </c>
      <c r="AK69" s="25" t="s">
        <v>100</v>
      </c>
      <c r="AL69" s="25" t="s">
        <v>100</v>
      </c>
      <c r="AM69" s="25">
        <v>0</v>
      </c>
      <c r="AN69" s="25">
        <v>0</v>
      </c>
      <c r="AO69" s="25" t="s">
        <v>100</v>
      </c>
      <c r="AP69" s="25">
        <v>2</v>
      </c>
      <c r="AQ69" s="25">
        <v>1</v>
      </c>
      <c r="AR69" s="25">
        <v>0.55100000000000005</v>
      </c>
      <c r="AS69" s="25">
        <v>3.8199999999999998E-2</v>
      </c>
      <c r="AT69" s="50">
        <v>0</v>
      </c>
      <c r="AU69" s="25">
        <v>60.8</v>
      </c>
      <c r="AV69" s="25">
        <v>76</v>
      </c>
      <c r="AW69" s="25">
        <v>96</v>
      </c>
      <c r="AX69" s="26">
        <v>42444</v>
      </c>
      <c r="AY69" s="25" t="s">
        <v>724</v>
      </c>
      <c r="AZ69" s="25" t="s">
        <v>609</v>
      </c>
      <c r="BA69" s="26">
        <v>42534</v>
      </c>
      <c r="BB69" s="25" t="s">
        <v>160</v>
      </c>
      <c r="BC69" s="25">
        <v>2</v>
      </c>
      <c r="BD69" s="26">
        <v>42534</v>
      </c>
      <c r="BE69" s="25" t="s">
        <v>160</v>
      </c>
      <c r="BF69" s="25">
        <v>2</v>
      </c>
      <c r="BG69" s="25">
        <v>1</v>
      </c>
      <c r="BH69" s="25">
        <v>0</v>
      </c>
      <c r="BI69" s="25">
        <v>0</v>
      </c>
      <c r="BJ69" s="25">
        <v>1</v>
      </c>
      <c r="BK69" s="26">
        <v>42641</v>
      </c>
      <c r="BL69" s="25">
        <v>1</v>
      </c>
      <c r="BM69" s="25" t="s">
        <v>167</v>
      </c>
      <c r="BN69" s="25">
        <v>1</v>
      </c>
      <c r="BO69" s="25" t="s">
        <v>167</v>
      </c>
      <c r="BP69" s="25">
        <v>1</v>
      </c>
      <c r="BQ69" s="25">
        <v>9</v>
      </c>
      <c r="BR69" s="25">
        <v>1</v>
      </c>
      <c r="BS69" s="26">
        <v>42769</v>
      </c>
      <c r="BT69" s="28">
        <f t="shared" si="4"/>
        <v>12.6</v>
      </c>
      <c r="BU69" s="27"/>
      <c r="BV69" s="25">
        <v>0</v>
      </c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</row>
    <row r="70" spans="1:108" s="47" customFormat="1" ht="20.100000000000001" customHeight="1" x14ac:dyDescent="0.3">
      <c r="A70" s="25" t="s">
        <v>573</v>
      </c>
      <c r="B70" s="50">
        <v>1</v>
      </c>
      <c r="C70" s="50">
        <v>0</v>
      </c>
      <c r="D70" s="50">
        <v>29544394</v>
      </c>
      <c r="E70" s="50" t="s">
        <v>392</v>
      </c>
      <c r="F70" s="50" t="s">
        <v>305</v>
      </c>
      <c r="G70" s="29">
        <v>18763</v>
      </c>
      <c r="H70" s="38">
        <f t="shared" si="3"/>
        <v>64</v>
      </c>
      <c r="I70" s="38"/>
      <c r="J70" s="50">
        <v>0</v>
      </c>
      <c r="K70" s="50">
        <v>0</v>
      </c>
      <c r="L70" s="50">
        <v>0</v>
      </c>
      <c r="M70" s="50">
        <v>52310</v>
      </c>
      <c r="N70" s="50">
        <v>1</v>
      </c>
      <c r="O70" s="50">
        <v>7</v>
      </c>
      <c r="P70" s="50">
        <v>0</v>
      </c>
      <c r="Q70" s="50">
        <v>7.8</v>
      </c>
      <c r="R70" s="50">
        <v>0</v>
      </c>
      <c r="S70" s="50">
        <v>174</v>
      </c>
      <c r="T70" s="50">
        <v>1</v>
      </c>
      <c r="U70" s="50">
        <v>3.4</v>
      </c>
      <c r="V70" s="25">
        <v>0</v>
      </c>
      <c r="W70" s="50">
        <v>0.38</v>
      </c>
      <c r="X70" s="50">
        <v>16</v>
      </c>
      <c r="Y70" s="50">
        <v>12</v>
      </c>
      <c r="Z70" s="50">
        <v>1.28</v>
      </c>
      <c r="AA70" s="50">
        <v>925</v>
      </c>
      <c r="AB70" s="50">
        <v>1</v>
      </c>
      <c r="AC70" s="50" t="s">
        <v>115</v>
      </c>
      <c r="AD70" s="29">
        <v>42396</v>
      </c>
      <c r="AE70" s="50">
        <v>90</v>
      </c>
      <c r="AF70" s="50">
        <v>40</v>
      </c>
      <c r="AG70" s="25">
        <v>1</v>
      </c>
      <c r="AH70" s="31" t="s">
        <v>106</v>
      </c>
      <c r="AI70" s="50">
        <v>0</v>
      </c>
      <c r="AJ70" s="50">
        <v>0</v>
      </c>
      <c r="AK70" s="50">
        <v>1</v>
      </c>
      <c r="AL70" s="50" t="s">
        <v>282</v>
      </c>
      <c r="AM70" s="50" t="s">
        <v>282</v>
      </c>
      <c r="AN70" s="50" t="s">
        <v>282</v>
      </c>
      <c r="AO70" s="50" t="s">
        <v>282</v>
      </c>
      <c r="AP70" s="50">
        <v>0</v>
      </c>
      <c r="AQ70" s="50">
        <v>0</v>
      </c>
      <c r="AR70" s="50">
        <v>4.2900000000000001E-2</v>
      </c>
      <c r="AS70" s="50">
        <v>0.16900000000000001</v>
      </c>
      <c r="AT70" s="50">
        <v>0</v>
      </c>
      <c r="AU70" s="50">
        <v>60.8</v>
      </c>
      <c r="AV70" s="50">
        <v>74</v>
      </c>
      <c r="AW70" s="50">
        <v>66</v>
      </c>
      <c r="AX70" s="29">
        <v>42405</v>
      </c>
      <c r="AY70" s="50" t="s">
        <v>613</v>
      </c>
      <c r="AZ70" s="50" t="s">
        <v>610</v>
      </c>
      <c r="BA70" s="29">
        <v>42445</v>
      </c>
      <c r="BB70" s="50" t="s">
        <v>612</v>
      </c>
      <c r="BC70" s="50">
        <v>1</v>
      </c>
      <c r="BD70" s="29">
        <v>42445</v>
      </c>
      <c r="BE70" s="50" t="s">
        <v>612</v>
      </c>
      <c r="BF70" s="50">
        <v>1</v>
      </c>
      <c r="BG70" s="50">
        <v>1</v>
      </c>
      <c r="BH70" s="50">
        <v>1</v>
      </c>
      <c r="BI70" s="50">
        <v>1</v>
      </c>
      <c r="BJ70" s="50">
        <v>0</v>
      </c>
      <c r="BK70" s="29">
        <v>42835</v>
      </c>
      <c r="BL70" s="50"/>
      <c r="BM70" s="50"/>
      <c r="BN70" s="50"/>
      <c r="BO70" s="50"/>
      <c r="BP70" s="50"/>
      <c r="BQ70" s="50"/>
      <c r="BR70" s="50">
        <v>1</v>
      </c>
      <c r="BS70" s="29">
        <v>42830</v>
      </c>
      <c r="BT70" s="30">
        <f t="shared" si="4"/>
        <v>14.466666666666667</v>
      </c>
      <c r="BU70" s="31" t="s">
        <v>621</v>
      </c>
      <c r="BV70" s="50">
        <v>1</v>
      </c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</row>
    <row r="71" spans="1:108" s="25" customFormat="1" ht="20.100000000000001" customHeight="1" x14ac:dyDescent="0.3">
      <c r="A71" s="25" t="s">
        <v>574</v>
      </c>
      <c r="B71" s="50">
        <v>1</v>
      </c>
      <c r="C71" s="50">
        <v>0</v>
      </c>
      <c r="D71" s="34">
        <v>29629663</v>
      </c>
      <c r="E71" s="34" t="s">
        <v>397</v>
      </c>
      <c r="F71" s="50" t="s">
        <v>303</v>
      </c>
      <c r="G71" s="29">
        <v>17328</v>
      </c>
      <c r="H71" s="38">
        <f t="shared" si="3"/>
        <v>68</v>
      </c>
      <c r="I71" s="38"/>
      <c r="J71" s="50">
        <v>0</v>
      </c>
      <c r="K71" s="50">
        <v>0</v>
      </c>
      <c r="L71" s="50">
        <v>0</v>
      </c>
      <c r="M71" s="50">
        <v>4410</v>
      </c>
      <c r="N71" s="50">
        <v>0</v>
      </c>
      <c r="O71" s="50">
        <v>55</v>
      </c>
      <c r="P71" s="50">
        <v>1</v>
      </c>
      <c r="Q71" s="50">
        <v>11.8</v>
      </c>
      <c r="R71" s="50">
        <v>1</v>
      </c>
      <c r="S71" s="50">
        <v>57</v>
      </c>
      <c r="T71" s="50">
        <v>1</v>
      </c>
      <c r="U71" s="50">
        <v>3.7</v>
      </c>
      <c r="V71" s="50">
        <v>1</v>
      </c>
      <c r="W71" s="50">
        <v>0.73</v>
      </c>
      <c r="X71" s="50">
        <v>26</v>
      </c>
      <c r="Y71" s="50">
        <v>47</v>
      </c>
      <c r="Z71" s="50">
        <v>0.7</v>
      </c>
      <c r="AA71" s="50">
        <v>550</v>
      </c>
      <c r="AB71" s="50">
        <v>1</v>
      </c>
      <c r="AC71" s="50" t="s">
        <v>319</v>
      </c>
      <c r="AD71" s="29">
        <v>42415</v>
      </c>
      <c r="AE71" s="50">
        <v>50</v>
      </c>
      <c r="AF71" s="50" t="s">
        <v>597</v>
      </c>
      <c r="AG71" s="25">
        <v>1</v>
      </c>
      <c r="AH71" s="31" t="s">
        <v>110</v>
      </c>
      <c r="AI71" s="50">
        <v>1</v>
      </c>
      <c r="AJ71" s="50">
        <v>0</v>
      </c>
      <c r="AK71" s="50">
        <v>0</v>
      </c>
      <c r="AL71" s="50" t="s">
        <v>282</v>
      </c>
      <c r="AM71" s="50">
        <v>0</v>
      </c>
      <c r="AN71" s="50">
        <v>0</v>
      </c>
      <c r="AO71" s="50" t="s">
        <v>282</v>
      </c>
      <c r="AP71" s="50">
        <v>0</v>
      </c>
      <c r="AQ71" s="50">
        <v>0</v>
      </c>
      <c r="AR71" s="50">
        <v>0.214</v>
      </c>
      <c r="AS71" s="50">
        <v>5.0800000000000003E-3</v>
      </c>
      <c r="AT71" s="50">
        <v>0</v>
      </c>
      <c r="AU71" s="50">
        <v>62</v>
      </c>
      <c r="AV71" s="50">
        <v>69</v>
      </c>
      <c r="AW71" s="50">
        <v>96</v>
      </c>
      <c r="AX71" s="29">
        <v>42432</v>
      </c>
      <c r="AY71" s="50" t="s">
        <v>613</v>
      </c>
      <c r="AZ71" s="50" t="s">
        <v>610</v>
      </c>
      <c r="BA71" s="29">
        <v>42471</v>
      </c>
      <c r="BB71" s="50" t="s">
        <v>612</v>
      </c>
      <c r="BC71" s="50">
        <v>1</v>
      </c>
      <c r="BD71" s="29">
        <v>42471</v>
      </c>
      <c r="BE71" s="50" t="s">
        <v>612</v>
      </c>
      <c r="BF71" s="50">
        <v>1</v>
      </c>
      <c r="BG71" s="50">
        <v>1</v>
      </c>
      <c r="BH71" s="50">
        <v>1</v>
      </c>
      <c r="BI71" s="50">
        <v>1</v>
      </c>
      <c r="BJ71" s="50">
        <v>0</v>
      </c>
      <c r="BK71" s="29">
        <v>42613</v>
      </c>
      <c r="BL71" s="50"/>
      <c r="BM71" s="50"/>
      <c r="BN71" s="50"/>
      <c r="BO71" s="50"/>
      <c r="BP71" s="50"/>
      <c r="BQ71" s="50"/>
      <c r="BR71" s="50">
        <v>1</v>
      </c>
      <c r="BS71" s="29">
        <v>42613</v>
      </c>
      <c r="BT71" s="30">
        <f t="shared" si="4"/>
        <v>6.6</v>
      </c>
      <c r="BU71" s="31" t="s">
        <v>623</v>
      </c>
      <c r="BV71" s="50">
        <v>1</v>
      </c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</row>
    <row r="72" spans="1:108" s="50" customFormat="1" ht="20.100000000000001" customHeight="1" x14ac:dyDescent="0.3">
      <c r="A72" s="25" t="s">
        <v>575</v>
      </c>
      <c r="B72" s="50">
        <v>1</v>
      </c>
      <c r="C72" s="50">
        <v>0</v>
      </c>
      <c r="D72" s="34">
        <v>29633853</v>
      </c>
      <c r="E72" s="34" t="s">
        <v>396</v>
      </c>
      <c r="F72" s="50" t="s">
        <v>303</v>
      </c>
      <c r="G72" s="29">
        <v>18037</v>
      </c>
      <c r="H72" s="38">
        <f t="shared" si="3"/>
        <v>66</v>
      </c>
      <c r="I72" s="38"/>
      <c r="J72" s="50">
        <v>0</v>
      </c>
      <c r="K72" s="50">
        <v>0</v>
      </c>
      <c r="L72" s="50">
        <v>0</v>
      </c>
      <c r="M72" s="50">
        <v>2580</v>
      </c>
      <c r="N72" s="50">
        <v>0</v>
      </c>
      <c r="O72" s="50">
        <v>22</v>
      </c>
      <c r="P72" s="50">
        <v>1</v>
      </c>
      <c r="Q72" s="50">
        <v>8.5</v>
      </c>
      <c r="R72" s="25">
        <v>1</v>
      </c>
      <c r="S72" s="50">
        <v>24</v>
      </c>
      <c r="T72" s="50">
        <v>0</v>
      </c>
      <c r="U72" s="50">
        <v>3.9</v>
      </c>
      <c r="V72" s="50">
        <v>1</v>
      </c>
      <c r="W72" s="50">
        <v>0.74</v>
      </c>
      <c r="X72" s="50">
        <v>16</v>
      </c>
      <c r="Y72" s="50">
        <v>11</v>
      </c>
      <c r="Z72" s="50">
        <v>0.92</v>
      </c>
      <c r="AA72" s="50">
        <v>455</v>
      </c>
      <c r="AB72" s="50">
        <v>1</v>
      </c>
      <c r="AC72" s="50" t="s">
        <v>308</v>
      </c>
      <c r="AD72" s="29">
        <v>42422</v>
      </c>
      <c r="AE72" s="50">
        <v>100</v>
      </c>
      <c r="AF72" s="50">
        <v>74</v>
      </c>
      <c r="AG72" s="50">
        <v>1</v>
      </c>
      <c r="AH72" s="31" t="s">
        <v>270</v>
      </c>
      <c r="AI72" s="50">
        <v>0</v>
      </c>
      <c r="AJ72" s="50">
        <v>0</v>
      </c>
      <c r="AK72" s="50">
        <v>0</v>
      </c>
      <c r="AL72" s="50" t="s">
        <v>282</v>
      </c>
      <c r="AM72" s="50">
        <v>0</v>
      </c>
      <c r="AN72" s="50">
        <v>0</v>
      </c>
      <c r="AO72" s="50" t="s">
        <v>282</v>
      </c>
      <c r="AP72" s="50">
        <v>1</v>
      </c>
      <c r="AQ72" s="50">
        <v>0</v>
      </c>
      <c r="AR72" s="50" t="s">
        <v>282</v>
      </c>
      <c r="AS72" s="50">
        <v>0.185</v>
      </c>
      <c r="AT72" s="50">
        <v>0</v>
      </c>
      <c r="AU72" s="50" t="s">
        <v>282</v>
      </c>
      <c r="AV72" s="50" t="s">
        <v>282</v>
      </c>
      <c r="AW72" s="50" t="s">
        <v>282</v>
      </c>
      <c r="AX72" s="29">
        <v>42430</v>
      </c>
      <c r="AY72" s="50" t="s">
        <v>615</v>
      </c>
      <c r="AZ72" s="50" t="s">
        <v>610</v>
      </c>
      <c r="BA72" s="50" t="s">
        <v>282</v>
      </c>
      <c r="BB72" s="50" t="s">
        <v>283</v>
      </c>
      <c r="BC72" s="50" t="s">
        <v>282</v>
      </c>
      <c r="BD72" s="50" t="s">
        <v>282</v>
      </c>
      <c r="BE72" s="50" t="s">
        <v>283</v>
      </c>
      <c r="BF72" s="50" t="s">
        <v>282</v>
      </c>
      <c r="BG72" s="50">
        <v>0</v>
      </c>
      <c r="BH72" s="50">
        <v>0</v>
      </c>
      <c r="BI72" s="50">
        <v>0</v>
      </c>
      <c r="BJ72" s="50" t="s">
        <v>282</v>
      </c>
      <c r="BK72" s="50" t="s">
        <v>282</v>
      </c>
      <c r="BR72" s="50">
        <v>1</v>
      </c>
      <c r="BS72" s="29">
        <v>42512</v>
      </c>
      <c r="BT72" s="30">
        <f t="shared" si="4"/>
        <v>3</v>
      </c>
      <c r="BU72" s="31"/>
      <c r="BV72" s="50">
        <v>0</v>
      </c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</row>
    <row r="73" spans="1:108" s="25" customFormat="1" ht="20.100000000000001" customHeight="1" x14ac:dyDescent="0.3">
      <c r="A73" s="25" t="s">
        <v>231</v>
      </c>
      <c r="B73" s="25">
        <v>0</v>
      </c>
      <c r="C73" s="25">
        <v>0</v>
      </c>
      <c r="D73" s="25">
        <v>29271306</v>
      </c>
      <c r="E73" s="25" t="s">
        <v>62</v>
      </c>
      <c r="F73" s="25" t="s">
        <v>108</v>
      </c>
      <c r="G73" s="26">
        <v>14600</v>
      </c>
      <c r="H73" s="38">
        <f t="shared" si="3"/>
        <v>76</v>
      </c>
      <c r="I73" s="38"/>
      <c r="J73" s="25">
        <v>2</v>
      </c>
      <c r="K73" s="50">
        <v>1</v>
      </c>
      <c r="L73" s="25">
        <v>0</v>
      </c>
      <c r="M73" s="25">
        <v>296870</v>
      </c>
      <c r="N73" s="50">
        <v>1</v>
      </c>
      <c r="O73" s="25">
        <v>39</v>
      </c>
      <c r="P73" s="50">
        <v>1</v>
      </c>
      <c r="Q73" s="25">
        <v>8.8000000000000007</v>
      </c>
      <c r="R73" s="50">
        <v>1</v>
      </c>
      <c r="S73" s="25">
        <v>87</v>
      </c>
      <c r="T73" s="50">
        <v>1</v>
      </c>
      <c r="U73" s="25">
        <v>3.4</v>
      </c>
      <c r="V73" s="50">
        <v>0</v>
      </c>
      <c r="W73" s="25">
        <v>1.55</v>
      </c>
      <c r="X73" s="25">
        <v>66</v>
      </c>
      <c r="Y73" s="25">
        <v>72</v>
      </c>
      <c r="Z73" s="25">
        <v>1.85</v>
      </c>
      <c r="AA73" s="25">
        <v>3740</v>
      </c>
      <c r="AB73" s="50">
        <v>1</v>
      </c>
      <c r="AC73" s="25" t="s">
        <v>112</v>
      </c>
      <c r="AD73" s="26">
        <v>42424</v>
      </c>
      <c r="AE73" s="25">
        <v>100</v>
      </c>
      <c r="AF73" s="25">
        <v>54</v>
      </c>
      <c r="AG73" s="50">
        <v>1</v>
      </c>
      <c r="AH73" s="27" t="s">
        <v>131</v>
      </c>
      <c r="AI73" s="25">
        <v>0</v>
      </c>
      <c r="AJ73" s="25">
        <v>0</v>
      </c>
      <c r="AK73" s="25">
        <v>0</v>
      </c>
      <c r="AL73" s="25" t="s">
        <v>100</v>
      </c>
      <c r="AM73" s="25">
        <v>0</v>
      </c>
      <c r="AN73" s="25">
        <v>0</v>
      </c>
      <c r="AO73" s="25" t="s">
        <v>100</v>
      </c>
      <c r="AP73" s="25">
        <v>2</v>
      </c>
      <c r="AQ73" s="25">
        <v>1</v>
      </c>
      <c r="AR73" s="25">
        <v>4.1689999999999996</v>
      </c>
      <c r="AS73" s="25">
        <v>0.10299999999999999</v>
      </c>
      <c r="AT73" s="50">
        <v>0</v>
      </c>
      <c r="AU73" s="25">
        <v>58.3</v>
      </c>
      <c r="AV73" s="25" t="s">
        <v>100</v>
      </c>
      <c r="AW73" s="25" t="s">
        <v>100</v>
      </c>
      <c r="AX73" s="26">
        <v>42434</v>
      </c>
      <c r="AY73" s="25" t="s">
        <v>661</v>
      </c>
      <c r="AZ73" s="25" t="s">
        <v>609</v>
      </c>
      <c r="BA73" s="25" t="s">
        <v>100</v>
      </c>
      <c r="BB73" s="25" t="s">
        <v>161</v>
      </c>
      <c r="BC73" s="25" t="s">
        <v>100</v>
      </c>
      <c r="BD73" s="25" t="s">
        <v>100</v>
      </c>
      <c r="BE73" s="25" t="s">
        <v>161</v>
      </c>
      <c r="BF73" s="25" t="s">
        <v>100</v>
      </c>
      <c r="BG73" s="25">
        <v>0</v>
      </c>
      <c r="BH73" s="25">
        <v>0</v>
      </c>
      <c r="BI73" s="25">
        <v>0</v>
      </c>
      <c r="BJ73" s="25" t="s">
        <v>100</v>
      </c>
      <c r="BK73" s="25" t="s">
        <v>100</v>
      </c>
      <c r="BL73" s="25">
        <v>0</v>
      </c>
      <c r="BM73" s="25">
        <v>0</v>
      </c>
      <c r="BN73" s="25">
        <v>0</v>
      </c>
      <c r="BO73" s="25">
        <v>0</v>
      </c>
      <c r="BP73" s="25">
        <v>0</v>
      </c>
      <c r="BQ73" s="25">
        <v>0</v>
      </c>
      <c r="BR73" s="25">
        <v>1</v>
      </c>
      <c r="BS73" s="26">
        <v>42440</v>
      </c>
      <c r="BT73" s="28">
        <f t="shared" si="4"/>
        <v>0.53333333333333333</v>
      </c>
      <c r="BU73" s="27"/>
      <c r="BV73" s="25">
        <v>0</v>
      </c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</row>
    <row r="74" spans="1:108" s="50" customFormat="1" ht="20.100000000000001" customHeight="1" x14ac:dyDescent="0.3">
      <c r="A74" s="25" t="s">
        <v>576</v>
      </c>
      <c r="B74" s="50">
        <v>1</v>
      </c>
      <c r="C74" s="50">
        <v>0</v>
      </c>
      <c r="D74" s="50">
        <v>29700081</v>
      </c>
      <c r="E74" s="50" t="s">
        <v>402</v>
      </c>
      <c r="F74" s="50" t="s">
        <v>303</v>
      </c>
      <c r="G74" s="29">
        <v>17922</v>
      </c>
      <c r="H74" s="38">
        <f t="shared" si="3"/>
        <v>67</v>
      </c>
      <c r="I74" s="38"/>
      <c r="J74" s="50">
        <v>0</v>
      </c>
      <c r="K74" s="50">
        <v>0</v>
      </c>
      <c r="L74" s="50">
        <v>0</v>
      </c>
      <c r="M74" s="50">
        <v>21540</v>
      </c>
      <c r="N74" s="50">
        <v>1</v>
      </c>
      <c r="O74" s="50">
        <v>30</v>
      </c>
      <c r="P74" s="50">
        <v>1</v>
      </c>
      <c r="Q74" s="50">
        <v>10.7</v>
      </c>
      <c r="R74" s="25">
        <v>1</v>
      </c>
      <c r="S74" s="50">
        <v>20</v>
      </c>
      <c r="T74" s="50">
        <v>0</v>
      </c>
      <c r="U74" s="50">
        <v>4.3</v>
      </c>
      <c r="V74" s="25">
        <v>1</v>
      </c>
      <c r="W74" s="50">
        <v>0.43</v>
      </c>
      <c r="X74" s="50">
        <v>30</v>
      </c>
      <c r="Y74" s="50">
        <v>49</v>
      </c>
      <c r="Z74" s="50">
        <v>1.1200000000000001</v>
      </c>
      <c r="AA74" s="50">
        <v>748</v>
      </c>
      <c r="AB74" s="50">
        <v>1</v>
      </c>
      <c r="AC74" s="50" t="s">
        <v>319</v>
      </c>
      <c r="AD74" s="29">
        <v>42437</v>
      </c>
      <c r="AE74" s="50">
        <v>90</v>
      </c>
      <c r="AF74" s="50">
        <v>28</v>
      </c>
      <c r="AG74" s="50">
        <v>0</v>
      </c>
      <c r="AH74" s="31" t="s">
        <v>110</v>
      </c>
      <c r="AI74" s="50">
        <v>0</v>
      </c>
      <c r="AJ74" s="50">
        <v>1</v>
      </c>
      <c r="AK74" s="50">
        <v>1</v>
      </c>
      <c r="AL74" s="50" t="s">
        <v>282</v>
      </c>
      <c r="AM74" s="50">
        <v>1</v>
      </c>
      <c r="AN74" s="50">
        <v>0</v>
      </c>
      <c r="AO74" s="50" t="s">
        <v>282</v>
      </c>
      <c r="AP74" s="50">
        <v>2</v>
      </c>
      <c r="AQ74" s="50">
        <v>1</v>
      </c>
      <c r="AR74" s="50">
        <v>0.68200000000000005</v>
      </c>
      <c r="AS74" s="50">
        <v>0.89</v>
      </c>
      <c r="AT74" s="50">
        <v>1</v>
      </c>
      <c r="AU74" s="50">
        <v>58</v>
      </c>
      <c r="AV74" s="50">
        <v>82</v>
      </c>
      <c r="AW74" s="50">
        <v>56</v>
      </c>
      <c r="AX74" s="29">
        <v>42455</v>
      </c>
      <c r="AY74" s="50" t="s">
        <v>617</v>
      </c>
      <c r="AZ74" s="50" t="s">
        <v>610</v>
      </c>
      <c r="BA74" s="50" t="s">
        <v>282</v>
      </c>
      <c r="BB74" s="50" t="s">
        <v>283</v>
      </c>
      <c r="BC74" s="50" t="s">
        <v>282</v>
      </c>
      <c r="BD74" s="50" t="s">
        <v>282</v>
      </c>
      <c r="BE74" s="50" t="s">
        <v>283</v>
      </c>
      <c r="BF74" s="50" t="s">
        <v>282</v>
      </c>
      <c r="BG74" s="50">
        <v>0</v>
      </c>
      <c r="BH74" s="50">
        <v>0</v>
      </c>
      <c r="BI74" s="50">
        <v>0</v>
      </c>
      <c r="BJ74" s="50" t="s">
        <v>282</v>
      </c>
      <c r="BK74" s="50" t="s">
        <v>282</v>
      </c>
      <c r="BR74" s="50">
        <v>1</v>
      </c>
      <c r="BS74" s="29">
        <v>42606</v>
      </c>
      <c r="BT74" s="30">
        <f t="shared" si="4"/>
        <v>5.6333333333333337</v>
      </c>
      <c r="BU74" s="31"/>
      <c r="BV74" s="50">
        <v>0</v>
      </c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</row>
    <row r="75" spans="1:108" s="50" customFormat="1" ht="20.100000000000001" customHeight="1" x14ac:dyDescent="0.3">
      <c r="A75" s="25" t="s">
        <v>577</v>
      </c>
      <c r="B75" s="50">
        <v>1</v>
      </c>
      <c r="C75" s="50">
        <v>1</v>
      </c>
      <c r="D75" s="50">
        <v>29679021</v>
      </c>
      <c r="E75" s="50" t="s">
        <v>399</v>
      </c>
      <c r="F75" s="50" t="s">
        <v>303</v>
      </c>
      <c r="G75" s="29">
        <v>16855</v>
      </c>
      <c r="H75" s="38">
        <f t="shared" si="3"/>
        <v>70</v>
      </c>
      <c r="I75" s="38"/>
      <c r="J75" s="50">
        <v>0</v>
      </c>
      <c r="K75" s="50">
        <v>0</v>
      </c>
      <c r="L75" s="50">
        <v>0</v>
      </c>
      <c r="M75" s="50" t="s">
        <v>282</v>
      </c>
      <c r="N75" s="50" t="s">
        <v>282</v>
      </c>
      <c r="O75" s="50" t="s">
        <v>282</v>
      </c>
      <c r="P75" s="50" t="s">
        <v>282</v>
      </c>
      <c r="Q75" s="50" t="s">
        <v>282</v>
      </c>
      <c r="R75" s="50" t="s">
        <v>282</v>
      </c>
      <c r="S75" s="50" t="s">
        <v>282</v>
      </c>
      <c r="T75" s="50" t="s">
        <v>282</v>
      </c>
      <c r="U75" s="50" t="s">
        <v>282</v>
      </c>
      <c r="V75" s="50" t="s">
        <v>282</v>
      </c>
      <c r="W75" s="50" t="s">
        <v>282</v>
      </c>
      <c r="X75" s="50" t="s">
        <v>282</v>
      </c>
      <c r="Y75" s="50" t="s">
        <v>282</v>
      </c>
      <c r="Z75" s="50" t="s">
        <v>282</v>
      </c>
      <c r="AA75" s="50" t="s">
        <v>282</v>
      </c>
      <c r="AB75" s="50" t="s">
        <v>282</v>
      </c>
      <c r="AC75" s="50" t="s">
        <v>317</v>
      </c>
      <c r="AD75" s="29">
        <v>42438</v>
      </c>
      <c r="AE75" s="50">
        <v>90</v>
      </c>
      <c r="AF75" s="50">
        <v>81.400000000000006</v>
      </c>
      <c r="AG75" s="25">
        <v>1</v>
      </c>
      <c r="AH75" s="31" t="s">
        <v>647</v>
      </c>
      <c r="AI75" s="50" t="s">
        <v>282</v>
      </c>
      <c r="AJ75" s="50" t="s">
        <v>282</v>
      </c>
      <c r="AK75" s="50" t="s">
        <v>282</v>
      </c>
      <c r="AL75" s="50" t="s">
        <v>282</v>
      </c>
      <c r="AM75" s="50" t="s">
        <v>282</v>
      </c>
      <c r="AN75" s="50" t="s">
        <v>282</v>
      </c>
      <c r="AO75" s="50" t="s">
        <v>282</v>
      </c>
      <c r="AP75" s="50">
        <v>1</v>
      </c>
      <c r="AQ75" s="50">
        <v>0</v>
      </c>
      <c r="AR75" s="50" t="s">
        <v>282</v>
      </c>
      <c r="AS75" s="50" t="s">
        <v>282</v>
      </c>
      <c r="AT75" s="50" t="s">
        <v>282</v>
      </c>
      <c r="AU75" s="50">
        <v>62</v>
      </c>
      <c r="AV75" s="50">
        <v>66</v>
      </c>
      <c r="AW75" s="50">
        <v>73</v>
      </c>
      <c r="AX75" s="29">
        <v>42441</v>
      </c>
      <c r="AY75" s="50" t="s">
        <v>629</v>
      </c>
      <c r="AZ75" s="50" t="s">
        <v>648</v>
      </c>
      <c r="BA75" s="29">
        <v>42486</v>
      </c>
      <c r="BB75" s="50" t="s">
        <v>612</v>
      </c>
      <c r="BC75" s="50">
        <v>1</v>
      </c>
      <c r="BD75" s="29">
        <v>42486</v>
      </c>
      <c r="BE75" s="50" t="s">
        <v>612</v>
      </c>
      <c r="BF75" s="50">
        <v>1</v>
      </c>
      <c r="BG75" s="50">
        <v>1</v>
      </c>
      <c r="BH75" s="50">
        <v>1</v>
      </c>
      <c r="BI75" s="50">
        <v>1</v>
      </c>
      <c r="BJ75" s="50">
        <v>0</v>
      </c>
      <c r="BK75" s="29">
        <v>42605</v>
      </c>
      <c r="BR75" s="50">
        <v>1</v>
      </c>
      <c r="BS75" s="29">
        <v>42605</v>
      </c>
      <c r="BT75" s="30">
        <f t="shared" si="4"/>
        <v>5.5666666666666664</v>
      </c>
      <c r="BU75" s="31" t="s">
        <v>650</v>
      </c>
      <c r="BV75" s="50">
        <v>1</v>
      </c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</row>
    <row r="76" spans="1:108" s="50" customFormat="1" ht="20.100000000000001" customHeight="1" x14ac:dyDescent="0.3">
      <c r="A76" s="25" t="s">
        <v>578</v>
      </c>
      <c r="B76" s="50">
        <v>1</v>
      </c>
      <c r="C76" s="50">
        <v>0</v>
      </c>
      <c r="D76" s="50">
        <v>29548654</v>
      </c>
      <c r="E76" s="50" t="s">
        <v>400</v>
      </c>
      <c r="F76" s="50" t="s">
        <v>303</v>
      </c>
      <c r="G76" s="29">
        <v>18775</v>
      </c>
      <c r="H76" s="38">
        <f t="shared" ref="H76:H107" si="5">DATEDIF(G76,AD76,"Y")</f>
        <v>64</v>
      </c>
      <c r="I76" s="38"/>
      <c r="J76" s="50">
        <v>2</v>
      </c>
      <c r="K76" s="50">
        <v>1</v>
      </c>
      <c r="L76" s="50">
        <v>0</v>
      </c>
      <c r="M76" s="50">
        <v>1360</v>
      </c>
      <c r="N76" s="50">
        <v>0</v>
      </c>
      <c r="O76" s="50">
        <v>18</v>
      </c>
      <c r="P76" s="50">
        <v>0</v>
      </c>
      <c r="Q76" s="50">
        <v>8.1</v>
      </c>
      <c r="R76" s="50">
        <v>1</v>
      </c>
      <c r="S76" s="50">
        <v>45</v>
      </c>
      <c r="T76" s="50">
        <v>0</v>
      </c>
      <c r="U76" s="50">
        <v>3.6</v>
      </c>
      <c r="V76" s="25">
        <v>1</v>
      </c>
      <c r="W76" s="50">
        <v>0.57999999999999996</v>
      </c>
      <c r="X76" s="50">
        <v>12</v>
      </c>
      <c r="Y76" s="50">
        <v>8</v>
      </c>
      <c r="Z76" s="50">
        <v>1.1000000000000001</v>
      </c>
      <c r="AA76" s="50">
        <v>1524</v>
      </c>
      <c r="AB76" s="50">
        <v>1</v>
      </c>
      <c r="AC76" s="50" t="s">
        <v>319</v>
      </c>
      <c r="AD76" s="29">
        <v>42444</v>
      </c>
      <c r="AE76" s="50" t="s">
        <v>282</v>
      </c>
      <c r="AF76" s="50" t="s">
        <v>282</v>
      </c>
      <c r="AG76" s="50" t="s">
        <v>282</v>
      </c>
      <c r="AH76" s="31" t="s">
        <v>690</v>
      </c>
      <c r="AI76" s="50">
        <v>0</v>
      </c>
      <c r="AJ76" s="50" t="s">
        <v>282</v>
      </c>
      <c r="AK76" s="50">
        <v>0</v>
      </c>
      <c r="AL76" s="50">
        <v>0</v>
      </c>
      <c r="AM76" s="50">
        <v>0</v>
      </c>
      <c r="AN76" s="50">
        <v>0</v>
      </c>
      <c r="AO76" s="50" t="s">
        <v>282</v>
      </c>
      <c r="AP76" s="50">
        <v>2</v>
      </c>
      <c r="AQ76" s="50">
        <v>1</v>
      </c>
      <c r="AR76" s="50">
        <v>1.246</v>
      </c>
      <c r="AS76" s="50">
        <v>6.1400000000000003E-2</v>
      </c>
      <c r="AT76" s="50">
        <v>0</v>
      </c>
      <c r="AU76" s="50">
        <v>69.599999999999994</v>
      </c>
      <c r="AV76" s="50">
        <v>75</v>
      </c>
      <c r="AW76" s="50">
        <v>68</v>
      </c>
      <c r="AX76" s="29">
        <v>42448</v>
      </c>
      <c r="AY76" s="50" t="s">
        <v>617</v>
      </c>
      <c r="AZ76" s="50" t="s">
        <v>610</v>
      </c>
      <c r="BA76" s="50" t="s">
        <v>282</v>
      </c>
      <c r="BB76" s="50" t="s">
        <v>283</v>
      </c>
      <c r="BC76" s="50" t="s">
        <v>282</v>
      </c>
      <c r="BD76" s="50" t="s">
        <v>282</v>
      </c>
      <c r="BE76" s="50" t="s">
        <v>283</v>
      </c>
      <c r="BF76" s="50" t="s">
        <v>282</v>
      </c>
      <c r="BG76" s="50">
        <v>0</v>
      </c>
      <c r="BH76" s="50">
        <v>0</v>
      </c>
      <c r="BI76" s="50">
        <v>0</v>
      </c>
      <c r="BJ76" s="50" t="s">
        <v>282</v>
      </c>
      <c r="BK76" s="50" t="s">
        <v>282</v>
      </c>
      <c r="BR76" s="50">
        <v>1</v>
      </c>
      <c r="BS76" s="29">
        <v>42492</v>
      </c>
      <c r="BT76" s="30">
        <f t="shared" si="4"/>
        <v>1.6</v>
      </c>
      <c r="BU76" s="31" t="s">
        <v>304</v>
      </c>
      <c r="BV76" s="50">
        <v>0</v>
      </c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</row>
    <row r="77" spans="1:108" s="50" customFormat="1" ht="20.100000000000001" customHeight="1" x14ac:dyDescent="0.3">
      <c r="A77" s="25" t="s">
        <v>232</v>
      </c>
      <c r="B77" s="25">
        <v>0</v>
      </c>
      <c r="C77" s="25">
        <v>0</v>
      </c>
      <c r="D77" s="25">
        <v>6634617</v>
      </c>
      <c r="E77" s="25" t="s">
        <v>63</v>
      </c>
      <c r="F77" s="25" t="s">
        <v>97</v>
      </c>
      <c r="G77" s="26">
        <v>15185</v>
      </c>
      <c r="H77" s="38">
        <f t="shared" si="5"/>
        <v>74</v>
      </c>
      <c r="I77" s="38"/>
      <c r="J77" s="25">
        <v>0</v>
      </c>
      <c r="K77" s="25">
        <v>0</v>
      </c>
      <c r="L77" s="25">
        <v>0</v>
      </c>
      <c r="M77" s="25">
        <v>161930</v>
      </c>
      <c r="N77" s="50">
        <v>1</v>
      </c>
      <c r="O77" s="25">
        <v>98</v>
      </c>
      <c r="P77" s="50">
        <v>1</v>
      </c>
      <c r="Q77" s="25">
        <v>8.4</v>
      </c>
      <c r="R77" s="50">
        <v>1</v>
      </c>
      <c r="S77" s="25">
        <v>20</v>
      </c>
      <c r="T77" s="50">
        <v>0</v>
      </c>
      <c r="U77" s="25">
        <v>3.6</v>
      </c>
      <c r="V77" s="25">
        <v>1</v>
      </c>
      <c r="W77" s="25">
        <v>0.28000000000000003</v>
      </c>
      <c r="X77" s="25">
        <v>32</v>
      </c>
      <c r="Y77" s="25">
        <v>13</v>
      </c>
      <c r="Z77" s="25">
        <v>0.84</v>
      </c>
      <c r="AA77" s="25">
        <v>1769</v>
      </c>
      <c r="AB77" s="50">
        <v>1</v>
      </c>
      <c r="AC77" s="25" t="s">
        <v>107</v>
      </c>
      <c r="AD77" s="26">
        <v>42450</v>
      </c>
      <c r="AE77" s="25">
        <v>90</v>
      </c>
      <c r="AF77" s="25">
        <v>94</v>
      </c>
      <c r="AG77" s="50">
        <v>1</v>
      </c>
      <c r="AH77" s="27" t="s">
        <v>106</v>
      </c>
      <c r="AI77" s="25">
        <v>0</v>
      </c>
      <c r="AJ77" s="25">
        <v>0</v>
      </c>
      <c r="AK77" s="25">
        <v>1</v>
      </c>
      <c r="AL77" s="25" t="s">
        <v>100</v>
      </c>
      <c r="AM77" s="25">
        <v>0</v>
      </c>
      <c r="AN77" s="25">
        <v>0</v>
      </c>
      <c r="AO77" s="25" t="s">
        <v>100</v>
      </c>
      <c r="AP77" s="25">
        <v>0</v>
      </c>
      <c r="AQ77" s="25">
        <v>0</v>
      </c>
      <c r="AR77" s="25">
        <v>0.22</v>
      </c>
      <c r="AS77" s="25">
        <v>1.2989999999999999</v>
      </c>
      <c r="AT77" s="50">
        <v>1</v>
      </c>
      <c r="AU77" s="25">
        <v>67.400000000000006</v>
      </c>
      <c r="AV77" s="25">
        <v>69</v>
      </c>
      <c r="AW77" s="25">
        <v>104</v>
      </c>
      <c r="AX77" s="26">
        <v>42455</v>
      </c>
      <c r="AY77" s="25" t="s">
        <v>725</v>
      </c>
      <c r="AZ77" s="25" t="s">
        <v>609</v>
      </c>
      <c r="BA77" s="26">
        <v>42514</v>
      </c>
      <c r="BB77" s="25" t="s">
        <v>160</v>
      </c>
      <c r="BC77" s="25">
        <v>2</v>
      </c>
      <c r="BD77" s="26">
        <v>42632</v>
      </c>
      <c r="BE77" s="25" t="s">
        <v>117</v>
      </c>
      <c r="BF77" s="25">
        <v>6</v>
      </c>
      <c r="BG77" s="25">
        <v>1</v>
      </c>
      <c r="BH77" s="25">
        <v>1</v>
      </c>
      <c r="BI77" s="50">
        <v>1</v>
      </c>
      <c r="BJ77" s="25">
        <v>1</v>
      </c>
      <c r="BK77" s="26">
        <v>42758</v>
      </c>
      <c r="BL77" s="25">
        <v>1</v>
      </c>
      <c r="BM77" s="25" t="s">
        <v>172</v>
      </c>
      <c r="BN77" s="25">
        <v>1</v>
      </c>
      <c r="BO77" s="25" t="s">
        <v>173</v>
      </c>
      <c r="BP77" s="25">
        <v>0</v>
      </c>
      <c r="BQ77" s="25" t="s">
        <v>100</v>
      </c>
      <c r="BR77" s="25">
        <v>1</v>
      </c>
      <c r="BS77" s="26">
        <v>43135</v>
      </c>
      <c r="BT77" s="28">
        <f t="shared" si="4"/>
        <v>22.833333333333332</v>
      </c>
      <c r="BU77" s="27"/>
      <c r="BV77" s="25">
        <v>0</v>
      </c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</row>
    <row r="78" spans="1:108" s="50" customFormat="1" ht="20.100000000000001" customHeight="1" x14ac:dyDescent="0.3">
      <c r="A78" s="25" t="s">
        <v>233</v>
      </c>
      <c r="B78" s="50">
        <v>0</v>
      </c>
      <c r="C78" s="50">
        <v>0</v>
      </c>
      <c r="D78" s="50">
        <v>29761281</v>
      </c>
      <c r="E78" s="50" t="s">
        <v>65</v>
      </c>
      <c r="F78" s="50" t="s">
        <v>108</v>
      </c>
      <c r="G78" s="29">
        <v>14049</v>
      </c>
      <c r="H78" s="38">
        <f t="shared" si="5"/>
        <v>77</v>
      </c>
      <c r="I78" s="38"/>
      <c r="J78" s="50">
        <v>3</v>
      </c>
      <c r="K78" s="50">
        <v>1</v>
      </c>
      <c r="L78" s="50">
        <v>0</v>
      </c>
      <c r="M78" s="50">
        <v>660</v>
      </c>
      <c r="N78" s="50">
        <v>0</v>
      </c>
      <c r="O78" s="50">
        <v>0</v>
      </c>
      <c r="P78" s="50">
        <v>0</v>
      </c>
      <c r="Q78" s="50">
        <v>7.5</v>
      </c>
      <c r="R78" s="50">
        <v>0</v>
      </c>
      <c r="S78" s="50">
        <v>39</v>
      </c>
      <c r="T78" s="50">
        <v>0</v>
      </c>
      <c r="U78" s="50">
        <v>3.9</v>
      </c>
      <c r="V78" s="50">
        <v>1</v>
      </c>
      <c r="W78" s="50">
        <v>0.66</v>
      </c>
      <c r="X78" s="50">
        <v>19</v>
      </c>
      <c r="Y78" s="50">
        <v>14</v>
      </c>
      <c r="Z78" s="50">
        <v>1.56</v>
      </c>
      <c r="AA78" s="50">
        <v>420</v>
      </c>
      <c r="AB78" s="50">
        <v>0</v>
      </c>
      <c r="AC78" s="50" t="s">
        <v>112</v>
      </c>
      <c r="AD78" s="29">
        <v>42461</v>
      </c>
      <c r="AE78" s="50">
        <v>70</v>
      </c>
      <c r="AF78" s="50">
        <v>20</v>
      </c>
      <c r="AG78" s="50">
        <v>0</v>
      </c>
      <c r="AH78" s="31" t="s">
        <v>110</v>
      </c>
      <c r="AI78" s="50">
        <v>0</v>
      </c>
      <c r="AJ78" s="50">
        <v>1</v>
      </c>
      <c r="AK78" s="50">
        <v>0</v>
      </c>
      <c r="AL78" s="50" t="s">
        <v>100</v>
      </c>
      <c r="AM78" s="50">
        <v>0</v>
      </c>
      <c r="AN78" s="50">
        <v>0</v>
      </c>
      <c r="AO78" s="50" t="s">
        <v>100</v>
      </c>
      <c r="AP78" s="50">
        <v>1</v>
      </c>
      <c r="AQ78" s="50">
        <v>0</v>
      </c>
      <c r="AR78" s="50" t="s">
        <v>100</v>
      </c>
      <c r="AS78" s="50" t="s">
        <v>100</v>
      </c>
      <c r="AT78" s="50" t="s">
        <v>100</v>
      </c>
      <c r="AU78" s="50">
        <v>61.1</v>
      </c>
      <c r="AV78" s="50">
        <v>91</v>
      </c>
      <c r="AW78" s="50">
        <v>82</v>
      </c>
      <c r="AX78" s="29">
        <v>42472</v>
      </c>
      <c r="AY78" s="50" t="s">
        <v>663</v>
      </c>
      <c r="AZ78" s="25" t="s">
        <v>609</v>
      </c>
      <c r="BA78" s="50" t="s">
        <v>100</v>
      </c>
      <c r="BB78" s="50" t="s">
        <v>161</v>
      </c>
      <c r="BC78" s="50" t="s">
        <v>100</v>
      </c>
      <c r="BD78" s="50" t="s">
        <v>100</v>
      </c>
      <c r="BE78" s="50" t="s">
        <v>161</v>
      </c>
      <c r="BF78" s="50" t="s">
        <v>100</v>
      </c>
      <c r="BG78" s="50">
        <v>0</v>
      </c>
      <c r="BH78" s="50">
        <v>0</v>
      </c>
      <c r="BI78" s="50">
        <v>0</v>
      </c>
      <c r="BJ78" s="50" t="s">
        <v>100</v>
      </c>
      <c r="BK78" s="50" t="s">
        <v>100</v>
      </c>
      <c r="BL78" s="50">
        <v>1</v>
      </c>
      <c r="BM78" s="50">
        <v>1</v>
      </c>
      <c r="BN78" s="50">
        <v>1</v>
      </c>
      <c r="BO78" s="50">
        <v>1</v>
      </c>
      <c r="BP78" s="50">
        <v>1</v>
      </c>
      <c r="BQ78" s="50">
        <v>1</v>
      </c>
      <c r="BR78" s="50">
        <v>1</v>
      </c>
      <c r="BS78" s="29">
        <v>42532</v>
      </c>
      <c r="BT78" s="30">
        <f t="shared" si="4"/>
        <v>2.3666666666666667</v>
      </c>
      <c r="BU78" s="31"/>
      <c r="BV78" s="50">
        <v>0</v>
      </c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</row>
    <row r="79" spans="1:108" s="44" customFormat="1" ht="20.100000000000001" customHeight="1" x14ac:dyDescent="0.3">
      <c r="A79" s="25" t="s">
        <v>234</v>
      </c>
      <c r="B79" s="50">
        <v>0</v>
      </c>
      <c r="C79" s="50">
        <v>0</v>
      </c>
      <c r="D79" s="50">
        <v>29756343</v>
      </c>
      <c r="E79" s="50" t="s">
        <v>64</v>
      </c>
      <c r="F79" s="50" t="s">
        <v>97</v>
      </c>
      <c r="G79" s="29">
        <v>12653</v>
      </c>
      <c r="H79" s="38">
        <f t="shared" si="5"/>
        <v>81</v>
      </c>
      <c r="I79" s="38"/>
      <c r="J79" s="50">
        <v>3</v>
      </c>
      <c r="K79" s="50">
        <v>1</v>
      </c>
      <c r="L79" s="50">
        <v>0</v>
      </c>
      <c r="M79" s="50">
        <v>58000</v>
      </c>
      <c r="N79" s="50">
        <v>1</v>
      </c>
      <c r="O79" s="50">
        <v>78</v>
      </c>
      <c r="P79" s="50">
        <v>1</v>
      </c>
      <c r="Q79" s="50">
        <v>8.6999999999999993</v>
      </c>
      <c r="R79" s="25">
        <v>1</v>
      </c>
      <c r="S79" s="50">
        <v>70</v>
      </c>
      <c r="T79" s="50">
        <v>1</v>
      </c>
      <c r="U79" s="50">
        <v>3</v>
      </c>
      <c r="V79" s="50">
        <v>0</v>
      </c>
      <c r="W79" s="50">
        <v>0.39</v>
      </c>
      <c r="X79" s="50">
        <v>22</v>
      </c>
      <c r="Y79" s="50">
        <v>15</v>
      </c>
      <c r="Z79" s="50">
        <v>0.95</v>
      </c>
      <c r="AA79" s="50">
        <v>880</v>
      </c>
      <c r="AB79" s="50">
        <v>1</v>
      </c>
      <c r="AC79" s="50" t="s">
        <v>107</v>
      </c>
      <c r="AD79" s="29">
        <v>42464</v>
      </c>
      <c r="AE79" s="50">
        <v>90</v>
      </c>
      <c r="AF79" s="50">
        <v>83</v>
      </c>
      <c r="AG79" s="50">
        <v>1</v>
      </c>
      <c r="AH79" s="31" t="s">
        <v>142</v>
      </c>
      <c r="AI79" s="50">
        <v>0</v>
      </c>
      <c r="AJ79" s="50">
        <v>1</v>
      </c>
      <c r="AK79" s="50">
        <v>0</v>
      </c>
      <c r="AL79" s="50" t="s">
        <v>100</v>
      </c>
      <c r="AM79" s="50">
        <v>0</v>
      </c>
      <c r="AN79" s="50">
        <v>0</v>
      </c>
      <c r="AO79" s="50" t="s">
        <v>100</v>
      </c>
      <c r="AP79" s="50">
        <v>2</v>
      </c>
      <c r="AQ79" s="50">
        <v>1</v>
      </c>
      <c r="AR79" s="50">
        <v>5.5190000000000001</v>
      </c>
      <c r="AS79" s="50">
        <v>0.434</v>
      </c>
      <c r="AT79" s="50">
        <v>1</v>
      </c>
      <c r="AU79" s="50">
        <v>68.599999999999994</v>
      </c>
      <c r="AV79" s="50">
        <v>106</v>
      </c>
      <c r="AW79" s="50">
        <v>84</v>
      </c>
      <c r="AX79" s="29">
        <v>42474</v>
      </c>
      <c r="AY79" s="50" t="s">
        <v>663</v>
      </c>
      <c r="AZ79" s="25" t="s">
        <v>609</v>
      </c>
      <c r="BA79" s="50" t="s">
        <v>100</v>
      </c>
      <c r="BB79" s="50" t="s">
        <v>161</v>
      </c>
      <c r="BC79" s="50" t="s">
        <v>100</v>
      </c>
      <c r="BD79" s="50" t="s">
        <v>100</v>
      </c>
      <c r="BE79" s="50" t="s">
        <v>161</v>
      </c>
      <c r="BF79" s="50" t="s">
        <v>100</v>
      </c>
      <c r="BG79" s="50">
        <v>0</v>
      </c>
      <c r="BH79" s="50">
        <v>0</v>
      </c>
      <c r="BI79" s="25">
        <v>0</v>
      </c>
      <c r="BJ79" s="50" t="s">
        <v>100</v>
      </c>
      <c r="BK79" s="50" t="s">
        <v>100</v>
      </c>
      <c r="BL79" s="50">
        <v>1</v>
      </c>
      <c r="BM79" s="50">
        <v>2</v>
      </c>
      <c r="BN79" s="50">
        <v>1</v>
      </c>
      <c r="BO79" s="50">
        <v>2</v>
      </c>
      <c r="BP79" s="50">
        <v>0</v>
      </c>
      <c r="BQ79" s="50" t="s">
        <v>100</v>
      </c>
      <c r="BR79" s="50">
        <v>1</v>
      </c>
      <c r="BS79" s="29">
        <v>42717</v>
      </c>
      <c r="BT79" s="30">
        <f t="shared" si="4"/>
        <v>8.4333333333333336</v>
      </c>
      <c r="BU79" s="31"/>
      <c r="BV79" s="50">
        <v>0</v>
      </c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</row>
    <row r="80" spans="1:108" s="50" customFormat="1" ht="20.100000000000001" customHeight="1" x14ac:dyDescent="0.3">
      <c r="A80" s="25" t="s">
        <v>579</v>
      </c>
      <c r="B80" s="50">
        <v>1</v>
      </c>
      <c r="C80" s="50">
        <v>1</v>
      </c>
      <c r="D80" s="50">
        <v>29927422</v>
      </c>
      <c r="E80" s="50" t="s">
        <v>405</v>
      </c>
      <c r="F80" s="50" t="s">
        <v>305</v>
      </c>
      <c r="G80" s="29">
        <v>17055</v>
      </c>
      <c r="H80" s="38">
        <f t="shared" si="5"/>
        <v>69</v>
      </c>
      <c r="I80" s="38"/>
      <c r="J80" s="50">
        <v>0</v>
      </c>
      <c r="K80" s="50">
        <v>0</v>
      </c>
      <c r="L80" s="50">
        <v>0</v>
      </c>
      <c r="M80" s="50">
        <v>24600</v>
      </c>
      <c r="N80" s="50">
        <v>1</v>
      </c>
      <c r="O80" s="50">
        <v>31</v>
      </c>
      <c r="P80" s="50">
        <v>1</v>
      </c>
      <c r="Q80" s="50">
        <v>9.1999999999999993</v>
      </c>
      <c r="R80" s="50">
        <v>1</v>
      </c>
      <c r="S80" s="50">
        <v>174</v>
      </c>
      <c r="T80" s="50">
        <v>1</v>
      </c>
      <c r="U80" s="50" t="s">
        <v>282</v>
      </c>
      <c r="V80" s="50" t="s">
        <v>282</v>
      </c>
      <c r="W80" s="50" t="s">
        <v>282</v>
      </c>
      <c r="X80" s="50" t="s">
        <v>282</v>
      </c>
      <c r="Y80" s="50" t="s">
        <v>282</v>
      </c>
      <c r="Z80" s="50" t="s">
        <v>282</v>
      </c>
      <c r="AA80" s="50" t="s">
        <v>282</v>
      </c>
      <c r="AB80" s="50" t="s">
        <v>282</v>
      </c>
      <c r="AC80" s="50" t="s">
        <v>319</v>
      </c>
      <c r="AD80" s="29">
        <v>42494</v>
      </c>
      <c r="AE80" s="50">
        <v>75</v>
      </c>
      <c r="AF80" s="50">
        <v>40.9</v>
      </c>
      <c r="AG80" s="50">
        <v>1</v>
      </c>
      <c r="AH80" s="31" t="s">
        <v>642</v>
      </c>
      <c r="AI80" s="50" t="s">
        <v>282</v>
      </c>
      <c r="AJ80" s="50" t="s">
        <v>282</v>
      </c>
      <c r="AK80" s="50">
        <v>1</v>
      </c>
      <c r="AL80" s="50" t="s">
        <v>282</v>
      </c>
      <c r="AM80" s="50">
        <v>1</v>
      </c>
      <c r="AN80" s="50">
        <v>1</v>
      </c>
      <c r="AO80" s="50" t="s">
        <v>282</v>
      </c>
      <c r="AP80" s="50">
        <v>2</v>
      </c>
      <c r="AQ80" s="50">
        <v>1</v>
      </c>
      <c r="AR80" s="50" t="s">
        <v>282</v>
      </c>
      <c r="AS80" s="50" t="s">
        <v>282</v>
      </c>
      <c r="AT80" s="50" t="s">
        <v>282</v>
      </c>
      <c r="AU80" s="50" t="s">
        <v>282</v>
      </c>
      <c r="AV80" s="50" t="s">
        <v>282</v>
      </c>
      <c r="AW80" s="50" t="s">
        <v>282</v>
      </c>
      <c r="AX80" s="29">
        <v>42495</v>
      </c>
      <c r="AY80" s="50" t="s">
        <v>643</v>
      </c>
      <c r="AZ80" s="50" t="s">
        <v>610</v>
      </c>
      <c r="BA80" s="29">
        <v>42543</v>
      </c>
      <c r="BB80" s="50" t="s">
        <v>612</v>
      </c>
      <c r="BC80" s="50">
        <v>1</v>
      </c>
      <c r="BD80" s="29">
        <v>42543</v>
      </c>
      <c r="BE80" s="50" t="s">
        <v>612</v>
      </c>
      <c r="BF80" s="50">
        <v>1</v>
      </c>
      <c r="BG80" s="50">
        <v>1</v>
      </c>
      <c r="BH80" s="50">
        <v>1</v>
      </c>
      <c r="BI80" s="50">
        <v>1</v>
      </c>
      <c r="BJ80" s="50">
        <v>1</v>
      </c>
      <c r="BK80" s="29">
        <v>42634</v>
      </c>
      <c r="BR80" s="50">
        <v>1</v>
      </c>
      <c r="BS80" s="29">
        <v>42760</v>
      </c>
      <c r="BT80" s="30">
        <f t="shared" si="4"/>
        <v>8.8666666666666671</v>
      </c>
      <c r="BU80" s="31" t="s">
        <v>304</v>
      </c>
      <c r="BV80" s="50">
        <v>0</v>
      </c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</row>
    <row r="81" spans="1:108" s="44" customFormat="1" ht="20.100000000000001" customHeight="1" x14ac:dyDescent="0.3">
      <c r="A81" s="25" t="s">
        <v>580</v>
      </c>
      <c r="B81" s="50">
        <v>1</v>
      </c>
      <c r="C81" s="50">
        <v>0</v>
      </c>
      <c r="D81" s="50">
        <v>29932440</v>
      </c>
      <c r="E81" s="50" t="s">
        <v>406</v>
      </c>
      <c r="F81" s="50" t="s">
        <v>303</v>
      </c>
      <c r="G81" s="29">
        <v>17694</v>
      </c>
      <c r="H81" s="38">
        <f t="shared" si="5"/>
        <v>67</v>
      </c>
      <c r="I81" s="38"/>
      <c r="J81" s="50">
        <v>0</v>
      </c>
      <c r="K81" s="50">
        <v>0</v>
      </c>
      <c r="L81" s="50">
        <v>0</v>
      </c>
      <c r="M81" s="50">
        <v>34220</v>
      </c>
      <c r="N81" s="50">
        <v>1</v>
      </c>
      <c r="O81" s="50">
        <v>81</v>
      </c>
      <c r="P81" s="50">
        <v>1</v>
      </c>
      <c r="Q81" s="50">
        <v>11.3</v>
      </c>
      <c r="R81" s="50">
        <v>1</v>
      </c>
      <c r="S81" s="50">
        <v>379</v>
      </c>
      <c r="T81" s="50">
        <v>1</v>
      </c>
      <c r="U81" s="50">
        <v>4.3</v>
      </c>
      <c r="V81" s="50">
        <v>1</v>
      </c>
      <c r="W81" s="50">
        <v>0.55000000000000004</v>
      </c>
      <c r="X81" s="50">
        <v>20</v>
      </c>
      <c r="Y81" s="50">
        <v>25</v>
      </c>
      <c r="Z81" s="50">
        <v>0.95</v>
      </c>
      <c r="AA81" s="50">
        <v>708</v>
      </c>
      <c r="AB81" s="50">
        <v>1</v>
      </c>
      <c r="AC81" s="50" t="s">
        <v>317</v>
      </c>
      <c r="AD81" s="29">
        <v>42520</v>
      </c>
      <c r="AE81" s="50">
        <v>50</v>
      </c>
      <c r="AF81" s="50">
        <v>63</v>
      </c>
      <c r="AG81" s="50">
        <v>1</v>
      </c>
      <c r="AH81" s="31" t="s">
        <v>274</v>
      </c>
      <c r="AI81" s="50">
        <v>0</v>
      </c>
      <c r="AJ81" s="50" t="s">
        <v>282</v>
      </c>
      <c r="AK81" s="50">
        <v>0</v>
      </c>
      <c r="AL81" s="50" t="s">
        <v>282</v>
      </c>
      <c r="AM81" s="50">
        <v>0</v>
      </c>
      <c r="AN81" s="50">
        <v>0</v>
      </c>
      <c r="AO81" s="50" t="s">
        <v>282</v>
      </c>
      <c r="AP81" s="50">
        <v>2</v>
      </c>
      <c r="AQ81" s="50">
        <v>1</v>
      </c>
      <c r="AR81" s="50">
        <v>5.1660000000000004</v>
      </c>
      <c r="AS81" s="50">
        <v>2.8899999999999999E-2</v>
      </c>
      <c r="AT81" s="50">
        <v>0</v>
      </c>
      <c r="AU81" s="50">
        <v>65.099999999999994</v>
      </c>
      <c r="AV81" s="50">
        <v>79</v>
      </c>
      <c r="AW81" s="50">
        <v>73</v>
      </c>
      <c r="AX81" s="29">
        <v>42529</v>
      </c>
      <c r="AY81" s="50" t="s">
        <v>617</v>
      </c>
      <c r="AZ81" s="50" t="s">
        <v>610</v>
      </c>
      <c r="BA81" s="50" t="s">
        <v>282</v>
      </c>
      <c r="BB81" s="50" t="s">
        <v>283</v>
      </c>
      <c r="BC81" s="50" t="s">
        <v>282</v>
      </c>
      <c r="BD81" s="50" t="s">
        <v>282</v>
      </c>
      <c r="BE81" s="50" t="s">
        <v>283</v>
      </c>
      <c r="BF81" s="50" t="s">
        <v>282</v>
      </c>
      <c r="BG81" s="50">
        <v>0</v>
      </c>
      <c r="BH81" s="50">
        <v>0</v>
      </c>
      <c r="BI81" s="50">
        <v>0</v>
      </c>
      <c r="BJ81" s="50" t="s">
        <v>282</v>
      </c>
      <c r="BK81" s="50" t="s">
        <v>282</v>
      </c>
      <c r="BL81" s="50"/>
      <c r="BM81" s="50"/>
      <c r="BN81" s="50"/>
      <c r="BO81" s="50"/>
      <c r="BP81" s="50"/>
      <c r="BQ81" s="50"/>
      <c r="BR81" s="50">
        <v>1</v>
      </c>
      <c r="BS81" s="29">
        <v>42616</v>
      </c>
      <c r="BT81" s="30">
        <f t="shared" si="4"/>
        <v>3.2</v>
      </c>
      <c r="BU81" s="31" t="s">
        <v>304</v>
      </c>
      <c r="BV81" s="50">
        <v>0</v>
      </c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</row>
    <row r="82" spans="1:108" s="44" customFormat="1" ht="20.100000000000001" customHeight="1" x14ac:dyDescent="0.3">
      <c r="A82" s="25" t="s">
        <v>235</v>
      </c>
      <c r="B82" s="25">
        <v>0</v>
      </c>
      <c r="C82" s="25">
        <v>0</v>
      </c>
      <c r="D82" s="25">
        <v>29948656</v>
      </c>
      <c r="E82" s="25" t="s">
        <v>66</v>
      </c>
      <c r="F82" s="25" t="s">
        <v>108</v>
      </c>
      <c r="G82" s="26">
        <v>16952</v>
      </c>
      <c r="H82" s="38">
        <f t="shared" si="5"/>
        <v>70</v>
      </c>
      <c r="I82" s="38"/>
      <c r="J82" s="25">
        <v>1</v>
      </c>
      <c r="K82" s="50">
        <v>1</v>
      </c>
      <c r="L82" s="25">
        <v>0</v>
      </c>
      <c r="M82" s="25">
        <v>3090</v>
      </c>
      <c r="N82" s="50">
        <v>0</v>
      </c>
      <c r="O82" s="25">
        <v>0</v>
      </c>
      <c r="P82" s="50">
        <v>0</v>
      </c>
      <c r="Q82" s="25">
        <v>11.2</v>
      </c>
      <c r="R82" s="50">
        <v>1</v>
      </c>
      <c r="S82" s="25">
        <v>32</v>
      </c>
      <c r="T82" s="50">
        <v>0</v>
      </c>
      <c r="U82" s="25">
        <v>4.8</v>
      </c>
      <c r="V82" s="25">
        <v>1</v>
      </c>
      <c r="W82" s="25">
        <v>0.84</v>
      </c>
      <c r="X82" s="25">
        <v>40</v>
      </c>
      <c r="Y82" s="25">
        <v>47</v>
      </c>
      <c r="Z82" s="25">
        <v>1.01</v>
      </c>
      <c r="AA82" s="25">
        <v>314</v>
      </c>
      <c r="AB82" s="25">
        <v>0</v>
      </c>
      <c r="AC82" s="25" t="s">
        <v>114</v>
      </c>
      <c r="AD82" s="26">
        <v>42522</v>
      </c>
      <c r="AE82" s="25">
        <v>30</v>
      </c>
      <c r="AF82" s="25">
        <v>24</v>
      </c>
      <c r="AG82" s="25">
        <v>0</v>
      </c>
      <c r="AH82" s="27" t="s">
        <v>110</v>
      </c>
      <c r="AI82" s="25">
        <v>0</v>
      </c>
      <c r="AJ82" s="25">
        <v>0</v>
      </c>
      <c r="AK82" s="25">
        <v>0</v>
      </c>
      <c r="AL82" s="25" t="s">
        <v>100</v>
      </c>
      <c r="AM82" s="25">
        <v>0</v>
      </c>
      <c r="AN82" s="25">
        <v>0</v>
      </c>
      <c r="AO82" s="25" t="s">
        <v>100</v>
      </c>
      <c r="AP82" s="25">
        <v>1</v>
      </c>
      <c r="AQ82" s="25">
        <v>0</v>
      </c>
      <c r="AR82" s="25">
        <v>0.58399999999999996</v>
      </c>
      <c r="AS82" s="25">
        <v>0.57099999999999995</v>
      </c>
      <c r="AT82" s="50">
        <v>1</v>
      </c>
      <c r="AU82" s="25">
        <v>69</v>
      </c>
      <c r="AV82" s="25">
        <v>76</v>
      </c>
      <c r="AW82" s="25">
        <v>95</v>
      </c>
      <c r="AX82" s="26">
        <v>42534</v>
      </c>
      <c r="AY82" s="25" t="s">
        <v>661</v>
      </c>
      <c r="AZ82" s="25" t="s">
        <v>609</v>
      </c>
      <c r="BA82" s="26">
        <v>42585</v>
      </c>
      <c r="BB82" s="25" t="s">
        <v>160</v>
      </c>
      <c r="BC82" s="25">
        <v>2</v>
      </c>
      <c r="BD82" s="26">
        <v>42641</v>
      </c>
      <c r="BE82" s="25" t="s">
        <v>117</v>
      </c>
      <c r="BF82" s="25">
        <v>5</v>
      </c>
      <c r="BG82" s="25">
        <v>1</v>
      </c>
      <c r="BH82" s="25">
        <v>1</v>
      </c>
      <c r="BI82" s="50">
        <v>1</v>
      </c>
      <c r="BJ82" s="25">
        <v>1</v>
      </c>
      <c r="BK82" s="26">
        <v>43150</v>
      </c>
      <c r="BL82" s="25">
        <v>1</v>
      </c>
      <c r="BM82" s="25">
        <v>14</v>
      </c>
      <c r="BN82" s="25">
        <v>1</v>
      </c>
      <c r="BO82" s="25">
        <v>14</v>
      </c>
      <c r="BP82" s="25">
        <v>0</v>
      </c>
      <c r="BQ82" s="25" t="s">
        <v>100</v>
      </c>
      <c r="BR82" s="25">
        <v>1</v>
      </c>
      <c r="BS82" s="26">
        <v>43252</v>
      </c>
      <c r="BT82" s="28">
        <f t="shared" si="4"/>
        <v>24.333333333333332</v>
      </c>
      <c r="BU82" s="27"/>
      <c r="BV82" s="25">
        <v>0</v>
      </c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</row>
    <row r="83" spans="1:108" s="50" customFormat="1" ht="20.100000000000001" customHeight="1" x14ac:dyDescent="0.3">
      <c r="A83" s="25" t="s">
        <v>236</v>
      </c>
      <c r="B83" s="50">
        <v>0</v>
      </c>
      <c r="C83" s="50">
        <v>0</v>
      </c>
      <c r="D83" s="50">
        <v>3835729</v>
      </c>
      <c r="E83" s="50" t="s">
        <v>68</v>
      </c>
      <c r="F83" s="50" t="s">
        <v>97</v>
      </c>
      <c r="G83" s="29">
        <v>12830</v>
      </c>
      <c r="H83" s="38">
        <f t="shared" si="5"/>
        <v>81</v>
      </c>
      <c r="I83" s="38"/>
      <c r="J83" s="50">
        <v>0</v>
      </c>
      <c r="K83" s="50">
        <v>0</v>
      </c>
      <c r="L83" s="50">
        <v>0</v>
      </c>
      <c r="M83" s="50">
        <v>950</v>
      </c>
      <c r="N83" s="50">
        <v>0</v>
      </c>
      <c r="O83" s="50">
        <v>0</v>
      </c>
      <c r="P83" s="50">
        <v>0</v>
      </c>
      <c r="Q83" s="50">
        <v>6.2</v>
      </c>
      <c r="R83" s="25">
        <v>0</v>
      </c>
      <c r="S83" s="50">
        <v>10</v>
      </c>
      <c r="T83" s="50">
        <v>0</v>
      </c>
      <c r="U83" s="50">
        <v>2.1</v>
      </c>
      <c r="V83" s="50">
        <v>0</v>
      </c>
      <c r="W83" s="50">
        <v>0.72</v>
      </c>
      <c r="X83" s="50">
        <v>29</v>
      </c>
      <c r="Y83" s="50">
        <v>17</v>
      </c>
      <c r="Z83" s="50">
        <v>1.01</v>
      </c>
      <c r="AA83" s="50">
        <v>481</v>
      </c>
      <c r="AB83" s="50">
        <v>1</v>
      </c>
      <c r="AC83" s="50" t="s">
        <v>102</v>
      </c>
      <c r="AD83" s="29">
        <v>42536</v>
      </c>
      <c r="AE83" s="50">
        <v>40</v>
      </c>
      <c r="AF83" s="50">
        <v>64</v>
      </c>
      <c r="AG83" s="50">
        <v>1</v>
      </c>
      <c r="AH83" s="31" t="s">
        <v>688</v>
      </c>
      <c r="AI83" s="50" t="s">
        <v>100</v>
      </c>
      <c r="AJ83" s="50" t="s">
        <v>100</v>
      </c>
      <c r="AK83" s="50" t="s">
        <v>100</v>
      </c>
      <c r="AL83" s="50" t="s">
        <v>100</v>
      </c>
      <c r="AM83" s="50" t="s">
        <v>100</v>
      </c>
      <c r="AN83" s="50" t="s">
        <v>100</v>
      </c>
      <c r="AO83" s="50" t="s">
        <v>100</v>
      </c>
      <c r="AP83" s="50">
        <v>2</v>
      </c>
      <c r="AQ83" s="50">
        <v>1</v>
      </c>
      <c r="AR83" s="50" t="s">
        <v>100</v>
      </c>
      <c r="AS83" s="50">
        <v>5.1700000000000003E-2</v>
      </c>
      <c r="AT83" s="50">
        <v>0</v>
      </c>
      <c r="AU83" s="50">
        <v>64</v>
      </c>
      <c r="AV83" s="50" t="s">
        <v>100</v>
      </c>
      <c r="AW83" s="50" t="s">
        <v>100</v>
      </c>
      <c r="AX83" s="29">
        <v>42546</v>
      </c>
      <c r="AY83" s="50" t="s">
        <v>661</v>
      </c>
      <c r="AZ83" s="25" t="s">
        <v>609</v>
      </c>
      <c r="BA83" s="50" t="s">
        <v>100</v>
      </c>
      <c r="BB83" s="50" t="s">
        <v>161</v>
      </c>
      <c r="BC83" s="50" t="s">
        <v>100</v>
      </c>
      <c r="BD83" s="50" t="s">
        <v>100</v>
      </c>
      <c r="BE83" s="50" t="s">
        <v>161</v>
      </c>
      <c r="BF83" s="50" t="s">
        <v>100</v>
      </c>
      <c r="BG83" s="50">
        <v>0</v>
      </c>
      <c r="BH83" s="50">
        <v>0</v>
      </c>
      <c r="BI83" s="50">
        <v>0</v>
      </c>
      <c r="BJ83" s="50" t="s">
        <v>100</v>
      </c>
      <c r="BK83" s="50" t="s">
        <v>100</v>
      </c>
      <c r="BL83" s="50">
        <v>1</v>
      </c>
      <c r="BM83" s="50">
        <v>1</v>
      </c>
      <c r="BN83" s="50">
        <v>1</v>
      </c>
      <c r="BO83" s="50">
        <v>1</v>
      </c>
      <c r="BP83" s="50">
        <v>0</v>
      </c>
      <c r="BQ83" s="50" t="s">
        <v>100</v>
      </c>
      <c r="BR83" s="50">
        <v>1</v>
      </c>
      <c r="BS83" s="29">
        <v>42581</v>
      </c>
      <c r="BT83" s="30">
        <f t="shared" si="4"/>
        <v>1.5</v>
      </c>
      <c r="BU83" s="31"/>
      <c r="BV83" s="50">
        <v>0</v>
      </c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</row>
    <row r="84" spans="1:108" s="50" customFormat="1" ht="20.100000000000001" customHeight="1" x14ac:dyDescent="0.3">
      <c r="A84" s="25" t="s">
        <v>237</v>
      </c>
      <c r="B84" s="50">
        <v>0</v>
      </c>
      <c r="C84" s="50">
        <v>0</v>
      </c>
      <c r="D84" s="50">
        <v>7237095</v>
      </c>
      <c r="E84" s="50" t="s">
        <v>69</v>
      </c>
      <c r="F84" s="50" t="s">
        <v>97</v>
      </c>
      <c r="G84" s="29">
        <v>17583</v>
      </c>
      <c r="H84" s="38">
        <f t="shared" si="5"/>
        <v>68</v>
      </c>
      <c r="I84" s="38"/>
      <c r="J84" s="50">
        <v>0</v>
      </c>
      <c r="K84" s="50">
        <v>0</v>
      </c>
      <c r="L84" s="50">
        <v>0</v>
      </c>
      <c r="M84" s="50">
        <v>73630</v>
      </c>
      <c r="N84" s="50">
        <v>1</v>
      </c>
      <c r="O84" s="50">
        <v>87</v>
      </c>
      <c r="P84" s="50">
        <v>1</v>
      </c>
      <c r="Q84" s="50">
        <v>8.8000000000000007</v>
      </c>
      <c r="R84" s="50">
        <v>1</v>
      </c>
      <c r="S84" s="50">
        <v>27</v>
      </c>
      <c r="T84" s="50">
        <v>0</v>
      </c>
      <c r="U84" s="50">
        <v>3.1</v>
      </c>
      <c r="V84" s="25">
        <v>0</v>
      </c>
      <c r="W84" s="50">
        <v>0.41</v>
      </c>
      <c r="X84" s="50">
        <v>32</v>
      </c>
      <c r="Y84" s="50">
        <v>30</v>
      </c>
      <c r="Z84" s="50">
        <v>0.65</v>
      </c>
      <c r="AA84" s="50">
        <v>707</v>
      </c>
      <c r="AB84" s="50">
        <v>1</v>
      </c>
      <c r="AC84" s="50" t="s">
        <v>112</v>
      </c>
      <c r="AD84" s="29">
        <v>42537</v>
      </c>
      <c r="AE84" s="50">
        <v>100</v>
      </c>
      <c r="AF84" s="50" t="s">
        <v>313</v>
      </c>
      <c r="AG84" s="50">
        <v>1</v>
      </c>
      <c r="AH84" s="31" t="s">
        <v>100</v>
      </c>
      <c r="AI84" s="50">
        <v>0</v>
      </c>
      <c r="AJ84" s="50">
        <v>0</v>
      </c>
      <c r="AK84" s="50">
        <v>0</v>
      </c>
      <c r="AL84" s="50" t="s">
        <v>100</v>
      </c>
      <c r="AM84" s="50">
        <v>0</v>
      </c>
      <c r="AN84" s="50">
        <v>0</v>
      </c>
      <c r="AO84" s="50" t="s">
        <v>100</v>
      </c>
      <c r="AP84" s="50">
        <v>1</v>
      </c>
      <c r="AQ84" s="50">
        <v>0</v>
      </c>
      <c r="AR84" s="50">
        <v>10.526</v>
      </c>
      <c r="AS84" s="50">
        <v>1.6800000000000001E-3</v>
      </c>
      <c r="AT84" s="50">
        <v>0</v>
      </c>
      <c r="AU84" s="50">
        <v>68</v>
      </c>
      <c r="AV84" s="50" t="s">
        <v>100</v>
      </c>
      <c r="AW84" s="50" t="s">
        <v>100</v>
      </c>
      <c r="AX84" s="29">
        <v>42549</v>
      </c>
      <c r="AY84" s="50" t="s">
        <v>661</v>
      </c>
      <c r="AZ84" s="25" t="s">
        <v>609</v>
      </c>
      <c r="BA84" s="50" t="s">
        <v>100</v>
      </c>
      <c r="BB84" s="50" t="s">
        <v>161</v>
      </c>
      <c r="BC84" s="50" t="s">
        <v>100</v>
      </c>
      <c r="BD84" s="50" t="s">
        <v>100</v>
      </c>
      <c r="BE84" s="50" t="s">
        <v>161</v>
      </c>
      <c r="BF84" s="50" t="s">
        <v>100</v>
      </c>
      <c r="BG84" s="50">
        <v>0</v>
      </c>
      <c r="BH84" s="50">
        <v>0</v>
      </c>
      <c r="BI84" s="50">
        <v>0</v>
      </c>
      <c r="BJ84" s="50" t="s">
        <v>100</v>
      </c>
      <c r="BK84" s="50" t="s">
        <v>100</v>
      </c>
      <c r="BL84" s="50">
        <v>1</v>
      </c>
      <c r="BM84" s="50">
        <v>1</v>
      </c>
      <c r="BN84" s="50">
        <v>1</v>
      </c>
      <c r="BO84" s="50">
        <v>1</v>
      </c>
      <c r="BP84" s="50">
        <v>0</v>
      </c>
      <c r="BQ84" s="50" t="s">
        <v>100</v>
      </c>
      <c r="BR84" s="50">
        <v>1</v>
      </c>
      <c r="BS84" s="29">
        <v>42571</v>
      </c>
      <c r="BT84" s="30">
        <f t="shared" ref="BT84:BT115" si="6">(BS84-AD84)/30</f>
        <v>1.1333333333333333</v>
      </c>
      <c r="BU84" s="31"/>
      <c r="BV84" s="50">
        <v>0</v>
      </c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</row>
    <row r="85" spans="1:108" s="44" customFormat="1" ht="20.100000000000001" customHeight="1" x14ac:dyDescent="0.3">
      <c r="A85" s="25" t="s">
        <v>238</v>
      </c>
      <c r="B85" s="50">
        <v>0</v>
      </c>
      <c r="C85" s="50">
        <v>0</v>
      </c>
      <c r="D85" s="50">
        <v>29874253</v>
      </c>
      <c r="E85" s="50" t="s">
        <v>67</v>
      </c>
      <c r="F85" s="50" t="s">
        <v>108</v>
      </c>
      <c r="G85" s="29">
        <v>15015</v>
      </c>
      <c r="H85" s="38">
        <f t="shared" si="5"/>
        <v>75</v>
      </c>
      <c r="I85" s="38"/>
      <c r="J85" s="50">
        <v>0</v>
      </c>
      <c r="K85" s="50">
        <v>0</v>
      </c>
      <c r="L85" s="50">
        <v>0</v>
      </c>
      <c r="M85" s="50">
        <v>7200</v>
      </c>
      <c r="N85" s="50">
        <v>0</v>
      </c>
      <c r="O85" s="50">
        <v>0</v>
      </c>
      <c r="P85" s="25">
        <v>0</v>
      </c>
      <c r="Q85" s="50">
        <v>9.4</v>
      </c>
      <c r="R85" s="50">
        <v>1</v>
      </c>
      <c r="S85" s="50">
        <v>86</v>
      </c>
      <c r="T85" s="50">
        <v>1</v>
      </c>
      <c r="U85" s="50">
        <v>3.8</v>
      </c>
      <c r="V85" s="25">
        <v>1</v>
      </c>
      <c r="W85" s="50">
        <v>0.9</v>
      </c>
      <c r="X85" s="50">
        <v>24</v>
      </c>
      <c r="Y85" s="50">
        <v>17</v>
      </c>
      <c r="Z85" s="50">
        <v>1.03</v>
      </c>
      <c r="AA85" s="50">
        <v>754</v>
      </c>
      <c r="AB85" s="50">
        <v>1</v>
      </c>
      <c r="AC85" s="50" t="s">
        <v>130</v>
      </c>
      <c r="AD85" s="29">
        <v>42538</v>
      </c>
      <c r="AE85" s="50">
        <v>100</v>
      </c>
      <c r="AF85" s="53">
        <v>90</v>
      </c>
      <c r="AG85" s="25">
        <v>1</v>
      </c>
      <c r="AH85" s="31" t="s">
        <v>110</v>
      </c>
      <c r="AI85" s="50">
        <v>0</v>
      </c>
      <c r="AJ85" s="50">
        <v>0</v>
      </c>
      <c r="AK85" s="50">
        <v>1</v>
      </c>
      <c r="AL85" s="50" t="s">
        <v>100</v>
      </c>
      <c r="AM85" s="50">
        <v>0</v>
      </c>
      <c r="AN85" s="50">
        <v>0</v>
      </c>
      <c r="AO85" s="50" t="s">
        <v>100</v>
      </c>
      <c r="AP85" s="50">
        <v>0</v>
      </c>
      <c r="AQ85" s="50">
        <v>0</v>
      </c>
      <c r="AR85" s="50">
        <v>1.3299999999999999E-2</v>
      </c>
      <c r="AS85" s="50">
        <v>0.34399999999999997</v>
      </c>
      <c r="AT85" s="50">
        <v>0</v>
      </c>
      <c r="AU85" s="50">
        <v>64.7</v>
      </c>
      <c r="AV85" s="36">
        <v>78</v>
      </c>
      <c r="AW85" s="50">
        <v>85</v>
      </c>
      <c r="AX85" s="29">
        <v>42556</v>
      </c>
      <c r="AY85" s="50" t="s">
        <v>679</v>
      </c>
      <c r="AZ85" s="25" t="s">
        <v>609</v>
      </c>
      <c r="BA85" s="50" t="s">
        <v>100</v>
      </c>
      <c r="BB85" s="50" t="s">
        <v>161</v>
      </c>
      <c r="BC85" s="50" t="s">
        <v>100</v>
      </c>
      <c r="BD85" s="50" t="s">
        <v>100</v>
      </c>
      <c r="BE85" s="50" t="s">
        <v>161</v>
      </c>
      <c r="BF85" s="50" t="s">
        <v>100</v>
      </c>
      <c r="BG85" s="50">
        <v>0</v>
      </c>
      <c r="BH85" s="50">
        <v>0</v>
      </c>
      <c r="BI85" s="50">
        <v>0</v>
      </c>
      <c r="BJ85" s="50" t="s">
        <v>100</v>
      </c>
      <c r="BK85" s="50" t="s">
        <v>100</v>
      </c>
      <c r="BL85" s="50">
        <v>1</v>
      </c>
      <c r="BM85" s="50">
        <v>6</v>
      </c>
      <c r="BN85" s="50">
        <v>1</v>
      </c>
      <c r="BO85" s="50">
        <v>6</v>
      </c>
      <c r="BP85" s="50">
        <v>0</v>
      </c>
      <c r="BQ85" s="50" t="s">
        <v>100</v>
      </c>
      <c r="BR85" s="50">
        <v>1</v>
      </c>
      <c r="BS85" s="29">
        <v>42768</v>
      </c>
      <c r="BT85" s="30">
        <f t="shared" si="6"/>
        <v>7.666666666666667</v>
      </c>
      <c r="BU85" s="31"/>
      <c r="BV85" s="50">
        <v>0</v>
      </c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</row>
    <row r="86" spans="1:108" s="44" customFormat="1" ht="20.100000000000001" customHeight="1" x14ac:dyDescent="0.3">
      <c r="A86" s="25" t="s">
        <v>239</v>
      </c>
      <c r="B86" s="50">
        <v>0</v>
      </c>
      <c r="C86" s="50">
        <v>0</v>
      </c>
      <c r="D86" s="50">
        <v>30050602</v>
      </c>
      <c r="E86" s="50" t="s">
        <v>71</v>
      </c>
      <c r="F86" s="50" t="s">
        <v>97</v>
      </c>
      <c r="G86" s="29">
        <v>13680</v>
      </c>
      <c r="H86" s="38">
        <f t="shared" si="5"/>
        <v>79</v>
      </c>
      <c r="I86" s="38"/>
      <c r="J86" s="50">
        <v>0</v>
      </c>
      <c r="K86" s="50">
        <v>0</v>
      </c>
      <c r="L86" s="50">
        <v>0</v>
      </c>
      <c r="M86" s="50">
        <v>148600</v>
      </c>
      <c r="N86" s="50">
        <v>1</v>
      </c>
      <c r="O86" s="50">
        <v>2</v>
      </c>
      <c r="P86" s="50">
        <v>0</v>
      </c>
      <c r="Q86" s="50">
        <v>8.8000000000000007</v>
      </c>
      <c r="R86" s="50">
        <v>1</v>
      </c>
      <c r="S86" s="50">
        <v>126</v>
      </c>
      <c r="T86" s="50">
        <v>1</v>
      </c>
      <c r="U86" s="50">
        <v>3.3</v>
      </c>
      <c r="V86" s="50">
        <v>0</v>
      </c>
      <c r="W86" s="50">
        <v>1.05</v>
      </c>
      <c r="X86" s="35">
        <v>75</v>
      </c>
      <c r="Y86" s="35">
        <v>87</v>
      </c>
      <c r="Z86" s="50">
        <v>0.54</v>
      </c>
      <c r="AA86" s="50">
        <v>2055</v>
      </c>
      <c r="AB86" s="50">
        <v>1</v>
      </c>
      <c r="AC86" s="50" t="s">
        <v>126</v>
      </c>
      <c r="AD86" s="29">
        <v>42555</v>
      </c>
      <c r="AE86" s="50">
        <v>80</v>
      </c>
      <c r="AF86" s="50">
        <v>99</v>
      </c>
      <c r="AG86" s="25">
        <v>1</v>
      </c>
      <c r="AH86" s="31" t="s">
        <v>106</v>
      </c>
      <c r="AI86" s="50">
        <v>1</v>
      </c>
      <c r="AJ86" s="50">
        <v>1</v>
      </c>
      <c r="AK86" s="50">
        <v>1</v>
      </c>
      <c r="AL86" s="50" t="s">
        <v>100</v>
      </c>
      <c r="AM86" s="50">
        <v>0</v>
      </c>
      <c r="AN86" s="50">
        <v>1</v>
      </c>
      <c r="AO86" s="50" t="s">
        <v>100</v>
      </c>
      <c r="AP86" s="50">
        <v>0</v>
      </c>
      <c r="AQ86" s="50">
        <v>0</v>
      </c>
      <c r="AR86" s="50">
        <v>0.111</v>
      </c>
      <c r="AS86" s="50">
        <v>1.038</v>
      </c>
      <c r="AT86" s="50">
        <v>1</v>
      </c>
      <c r="AU86" s="50">
        <v>60.8</v>
      </c>
      <c r="AV86" s="50" t="s">
        <v>100</v>
      </c>
      <c r="AW86" s="50" t="s">
        <v>100</v>
      </c>
      <c r="AX86" s="29">
        <v>42559</v>
      </c>
      <c r="AY86" s="50" t="s">
        <v>666</v>
      </c>
      <c r="AZ86" s="25" t="s">
        <v>609</v>
      </c>
      <c r="BA86" s="29">
        <v>42636</v>
      </c>
      <c r="BB86" s="50" t="s">
        <v>117</v>
      </c>
      <c r="BC86" s="50">
        <v>3</v>
      </c>
      <c r="BD86" s="29">
        <v>42636</v>
      </c>
      <c r="BE86" s="50" t="s">
        <v>117</v>
      </c>
      <c r="BF86" s="50">
        <v>3</v>
      </c>
      <c r="BG86" s="50">
        <v>1</v>
      </c>
      <c r="BH86" s="50">
        <v>1</v>
      </c>
      <c r="BI86" s="50">
        <v>1</v>
      </c>
      <c r="BJ86" s="50">
        <v>0</v>
      </c>
      <c r="BK86" s="29">
        <v>42737</v>
      </c>
      <c r="BL86" s="50">
        <v>1</v>
      </c>
      <c r="BM86" s="50">
        <v>2</v>
      </c>
      <c r="BN86" s="50">
        <v>1</v>
      </c>
      <c r="BO86" s="50">
        <v>2</v>
      </c>
      <c r="BP86" s="50">
        <v>0</v>
      </c>
      <c r="BQ86" s="50" t="s">
        <v>100</v>
      </c>
      <c r="BR86" s="50">
        <v>0</v>
      </c>
      <c r="BS86" s="29">
        <v>42737</v>
      </c>
      <c r="BT86" s="30">
        <f t="shared" si="6"/>
        <v>6.0666666666666664</v>
      </c>
      <c r="BU86" s="31" t="s">
        <v>655</v>
      </c>
      <c r="BV86" s="50">
        <v>0</v>
      </c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</row>
    <row r="87" spans="1:108" s="44" customFormat="1" ht="20.100000000000001" customHeight="1" x14ac:dyDescent="0.3">
      <c r="A87" s="41" t="s">
        <v>240</v>
      </c>
      <c r="B87" s="79">
        <v>0</v>
      </c>
      <c r="C87" s="79">
        <v>0</v>
      </c>
      <c r="D87" s="79">
        <v>30083944</v>
      </c>
      <c r="E87" s="79" t="s">
        <v>70</v>
      </c>
      <c r="F87" s="79" t="s">
        <v>108</v>
      </c>
      <c r="G87" s="80">
        <v>15657</v>
      </c>
      <c r="H87" s="82">
        <f t="shared" si="5"/>
        <v>73</v>
      </c>
      <c r="I87" s="82"/>
      <c r="J87" s="79">
        <v>2</v>
      </c>
      <c r="K87" s="79">
        <v>1</v>
      </c>
      <c r="L87" s="79">
        <v>0</v>
      </c>
      <c r="M87" s="79">
        <v>3080</v>
      </c>
      <c r="N87" s="79">
        <v>0</v>
      </c>
      <c r="O87" s="79">
        <v>0</v>
      </c>
      <c r="P87" s="79">
        <v>0</v>
      </c>
      <c r="Q87" s="79">
        <v>11.2</v>
      </c>
      <c r="R87" s="79">
        <v>1</v>
      </c>
      <c r="S87" s="79">
        <v>42</v>
      </c>
      <c r="T87" s="79">
        <v>0</v>
      </c>
      <c r="U87" s="79">
        <v>4.4000000000000004</v>
      </c>
      <c r="V87" s="79">
        <v>1</v>
      </c>
      <c r="W87" s="79">
        <v>0.79</v>
      </c>
      <c r="X87" s="4">
        <v>62</v>
      </c>
      <c r="Y87" s="79">
        <v>36</v>
      </c>
      <c r="Z87" s="79">
        <v>0.97</v>
      </c>
      <c r="AA87" s="79">
        <v>660</v>
      </c>
      <c r="AB87" s="79">
        <v>1</v>
      </c>
      <c r="AC87" s="79" t="s">
        <v>114</v>
      </c>
      <c r="AD87" s="80">
        <v>42563</v>
      </c>
      <c r="AE87" s="79">
        <v>40</v>
      </c>
      <c r="AF87" s="79">
        <v>20</v>
      </c>
      <c r="AG87" s="79">
        <v>0</v>
      </c>
      <c r="AH87" s="81" t="s">
        <v>139</v>
      </c>
      <c r="AI87" s="79">
        <v>0</v>
      </c>
      <c r="AJ87" s="79" t="s">
        <v>100</v>
      </c>
      <c r="AK87" s="79">
        <v>0</v>
      </c>
      <c r="AL87" s="79">
        <v>0</v>
      </c>
      <c r="AM87" s="79" t="s">
        <v>100</v>
      </c>
      <c r="AN87" s="79" t="s">
        <v>100</v>
      </c>
      <c r="AO87" s="79" t="s">
        <v>100</v>
      </c>
      <c r="AP87" s="79">
        <v>1</v>
      </c>
      <c r="AQ87" s="79">
        <v>0</v>
      </c>
      <c r="AR87" s="79" t="s">
        <v>100</v>
      </c>
      <c r="AS87" s="79" t="s">
        <v>100</v>
      </c>
      <c r="AT87" s="79" t="s">
        <v>100</v>
      </c>
      <c r="AU87" s="79" t="s">
        <v>282</v>
      </c>
      <c r="AV87" s="79" t="s">
        <v>282</v>
      </c>
      <c r="AW87" s="79" t="s">
        <v>282</v>
      </c>
      <c r="AX87" s="80">
        <v>42557</v>
      </c>
      <c r="AY87" s="79">
        <v>6</v>
      </c>
      <c r="AZ87" s="79"/>
      <c r="BA87" s="79" t="s">
        <v>100</v>
      </c>
      <c r="BB87" s="79" t="s">
        <v>161</v>
      </c>
      <c r="BC87" s="79" t="s">
        <v>100</v>
      </c>
      <c r="BD87" s="79" t="s">
        <v>100</v>
      </c>
      <c r="BE87" s="79" t="s">
        <v>161</v>
      </c>
      <c r="BF87" s="79" t="s">
        <v>100</v>
      </c>
      <c r="BG87" s="79">
        <v>0</v>
      </c>
      <c r="BH87" s="79">
        <v>0</v>
      </c>
      <c r="BI87" s="79">
        <v>0</v>
      </c>
      <c r="BJ87" s="79" t="s">
        <v>100</v>
      </c>
      <c r="BK87" s="79" t="s">
        <v>100</v>
      </c>
      <c r="BL87" s="79">
        <v>0</v>
      </c>
      <c r="BM87" s="79" t="s">
        <v>100</v>
      </c>
      <c r="BN87" s="79">
        <v>0</v>
      </c>
      <c r="BO87" s="79" t="s">
        <v>100</v>
      </c>
      <c r="BP87" s="79">
        <v>1</v>
      </c>
      <c r="BQ87" s="79">
        <v>4</v>
      </c>
      <c r="BR87" s="79">
        <v>1</v>
      </c>
      <c r="BS87" s="80">
        <v>42716</v>
      </c>
      <c r="BT87" s="48">
        <f t="shared" si="6"/>
        <v>5.0999999999999996</v>
      </c>
      <c r="BU87" s="81" t="s">
        <v>165</v>
      </c>
      <c r="BV87" s="79">
        <v>0</v>
      </c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</row>
    <row r="88" spans="1:108" s="50" customFormat="1" ht="20.100000000000001" customHeight="1" x14ac:dyDescent="0.3">
      <c r="A88" s="25" t="s">
        <v>241</v>
      </c>
      <c r="B88" s="50">
        <v>0</v>
      </c>
      <c r="C88" s="50">
        <v>0</v>
      </c>
      <c r="D88" s="50">
        <v>21234315</v>
      </c>
      <c r="E88" s="50" t="s">
        <v>72</v>
      </c>
      <c r="F88" s="50" t="s">
        <v>97</v>
      </c>
      <c r="G88" s="29">
        <v>14981</v>
      </c>
      <c r="H88" s="38">
        <f t="shared" si="5"/>
        <v>75</v>
      </c>
      <c r="I88" s="38"/>
      <c r="J88" s="50">
        <v>0</v>
      </c>
      <c r="K88" s="50">
        <v>0</v>
      </c>
      <c r="L88" s="50">
        <v>0</v>
      </c>
      <c r="M88" s="50">
        <v>51910</v>
      </c>
      <c r="N88" s="50">
        <v>1</v>
      </c>
      <c r="O88" s="50">
        <v>92</v>
      </c>
      <c r="P88" s="50">
        <v>1</v>
      </c>
      <c r="Q88" s="50">
        <v>10.9</v>
      </c>
      <c r="R88" s="50">
        <v>1</v>
      </c>
      <c r="S88" s="50">
        <v>72</v>
      </c>
      <c r="T88" s="50">
        <v>1</v>
      </c>
      <c r="U88" s="50">
        <v>4.3</v>
      </c>
      <c r="V88" s="25">
        <v>1</v>
      </c>
      <c r="W88" s="50">
        <v>0.4</v>
      </c>
      <c r="X88" s="35">
        <v>77</v>
      </c>
      <c r="Y88" s="35">
        <v>65</v>
      </c>
      <c r="Z88" s="50">
        <v>0.74</v>
      </c>
      <c r="AA88" s="50">
        <v>865</v>
      </c>
      <c r="AB88" s="50">
        <v>1</v>
      </c>
      <c r="AC88" s="50" t="s">
        <v>107</v>
      </c>
      <c r="AD88" s="29">
        <v>42569</v>
      </c>
      <c r="AE88" s="50">
        <v>100</v>
      </c>
      <c r="AF88" s="50">
        <v>99</v>
      </c>
      <c r="AG88" s="50">
        <v>1</v>
      </c>
      <c r="AH88" s="31" t="s">
        <v>129</v>
      </c>
      <c r="AI88" s="50">
        <v>0</v>
      </c>
      <c r="AJ88" s="50" t="s">
        <v>100</v>
      </c>
      <c r="AK88" s="50">
        <v>1</v>
      </c>
      <c r="AL88" s="50" t="s">
        <v>100</v>
      </c>
      <c r="AM88" s="25">
        <v>1</v>
      </c>
      <c r="AN88" s="50">
        <v>0</v>
      </c>
      <c r="AO88" s="50" t="s">
        <v>100</v>
      </c>
      <c r="AP88" s="50">
        <v>1</v>
      </c>
      <c r="AQ88" s="50">
        <v>0</v>
      </c>
      <c r="AR88" s="50">
        <v>7.1399999999999996E-3</v>
      </c>
      <c r="AS88" s="50">
        <v>1.47</v>
      </c>
      <c r="AT88" s="50">
        <v>1</v>
      </c>
      <c r="AU88" s="50">
        <v>60.6</v>
      </c>
      <c r="AV88" s="50">
        <v>81</v>
      </c>
      <c r="AW88" s="36">
        <v>74</v>
      </c>
      <c r="AX88" s="29">
        <v>42577</v>
      </c>
      <c r="AY88" s="50" t="s">
        <v>661</v>
      </c>
      <c r="AZ88" s="50" t="s">
        <v>609</v>
      </c>
      <c r="BA88" s="50" t="s">
        <v>100</v>
      </c>
      <c r="BB88" s="50" t="s">
        <v>161</v>
      </c>
      <c r="BC88" s="50" t="s">
        <v>100</v>
      </c>
      <c r="BD88" s="50" t="s">
        <v>100</v>
      </c>
      <c r="BE88" s="50" t="s">
        <v>161</v>
      </c>
      <c r="BF88" s="50" t="s">
        <v>100</v>
      </c>
      <c r="BG88" s="50">
        <v>0</v>
      </c>
      <c r="BH88" s="50">
        <v>0</v>
      </c>
      <c r="BI88" s="50">
        <v>0</v>
      </c>
      <c r="BJ88" s="50" t="s">
        <v>100</v>
      </c>
      <c r="BK88" s="50" t="s">
        <v>100</v>
      </c>
      <c r="BL88" s="50">
        <v>1</v>
      </c>
      <c r="BM88" s="50">
        <v>1</v>
      </c>
      <c r="BN88" s="50">
        <v>1</v>
      </c>
      <c r="BO88" s="50">
        <v>1</v>
      </c>
      <c r="BP88" s="50">
        <v>0</v>
      </c>
      <c r="BQ88" s="50" t="s">
        <v>100</v>
      </c>
      <c r="BR88" s="50">
        <v>1</v>
      </c>
      <c r="BS88" s="29">
        <v>42586</v>
      </c>
      <c r="BT88" s="30">
        <f t="shared" si="6"/>
        <v>0.56666666666666665</v>
      </c>
      <c r="BU88" s="31"/>
      <c r="BV88" s="50">
        <v>0</v>
      </c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</row>
    <row r="89" spans="1:108" s="44" customFormat="1" ht="20.100000000000001" customHeight="1" x14ac:dyDescent="0.3">
      <c r="A89" s="25" t="s">
        <v>242</v>
      </c>
      <c r="B89" s="50">
        <v>0</v>
      </c>
      <c r="C89" s="50">
        <v>0</v>
      </c>
      <c r="D89" s="50">
        <v>20710916</v>
      </c>
      <c r="E89" s="50" t="s">
        <v>73</v>
      </c>
      <c r="F89" s="50" t="s">
        <v>97</v>
      </c>
      <c r="G89" s="29">
        <v>13210</v>
      </c>
      <c r="H89" s="38">
        <f t="shared" si="5"/>
        <v>80</v>
      </c>
      <c r="I89" s="38"/>
      <c r="J89" s="50">
        <v>0</v>
      </c>
      <c r="K89" s="50">
        <v>0</v>
      </c>
      <c r="L89" s="50">
        <v>0</v>
      </c>
      <c r="M89" s="50">
        <v>62160</v>
      </c>
      <c r="N89" s="50">
        <v>1</v>
      </c>
      <c r="O89" s="50">
        <v>84</v>
      </c>
      <c r="P89" s="50">
        <v>1</v>
      </c>
      <c r="Q89" s="50">
        <v>7.8</v>
      </c>
      <c r="R89" s="50">
        <v>0</v>
      </c>
      <c r="S89" s="50">
        <v>93</v>
      </c>
      <c r="T89" s="50">
        <v>1</v>
      </c>
      <c r="U89" s="50">
        <v>3.1</v>
      </c>
      <c r="V89" s="50">
        <v>0</v>
      </c>
      <c r="W89" s="50">
        <v>0.75</v>
      </c>
      <c r="X89" s="50">
        <v>17</v>
      </c>
      <c r="Y89" s="50">
        <v>7</v>
      </c>
      <c r="Z89" s="50">
        <v>0.8</v>
      </c>
      <c r="AA89" s="50">
        <v>1050</v>
      </c>
      <c r="AB89" s="50">
        <v>1</v>
      </c>
      <c r="AC89" s="50" t="s">
        <v>127</v>
      </c>
      <c r="AD89" s="29">
        <v>42598</v>
      </c>
      <c r="AE89" s="50">
        <v>70</v>
      </c>
      <c r="AF89" s="50">
        <v>95</v>
      </c>
      <c r="AG89" s="50">
        <v>1</v>
      </c>
      <c r="AH89" s="31" t="s">
        <v>128</v>
      </c>
      <c r="AI89" s="50">
        <v>0</v>
      </c>
      <c r="AJ89" s="50">
        <v>1</v>
      </c>
      <c r="AK89" s="50">
        <v>0</v>
      </c>
      <c r="AL89" s="50" t="s">
        <v>181</v>
      </c>
      <c r="AM89" s="50">
        <v>1</v>
      </c>
      <c r="AN89" s="50">
        <v>0</v>
      </c>
      <c r="AO89" s="50" t="s">
        <v>100</v>
      </c>
      <c r="AP89" s="50">
        <v>1</v>
      </c>
      <c r="AQ89" s="50">
        <v>0</v>
      </c>
      <c r="AR89" s="50">
        <v>0.94399999999999995</v>
      </c>
      <c r="AS89" s="50">
        <v>0.12</v>
      </c>
      <c r="AT89" s="50">
        <v>0</v>
      </c>
      <c r="AU89" s="50">
        <v>70.2</v>
      </c>
      <c r="AV89" s="50">
        <v>105</v>
      </c>
      <c r="AW89" s="50">
        <v>87</v>
      </c>
      <c r="AX89" s="29">
        <v>42602</v>
      </c>
      <c r="AY89" s="50" t="s">
        <v>661</v>
      </c>
      <c r="AZ89" s="25" t="s">
        <v>609</v>
      </c>
      <c r="BA89" s="50" t="s">
        <v>100</v>
      </c>
      <c r="BB89" s="50" t="s">
        <v>161</v>
      </c>
      <c r="BC89" s="50" t="s">
        <v>100</v>
      </c>
      <c r="BD89" s="50" t="s">
        <v>100</v>
      </c>
      <c r="BE89" s="50" t="s">
        <v>161</v>
      </c>
      <c r="BF89" s="50" t="s">
        <v>100</v>
      </c>
      <c r="BG89" s="50">
        <v>0</v>
      </c>
      <c r="BH89" s="50">
        <v>0</v>
      </c>
      <c r="BI89" s="50">
        <v>0</v>
      </c>
      <c r="BJ89" s="50" t="s">
        <v>100</v>
      </c>
      <c r="BK89" s="50" t="s">
        <v>100</v>
      </c>
      <c r="BL89" s="50">
        <v>1</v>
      </c>
      <c r="BM89" s="50">
        <v>2</v>
      </c>
      <c r="BN89" s="50">
        <v>0</v>
      </c>
      <c r="BO89" s="50">
        <v>2</v>
      </c>
      <c r="BP89" s="50">
        <v>0</v>
      </c>
      <c r="BQ89" s="50" t="s">
        <v>100</v>
      </c>
      <c r="BR89" s="50">
        <v>1</v>
      </c>
      <c r="BS89" s="29">
        <v>42651</v>
      </c>
      <c r="BT89" s="30">
        <f t="shared" si="6"/>
        <v>1.7666666666666666</v>
      </c>
      <c r="BU89" s="31"/>
      <c r="BV89" s="50">
        <v>0</v>
      </c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</row>
    <row r="90" spans="1:108" s="50" customFormat="1" ht="20.100000000000001" customHeight="1" x14ac:dyDescent="0.3">
      <c r="A90" s="25" t="s">
        <v>581</v>
      </c>
      <c r="B90" s="50">
        <v>1</v>
      </c>
      <c r="C90" s="50">
        <v>0</v>
      </c>
      <c r="D90" s="50">
        <v>30256296</v>
      </c>
      <c r="E90" s="50" t="s">
        <v>410</v>
      </c>
      <c r="F90" s="50" t="s">
        <v>303</v>
      </c>
      <c r="G90" s="29">
        <v>17850</v>
      </c>
      <c r="H90" s="38">
        <f t="shared" si="5"/>
        <v>67</v>
      </c>
      <c r="I90" s="38"/>
      <c r="J90" s="50">
        <v>1</v>
      </c>
      <c r="K90" s="50">
        <v>1</v>
      </c>
      <c r="L90" s="50">
        <v>0</v>
      </c>
      <c r="M90" s="50">
        <v>100670</v>
      </c>
      <c r="N90" s="50">
        <v>1</v>
      </c>
      <c r="O90" s="50">
        <v>24</v>
      </c>
      <c r="P90" s="50">
        <v>1</v>
      </c>
      <c r="Q90" s="50">
        <v>6</v>
      </c>
      <c r="R90" s="50">
        <v>0</v>
      </c>
      <c r="S90" s="50">
        <v>16</v>
      </c>
      <c r="T90" s="50">
        <v>0</v>
      </c>
      <c r="U90" s="50">
        <v>3.2</v>
      </c>
      <c r="V90" s="50">
        <v>0</v>
      </c>
      <c r="W90" s="50">
        <v>0.95</v>
      </c>
      <c r="X90" s="50">
        <v>43</v>
      </c>
      <c r="Y90" s="50">
        <v>18</v>
      </c>
      <c r="Z90" s="50">
        <v>1.92</v>
      </c>
      <c r="AA90" s="50">
        <v>2935</v>
      </c>
      <c r="AB90" s="50">
        <v>1</v>
      </c>
      <c r="AC90" s="50" t="s">
        <v>309</v>
      </c>
      <c r="AD90" s="29">
        <v>42618</v>
      </c>
      <c r="AE90" s="50">
        <v>70</v>
      </c>
      <c r="AF90" s="50">
        <v>25</v>
      </c>
      <c r="AG90" s="50">
        <v>0</v>
      </c>
      <c r="AH90" s="31" t="s">
        <v>110</v>
      </c>
      <c r="AI90" s="50">
        <v>0</v>
      </c>
      <c r="AJ90" s="50">
        <v>0</v>
      </c>
      <c r="AK90" s="50">
        <v>0</v>
      </c>
      <c r="AL90" s="50" t="s">
        <v>282</v>
      </c>
      <c r="AM90" s="50">
        <v>0</v>
      </c>
      <c r="AN90" s="50">
        <v>0</v>
      </c>
      <c r="AO90" s="50" t="s">
        <v>282</v>
      </c>
      <c r="AP90" s="50">
        <v>1</v>
      </c>
      <c r="AQ90" s="50">
        <v>0</v>
      </c>
      <c r="AR90" s="50">
        <v>4.1599999999999998E-2</v>
      </c>
      <c r="AS90" s="50">
        <v>5.5799999999999999E-3</v>
      </c>
      <c r="AT90" s="50">
        <v>0</v>
      </c>
      <c r="AU90" s="50">
        <v>70</v>
      </c>
      <c r="AV90" s="50">
        <v>77</v>
      </c>
      <c r="AW90" s="50">
        <v>60</v>
      </c>
      <c r="AX90" s="29">
        <v>42625</v>
      </c>
      <c r="AY90" s="50" t="s">
        <v>613</v>
      </c>
      <c r="AZ90" s="50" t="s">
        <v>610</v>
      </c>
      <c r="BA90" s="29">
        <v>42661</v>
      </c>
      <c r="BB90" s="50" t="s">
        <v>612</v>
      </c>
      <c r="BC90" s="50">
        <v>1</v>
      </c>
      <c r="BD90" s="29">
        <v>42661</v>
      </c>
      <c r="BE90" s="50" t="s">
        <v>612</v>
      </c>
      <c r="BF90" s="50">
        <v>1</v>
      </c>
      <c r="BG90" s="50">
        <v>1</v>
      </c>
      <c r="BH90" s="50">
        <v>1</v>
      </c>
      <c r="BI90" s="50">
        <v>1</v>
      </c>
      <c r="BJ90" s="50">
        <v>0</v>
      </c>
      <c r="BK90" s="29">
        <v>43404</v>
      </c>
      <c r="BR90" s="50">
        <v>0</v>
      </c>
      <c r="BS90" s="29">
        <v>43404</v>
      </c>
      <c r="BT90" s="30">
        <f t="shared" si="6"/>
        <v>26.2</v>
      </c>
      <c r="BU90" s="31" t="s">
        <v>636</v>
      </c>
      <c r="BV90" s="50">
        <v>1</v>
      </c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</row>
    <row r="91" spans="1:108" s="50" customFormat="1" ht="20.100000000000001" customHeight="1" x14ac:dyDescent="0.3">
      <c r="A91" s="25" t="s">
        <v>243</v>
      </c>
      <c r="B91" s="25">
        <v>0</v>
      </c>
      <c r="C91" s="25">
        <v>0</v>
      </c>
      <c r="D91" s="25">
        <v>30254904</v>
      </c>
      <c r="E91" s="25" t="s">
        <v>74</v>
      </c>
      <c r="F91" s="25" t="s">
        <v>108</v>
      </c>
      <c r="G91" s="26">
        <v>17026</v>
      </c>
      <c r="H91" s="38">
        <f t="shared" si="5"/>
        <v>70</v>
      </c>
      <c r="I91" s="38"/>
      <c r="J91" s="25">
        <v>0</v>
      </c>
      <c r="K91" s="25">
        <v>0</v>
      </c>
      <c r="L91" s="25">
        <v>0</v>
      </c>
      <c r="M91" s="25">
        <v>4560</v>
      </c>
      <c r="N91" s="50">
        <v>0</v>
      </c>
      <c r="O91" s="25">
        <v>9</v>
      </c>
      <c r="P91" s="50">
        <v>0</v>
      </c>
      <c r="Q91" s="25">
        <v>9.3000000000000007</v>
      </c>
      <c r="R91" s="50">
        <v>1</v>
      </c>
      <c r="S91" s="25">
        <v>88</v>
      </c>
      <c r="T91" s="50">
        <v>1</v>
      </c>
      <c r="U91" s="25">
        <v>4.4000000000000004</v>
      </c>
      <c r="V91" s="50">
        <v>1</v>
      </c>
      <c r="W91" s="25">
        <v>1.4</v>
      </c>
      <c r="X91" s="25">
        <v>17</v>
      </c>
      <c r="Y91" s="25">
        <v>10</v>
      </c>
      <c r="Z91" s="25">
        <v>0.88</v>
      </c>
      <c r="AA91" s="25">
        <v>495</v>
      </c>
      <c r="AB91" s="50">
        <v>1</v>
      </c>
      <c r="AC91" s="25" t="s">
        <v>112</v>
      </c>
      <c r="AD91" s="26">
        <v>42619</v>
      </c>
      <c r="AE91" s="25">
        <v>80</v>
      </c>
      <c r="AF91" s="25">
        <v>21</v>
      </c>
      <c r="AG91" s="25">
        <v>0</v>
      </c>
      <c r="AH91" s="27" t="s">
        <v>110</v>
      </c>
      <c r="AI91" s="25">
        <v>0</v>
      </c>
      <c r="AJ91" s="25">
        <v>0</v>
      </c>
      <c r="AK91" s="25">
        <v>0</v>
      </c>
      <c r="AL91" s="25" t="s">
        <v>100</v>
      </c>
      <c r="AM91" s="25">
        <v>0</v>
      </c>
      <c r="AN91" s="25">
        <v>0</v>
      </c>
      <c r="AO91" s="25" t="s">
        <v>100</v>
      </c>
      <c r="AP91" s="25">
        <v>1</v>
      </c>
      <c r="AQ91" s="25">
        <v>0</v>
      </c>
      <c r="AR91" s="25">
        <v>1.3240000000000001</v>
      </c>
      <c r="AS91" s="25">
        <v>0.22600000000000001</v>
      </c>
      <c r="AT91" s="50">
        <v>0</v>
      </c>
      <c r="AU91" s="25">
        <v>63.4</v>
      </c>
      <c r="AV91" s="25">
        <v>47</v>
      </c>
      <c r="AW91" s="25">
        <v>58</v>
      </c>
      <c r="AX91" s="26">
        <v>42633</v>
      </c>
      <c r="AY91" s="25" t="s">
        <v>680</v>
      </c>
      <c r="AZ91" s="25" t="s">
        <v>609</v>
      </c>
      <c r="BA91" s="25" t="s">
        <v>100</v>
      </c>
      <c r="BB91" s="25" t="s">
        <v>161</v>
      </c>
      <c r="BC91" s="25" t="s">
        <v>100</v>
      </c>
      <c r="BD91" s="25" t="s">
        <v>100</v>
      </c>
      <c r="BE91" s="25" t="s">
        <v>161</v>
      </c>
      <c r="BF91" s="25" t="s">
        <v>100</v>
      </c>
      <c r="BG91" s="25">
        <v>0</v>
      </c>
      <c r="BH91" s="25">
        <v>0</v>
      </c>
      <c r="BI91" s="50">
        <v>0</v>
      </c>
      <c r="BJ91" s="25" t="s">
        <v>100</v>
      </c>
      <c r="BK91" s="25" t="s">
        <v>100</v>
      </c>
      <c r="BL91" s="25">
        <v>1</v>
      </c>
      <c r="BM91" s="25" t="s">
        <v>166</v>
      </c>
      <c r="BN91" s="25">
        <v>1</v>
      </c>
      <c r="BO91" s="25" t="s">
        <v>166</v>
      </c>
      <c r="BP91" s="25">
        <v>0</v>
      </c>
      <c r="BQ91" s="25" t="s">
        <v>100</v>
      </c>
      <c r="BR91" s="25">
        <v>1</v>
      </c>
      <c r="BS91" s="26">
        <v>42766</v>
      </c>
      <c r="BT91" s="28">
        <f t="shared" si="6"/>
        <v>4.9000000000000004</v>
      </c>
      <c r="BU91" s="27"/>
      <c r="BV91" s="25">
        <v>0</v>
      </c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</row>
    <row r="92" spans="1:108" s="50" customFormat="1" ht="20.100000000000001" customHeight="1" x14ac:dyDescent="0.3">
      <c r="A92" s="25" t="s">
        <v>582</v>
      </c>
      <c r="B92" s="50">
        <v>1</v>
      </c>
      <c r="C92" s="50">
        <v>1</v>
      </c>
      <c r="D92" s="50">
        <v>30315962</v>
      </c>
      <c r="E92" s="50" t="s">
        <v>411</v>
      </c>
      <c r="F92" s="50" t="s">
        <v>303</v>
      </c>
      <c r="G92" s="29">
        <v>17704</v>
      </c>
      <c r="H92" s="38">
        <f t="shared" si="5"/>
        <v>68</v>
      </c>
      <c r="I92" s="38"/>
      <c r="J92" s="50">
        <v>0</v>
      </c>
      <c r="K92" s="50">
        <v>0</v>
      </c>
      <c r="L92" s="50">
        <v>0</v>
      </c>
      <c r="M92" s="50">
        <v>26120</v>
      </c>
      <c r="N92" s="50">
        <v>1</v>
      </c>
      <c r="O92" s="50">
        <v>81</v>
      </c>
      <c r="P92" s="50">
        <v>1</v>
      </c>
      <c r="Q92" s="50">
        <v>8.5</v>
      </c>
      <c r="R92" s="50">
        <v>1</v>
      </c>
      <c r="S92" s="50">
        <v>133</v>
      </c>
      <c r="T92" s="50">
        <v>1</v>
      </c>
      <c r="U92" s="50">
        <v>4</v>
      </c>
      <c r="V92" s="50">
        <v>1</v>
      </c>
      <c r="W92" s="50">
        <v>0.8</v>
      </c>
      <c r="X92" s="50">
        <v>36</v>
      </c>
      <c r="Y92" s="50">
        <v>27</v>
      </c>
      <c r="Z92" s="50">
        <v>1.38</v>
      </c>
      <c r="AA92" s="35">
        <v>1510</v>
      </c>
      <c r="AB92" s="50">
        <v>1</v>
      </c>
      <c r="AC92" s="50" t="s">
        <v>319</v>
      </c>
      <c r="AD92" s="29">
        <v>42626</v>
      </c>
      <c r="AE92" s="50">
        <v>95</v>
      </c>
      <c r="AF92" s="50">
        <v>70.2</v>
      </c>
      <c r="AG92" s="50">
        <v>1</v>
      </c>
      <c r="AH92" s="31" t="s">
        <v>639</v>
      </c>
      <c r="AI92" s="50" t="s">
        <v>282</v>
      </c>
      <c r="AJ92" s="50" t="s">
        <v>282</v>
      </c>
      <c r="AK92" s="50" t="s">
        <v>282</v>
      </c>
      <c r="AL92" s="50" t="s">
        <v>282</v>
      </c>
      <c r="AM92" s="50">
        <v>0</v>
      </c>
      <c r="AN92" s="50">
        <v>0</v>
      </c>
      <c r="AO92" s="50" t="s">
        <v>282</v>
      </c>
      <c r="AP92" s="50">
        <v>0</v>
      </c>
      <c r="AQ92" s="50">
        <v>0</v>
      </c>
      <c r="AR92" s="50" t="s">
        <v>282</v>
      </c>
      <c r="AS92" s="50" t="s">
        <v>282</v>
      </c>
      <c r="AT92" s="50" t="s">
        <v>282</v>
      </c>
      <c r="AU92" s="50" t="s">
        <v>282</v>
      </c>
      <c r="AV92" s="50" t="s">
        <v>282</v>
      </c>
      <c r="AW92" s="50" t="s">
        <v>282</v>
      </c>
      <c r="AX92" s="29">
        <v>42633</v>
      </c>
      <c r="AY92" s="50" t="s">
        <v>625</v>
      </c>
      <c r="AZ92" s="50" t="s">
        <v>610</v>
      </c>
      <c r="BA92" s="29">
        <v>42741</v>
      </c>
      <c r="BB92" s="50" t="s">
        <v>612</v>
      </c>
      <c r="BC92" s="50">
        <v>2</v>
      </c>
      <c r="BD92" s="29">
        <v>42741</v>
      </c>
      <c r="BE92" s="50" t="s">
        <v>612</v>
      </c>
      <c r="BF92" s="50">
        <v>2</v>
      </c>
      <c r="BG92" s="50">
        <v>1</v>
      </c>
      <c r="BH92" s="50">
        <v>1</v>
      </c>
      <c r="BI92" s="50">
        <v>1</v>
      </c>
      <c r="BJ92" s="50">
        <v>1</v>
      </c>
      <c r="BK92" s="29" t="s">
        <v>640</v>
      </c>
      <c r="BR92" s="50">
        <v>1</v>
      </c>
      <c r="BS92" s="29">
        <v>42890</v>
      </c>
      <c r="BT92" s="30">
        <f t="shared" si="6"/>
        <v>8.8000000000000007</v>
      </c>
      <c r="BU92" s="31"/>
      <c r="BV92" s="50">
        <v>0</v>
      </c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</row>
    <row r="93" spans="1:108" s="56" customFormat="1" ht="20.100000000000001" customHeight="1" x14ac:dyDescent="0.3">
      <c r="A93" s="25" t="s">
        <v>244</v>
      </c>
      <c r="B93" s="25">
        <v>0</v>
      </c>
      <c r="C93" s="25">
        <v>0</v>
      </c>
      <c r="D93" s="25">
        <v>30320341</v>
      </c>
      <c r="E93" s="25" t="s">
        <v>75</v>
      </c>
      <c r="F93" s="25" t="s">
        <v>108</v>
      </c>
      <c r="G93" s="26">
        <v>18408</v>
      </c>
      <c r="H93" s="38">
        <f t="shared" si="5"/>
        <v>66</v>
      </c>
      <c r="I93" s="38"/>
      <c r="J93" s="25">
        <v>0</v>
      </c>
      <c r="K93" s="25">
        <v>0</v>
      </c>
      <c r="L93" s="25">
        <v>0</v>
      </c>
      <c r="M93" s="25">
        <v>101150</v>
      </c>
      <c r="N93" s="50">
        <v>1</v>
      </c>
      <c r="O93" s="25">
        <v>96</v>
      </c>
      <c r="P93" s="50">
        <v>1</v>
      </c>
      <c r="Q93" s="25">
        <v>8.8000000000000007</v>
      </c>
      <c r="R93" s="50">
        <v>1</v>
      </c>
      <c r="S93" s="25">
        <v>42</v>
      </c>
      <c r="T93" s="50">
        <v>0</v>
      </c>
      <c r="U93" s="25">
        <v>3.1</v>
      </c>
      <c r="V93" s="50">
        <v>0</v>
      </c>
      <c r="W93" s="25">
        <v>0.64</v>
      </c>
      <c r="X93" s="25">
        <v>20</v>
      </c>
      <c r="Y93" s="25">
        <v>16</v>
      </c>
      <c r="Z93" s="25">
        <v>0.74</v>
      </c>
      <c r="AA93" s="25">
        <v>785</v>
      </c>
      <c r="AB93" s="50">
        <v>1</v>
      </c>
      <c r="AC93" s="25" t="s">
        <v>112</v>
      </c>
      <c r="AD93" s="26">
        <v>42635</v>
      </c>
      <c r="AE93" s="25">
        <v>100</v>
      </c>
      <c r="AF93" s="25">
        <v>99</v>
      </c>
      <c r="AG93" s="50">
        <v>1</v>
      </c>
      <c r="AH93" s="27" t="s">
        <v>110</v>
      </c>
      <c r="AI93" s="25">
        <v>0</v>
      </c>
      <c r="AJ93" s="25">
        <v>0</v>
      </c>
      <c r="AK93" s="25">
        <v>1</v>
      </c>
      <c r="AL93" s="25" t="s">
        <v>100</v>
      </c>
      <c r="AM93" s="25">
        <v>0</v>
      </c>
      <c r="AN93" s="25">
        <v>0</v>
      </c>
      <c r="AO93" s="25" t="s">
        <v>100</v>
      </c>
      <c r="AP93" s="25">
        <v>0</v>
      </c>
      <c r="AQ93" s="25">
        <v>0</v>
      </c>
      <c r="AR93" s="25">
        <v>1.3600000000000001E-3</v>
      </c>
      <c r="AS93" s="25">
        <v>1.1359999999999999</v>
      </c>
      <c r="AT93" s="50">
        <v>1</v>
      </c>
      <c r="AU93" s="25">
        <v>64.7</v>
      </c>
      <c r="AV93" s="25">
        <v>102</v>
      </c>
      <c r="AW93" s="25">
        <v>52</v>
      </c>
      <c r="AX93" s="26">
        <v>42643</v>
      </c>
      <c r="AY93" s="25" t="s">
        <v>663</v>
      </c>
      <c r="AZ93" s="25" t="s">
        <v>609</v>
      </c>
      <c r="BA93" s="25" t="s">
        <v>100</v>
      </c>
      <c r="BB93" s="25" t="s">
        <v>161</v>
      </c>
      <c r="BC93" s="25" t="s">
        <v>100</v>
      </c>
      <c r="BD93" s="25" t="s">
        <v>100</v>
      </c>
      <c r="BE93" s="25" t="s">
        <v>161</v>
      </c>
      <c r="BF93" s="25" t="s">
        <v>100</v>
      </c>
      <c r="BG93" s="25">
        <v>0</v>
      </c>
      <c r="BH93" s="25">
        <v>0</v>
      </c>
      <c r="BI93" s="25">
        <v>0</v>
      </c>
      <c r="BJ93" s="25" t="s">
        <v>100</v>
      </c>
      <c r="BK93" s="25" t="s">
        <v>100</v>
      </c>
      <c r="BL93" s="25">
        <v>1</v>
      </c>
      <c r="BM93" s="25">
        <v>1</v>
      </c>
      <c r="BN93" s="25">
        <v>1</v>
      </c>
      <c r="BO93" s="25">
        <v>1</v>
      </c>
      <c r="BP93" s="25">
        <v>1</v>
      </c>
      <c r="BQ93" s="25">
        <v>1</v>
      </c>
      <c r="BR93" s="25">
        <v>1</v>
      </c>
      <c r="BS93" s="26">
        <v>42696</v>
      </c>
      <c r="BT93" s="28">
        <f t="shared" si="6"/>
        <v>2.0333333333333332</v>
      </c>
      <c r="BU93" s="27" t="s">
        <v>165</v>
      </c>
      <c r="BV93" s="25">
        <v>0</v>
      </c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</row>
    <row r="94" spans="1:108" s="56" customFormat="1" ht="20.100000000000001" customHeight="1" x14ac:dyDescent="0.3">
      <c r="A94" s="25" t="s">
        <v>583</v>
      </c>
      <c r="B94" s="50">
        <v>1</v>
      </c>
      <c r="C94" s="50">
        <v>1</v>
      </c>
      <c r="D94" s="50">
        <v>30353226</v>
      </c>
      <c r="E94" s="50" t="s">
        <v>412</v>
      </c>
      <c r="F94" s="50" t="s">
        <v>305</v>
      </c>
      <c r="G94" s="29">
        <v>18792</v>
      </c>
      <c r="H94" s="38">
        <f t="shared" si="5"/>
        <v>65</v>
      </c>
      <c r="I94" s="38"/>
      <c r="J94" s="50">
        <v>3</v>
      </c>
      <c r="K94" s="50">
        <v>1</v>
      </c>
      <c r="L94" s="50">
        <v>0</v>
      </c>
      <c r="M94" s="50">
        <v>142500</v>
      </c>
      <c r="N94" s="50">
        <v>1</v>
      </c>
      <c r="O94" s="50">
        <v>88</v>
      </c>
      <c r="P94" s="50">
        <v>1</v>
      </c>
      <c r="Q94" s="50">
        <v>9.1</v>
      </c>
      <c r="R94" s="50">
        <v>1</v>
      </c>
      <c r="S94" s="50">
        <v>39</v>
      </c>
      <c r="T94" s="50">
        <v>0</v>
      </c>
      <c r="U94" s="50">
        <v>4.3</v>
      </c>
      <c r="V94" s="50">
        <v>1</v>
      </c>
      <c r="W94" s="50">
        <v>0.2</v>
      </c>
      <c r="X94" s="50">
        <v>27</v>
      </c>
      <c r="Y94" s="50">
        <v>22</v>
      </c>
      <c r="Z94" s="50">
        <v>0.89</v>
      </c>
      <c r="AA94" s="35">
        <v>564</v>
      </c>
      <c r="AB94" s="50">
        <v>1</v>
      </c>
      <c r="AC94" s="50" t="s">
        <v>319</v>
      </c>
      <c r="AD94" s="29">
        <v>42642</v>
      </c>
      <c r="AE94" s="50" t="s">
        <v>653</v>
      </c>
      <c r="AF94" s="50">
        <v>91</v>
      </c>
      <c r="AG94" s="50">
        <v>1</v>
      </c>
      <c r="AH94" s="31" t="s">
        <v>652</v>
      </c>
      <c r="AI94" s="50">
        <v>0</v>
      </c>
      <c r="AJ94" s="50" t="s">
        <v>282</v>
      </c>
      <c r="AK94" s="50">
        <v>1</v>
      </c>
      <c r="AL94" s="50" t="s">
        <v>282</v>
      </c>
      <c r="AM94" s="50">
        <v>1</v>
      </c>
      <c r="AN94" s="50">
        <v>0</v>
      </c>
      <c r="AO94" s="50" t="s">
        <v>282</v>
      </c>
      <c r="AP94" s="50">
        <v>2</v>
      </c>
      <c r="AQ94" s="50">
        <v>1</v>
      </c>
      <c r="AR94" s="50" t="s">
        <v>282</v>
      </c>
      <c r="AS94" s="50" t="s">
        <v>282</v>
      </c>
      <c r="AT94" s="50" t="s">
        <v>282</v>
      </c>
      <c r="AU94" s="50" t="s">
        <v>282</v>
      </c>
      <c r="AV94" s="50" t="s">
        <v>282</v>
      </c>
      <c r="AW94" s="50" t="s">
        <v>282</v>
      </c>
      <c r="AX94" s="29">
        <v>42644</v>
      </c>
      <c r="AY94" s="50" t="s">
        <v>654</v>
      </c>
      <c r="AZ94" s="50" t="s">
        <v>651</v>
      </c>
      <c r="BA94" s="29">
        <v>42670</v>
      </c>
      <c r="BB94" s="50" t="s">
        <v>612</v>
      </c>
      <c r="BC94" s="50">
        <v>1</v>
      </c>
      <c r="BD94" s="29">
        <v>42670</v>
      </c>
      <c r="BE94" s="50" t="s">
        <v>612</v>
      </c>
      <c r="BF94" s="50">
        <v>1</v>
      </c>
      <c r="BG94" s="50">
        <v>1</v>
      </c>
      <c r="BH94" s="50">
        <v>1</v>
      </c>
      <c r="BI94" s="50">
        <v>1</v>
      </c>
      <c r="BJ94" s="50">
        <v>0</v>
      </c>
      <c r="BK94" s="29">
        <v>42996</v>
      </c>
      <c r="BL94" s="50"/>
      <c r="BM94" s="50"/>
      <c r="BN94" s="50"/>
      <c r="BO94" s="50"/>
      <c r="BP94" s="50"/>
      <c r="BQ94" s="50"/>
      <c r="BR94" s="50">
        <v>1</v>
      </c>
      <c r="BS94" s="29">
        <v>42996</v>
      </c>
      <c r="BT94" s="30">
        <f t="shared" si="6"/>
        <v>11.8</v>
      </c>
      <c r="BU94" s="31" t="s">
        <v>649</v>
      </c>
      <c r="BV94" s="50">
        <v>1</v>
      </c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</row>
    <row r="95" spans="1:108" s="56" customFormat="1" ht="20.100000000000001" customHeight="1" x14ac:dyDescent="0.3">
      <c r="A95" s="25" t="s">
        <v>245</v>
      </c>
      <c r="B95" s="25">
        <v>0</v>
      </c>
      <c r="C95" s="25">
        <v>0</v>
      </c>
      <c r="D95" s="25">
        <v>18942331</v>
      </c>
      <c r="E95" s="25" t="s">
        <v>76</v>
      </c>
      <c r="F95" s="25" t="s">
        <v>108</v>
      </c>
      <c r="G95" s="26">
        <v>12529</v>
      </c>
      <c r="H95" s="38">
        <f t="shared" si="5"/>
        <v>82</v>
      </c>
      <c r="I95" s="38"/>
      <c r="J95" s="25">
        <v>0</v>
      </c>
      <c r="K95" s="25">
        <v>0</v>
      </c>
      <c r="L95" s="25">
        <v>0</v>
      </c>
      <c r="M95" s="25">
        <v>2300</v>
      </c>
      <c r="N95" s="50">
        <v>0</v>
      </c>
      <c r="O95" s="25">
        <v>0</v>
      </c>
      <c r="P95" s="25">
        <v>0</v>
      </c>
      <c r="Q95" s="25">
        <v>10.6</v>
      </c>
      <c r="R95" s="50">
        <v>1</v>
      </c>
      <c r="S95" s="25">
        <v>142</v>
      </c>
      <c r="T95" s="50">
        <v>1</v>
      </c>
      <c r="U95" s="25">
        <v>3.8</v>
      </c>
      <c r="V95" s="50">
        <v>1</v>
      </c>
      <c r="W95" s="25">
        <v>0.77</v>
      </c>
      <c r="X95" s="25">
        <v>28</v>
      </c>
      <c r="Y95" s="25">
        <v>13</v>
      </c>
      <c r="Z95" s="25">
        <v>0.96</v>
      </c>
      <c r="AA95" s="25">
        <v>395</v>
      </c>
      <c r="AB95" s="25">
        <v>0</v>
      </c>
      <c r="AC95" s="25" t="s">
        <v>127</v>
      </c>
      <c r="AD95" s="26">
        <v>42643</v>
      </c>
      <c r="AE95" s="25">
        <v>80</v>
      </c>
      <c r="AF95" s="25">
        <v>85</v>
      </c>
      <c r="AG95" s="50">
        <v>1</v>
      </c>
      <c r="AH95" s="27" t="s">
        <v>110</v>
      </c>
      <c r="AI95" s="25" t="s">
        <v>100</v>
      </c>
      <c r="AJ95" s="25" t="s">
        <v>100</v>
      </c>
      <c r="AK95" s="25" t="s">
        <v>100</v>
      </c>
      <c r="AL95" s="25" t="s">
        <v>100</v>
      </c>
      <c r="AM95" s="25" t="s">
        <v>100</v>
      </c>
      <c r="AN95" s="25" t="s">
        <v>100</v>
      </c>
      <c r="AO95" s="25" t="s">
        <v>100</v>
      </c>
      <c r="AP95" s="25">
        <v>1</v>
      </c>
      <c r="AQ95" s="25">
        <v>0</v>
      </c>
      <c r="AR95" s="25" t="s">
        <v>100</v>
      </c>
      <c r="AS95" s="25" t="s">
        <v>100</v>
      </c>
      <c r="AT95" s="25" t="s">
        <v>100</v>
      </c>
      <c r="AU95" s="25">
        <v>62</v>
      </c>
      <c r="AV95" s="25">
        <v>78</v>
      </c>
      <c r="AW95" s="25">
        <v>39</v>
      </c>
      <c r="AX95" s="26">
        <v>42650</v>
      </c>
      <c r="AY95" s="25" t="s">
        <v>661</v>
      </c>
      <c r="AZ95" s="25" t="s">
        <v>609</v>
      </c>
      <c r="BA95" s="25" t="s">
        <v>100</v>
      </c>
      <c r="BB95" s="25" t="s">
        <v>161</v>
      </c>
      <c r="BC95" s="25" t="s">
        <v>100</v>
      </c>
      <c r="BD95" s="25" t="s">
        <v>100</v>
      </c>
      <c r="BE95" s="25" t="s">
        <v>161</v>
      </c>
      <c r="BF95" s="25" t="s">
        <v>100</v>
      </c>
      <c r="BG95" s="25">
        <v>0</v>
      </c>
      <c r="BH95" s="25">
        <v>0</v>
      </c>
      <c r="BI95" s="50">
        <v>0</v>
      </c>
      <c r="BJ95" s="25" t="s">
        <v>100</v>
      </c>
      <c r="BK95" s="25" t="s">
        <v>100</v>
      </c>
      <c r="BL95" s="25">
        <v>1</v>
      </c>
      <c r="BM95" s="25">
        <v>1</v>
      </c>
      <c r="BN95" s="25">
        <v>1</v>
      </c>
      <c r="BO95" s="25">
        <v>1</v>
      </c>
      <c r="BP95" s="25">
        <v>0</v>
      </c>
      <c r="BQ95" s="25" t="s">
        <v>100</v>
      </c>
      <c r="BR95" s="25">
        <v>1</v>
      </c>
      <c r="BS95" s="26">
        <v>42674</v>
      </c>
      <c r="BT95" s="28">
        <f t="shared" si="6"/>
        <v>1.0333333333333334</v>
      </c>
      <c r="BU95" s="27"/>
      <c r="BV95" s="25">
        <v>0</v>
      </c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</row>
    <row r="96" spans="1:108" s="56" customFormat="1" ht="20.100000000000001" customHeight="1" x14ac:dyDescent="0.3">
      <c r="A96" s="41" t="s">
        <v>246</v>
      </c>
      <c r="B96" s="79">
        <v>0</v>
      </c>
      <c r="C96" s="79">
        <v>1</v>
      </c>
      <c r="D96" s="79">
        <v>30342661</v>
      </c>
      <c r="E96" s="79" t="s">
        <v>77</v>
      </c>
      <c r="F96" s="79" t="s">
        <v>97</v>
      </c>
      <c r="G96" s="80">
        <v>17241</v>
      </c>
      <c r="H96" s="82">
        <f t="shared" si="5"/>
        <v>69</v>
      </c>
      <c r="I96" s="82"/>
      <c r="J96" s="79">
        <v>1</v>
      </c>
      <c r="K96" s="79">
        <v>1</v>
      </c>
      <c r="L96" s="79">
        <v>0</v>
      </c>
      <c r="M96" s="79">
        <v>7440</v>
      </c>
      <c r="N96" s="79">
        <v>0</v>
      </c>
      <c r="O96" s="79">
        <v>3</v>
      </c>
      <c r="P96" s="79">
        <v>0</v>
      </c>
      <c r="Q96" s="79">
        <v>10.8</v>
      </c>
      <c r="R96" s="79">
        <v>1</v>
      </c>
      <c r="S96" s="79">
        <v>239</v>
      </c>
      <c r="T96" s="79">
        <v>1</v>
      </c>
      <c r="U96" s="79">
        <v>3.51</v>
      </c>
      <c r="V96" s="79">
        <v>1</v>
      </c>
      <c r="W96" s="79">
        <v>1.08</v>
      </c>
      <c r="X96" s="79">
        <v>20</v>
      </c>
      <c r="Y96" s="79">
        <v>10</v>
      </c>
      <c r="Z96" s="79">
        <v>0.81</v>
      </c>
      <c r="AA96" s="79">
        <v>373</v>
      </c>
      <c r="AB96" s="79">
        <v>0</v>
      </c>
      <c r="AC96" s="79" t="s">
        <v>114</v>
      </c>
      <c r="AD96" s="80">
        <v>42643</v>
      </c>
      <c r="AE96" s="79">
        <v>90</v>
      </c>
      <c r="AF96" s="79">
        <v>43</v>
      </c>
      <c r="AG96" s="79">
        <v>1</v>
      </c>
      <c r="AH96" s="81" t="s">
        <v>106</v>
      </c>
      <c r="AI96" s="79">
        <v>0</v>
      </c>
      <c r="AJ96" s="79" t="s">
        <v>100</v>
      </c>
      <c r="AK96" s="79">
        <v>1</v>
      </c>
      <c r="AL96" s="79" t="s">
        <v>100</v>
      </c>
      <c r="AM96" s="79">
        <v>0</v>
      </c>
      <c r="AN96" s="79">
        <v>0</v>
      </c>
      <c r="AO96" s="79" t="s">
        <v>100</v>
      </c>
      <c r="AP96" s="79">
        <v>1</v>
      </c>
      <c r="AQ96" s="79">
        <v>0</v>
      </c>
      <c r="AR96" s="79" t="s">
        <v>100</v>
      </c>
      <c r="AS96" s="79" t="s">
        <v>100</v>
      </c>
      <c r="AT96" s="79" t="s">
        <v>100</v>
      </c>
      <c r="AU96" s="79">
        <v>66.2</v>
      </c>
      <c r="AV96" s="6">
        <v>52</v>
      </c>
      <c r="AW96" s="6"/>
      <c r="AX96" s="80">
        <v>42650</v>
      </c>
      <c r="AY96" s="79" t="s">
        <v>678</v>
      </c>
      <c r="AZ96" s="79" t="s">
        <v>609</v>
      </c>
      <c r="BA96" s="80">
        <v>42760</v>
      </c>
      <c r="BB96" s="79" t="s">
        <v>159</v>
      </c>
      <c r="BC96" s="79">
        <v>4</v>
      </c>
      <c r="BD96" s="80">
        <v>42760</v>
      </c>
      <c r="BE96" s="79" t="s">
        <v>159</v>
      </c>
      <c r="BF96" s="79">
        <v>4</v>
      </c>
      <c r="BG96" s="79">
        <v>1</v>
      </c>
      <c r="BH96" s="79">
        <v>1</v>
      </c>
      <c r="BI96" s="79">
        <v>0</v>
      </c>
      <c r="BJ96" s="79">
        <v>1</v>
      </c>
      <c r="BK96" s="80">
        <v>42968</v>
      </c>
      <c r="BL96" s="79">
        <v>1</v>
      </c>
      <c r="BM96" s="79">
        <v>11</v>
      </c>
      <c r="BN96" s="79">
        <v>1</v>
      </c>
      <c r="BO96" s="79">
        <v>11</v>
      </c>
      <c r="BP96" s="79">
        <v>0</v>
      </c>
      <c r="BQ96" s="79" t="s">
        <v>100</v>
      </c>
      <c r="BR96" s="79">
        <v>1</v>
      </c>
      <c r="BS96" s="80">
        <v>43016</v>
      </c>
      <c r="BT96" s="48">
        <f t="shared" si="6"/>
        <v>12.433333333333334</v>
      </c>
      <c r="BU96" s="81"/>
      <c r="BV96" s="79">
        <v>0</v>
      </c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</row>
    <row r="97" spans="1:108" s="56" customFormat="1" ht="20.100000000000001" customHeight="1" x14ac:dyDescent="0.3">
      <c r="A97" s="25" t="s">
        <v>247</v>
      </c>
      <c r="B97" s="50">
        <v>0</v>
      </c>
      <c r="C97" s="50">
        <v>0</v>
      </c>
      <c r="D97" s="50">
        <v>30304922</v>
      </c>
      <c r="E97" s="50" t="s">
        <v>78</v>
      </c>
      <c r="F97" s="50" t="s">
        <v>108</v>
      </c>
      <c r="G97" s="29">
        <v>13199</v>
      </c>
      <c r="H97" s="38">
        <f t="shared" si="5"/>
        <v>80</v>
      </c>
      <c r="I97" s="38"/>
      <c r="J97" s="50">
        <v>0</v>
      </c>
      <c r="K97" s="50">
        <v>0</v>
      </c>
      <c r="L97" s="50">
        <v>0</v>
      </c>
      <c r="M97" s="50">
        <v>1740</v>
      </c>
      <c r="N97" s="50">
        <v>0</v>
      </c>
      <c r="O97" s="50">
        <v>16</v>
      </c>
      <c r="P97" s="50">
        <v>0</v>
      </c>
      <c r="Q97" s="50">
        <v>7.8</v>
      </c>
      <c r="R97" s="25">
        <v>0</v>
      </c>
      <c r="S97" s="50">
        <v>74</v>
      </c>
      <c r="T97" s="50">
        <v>1</v>
      </c>
      <c r="U97" s="50">
        <v>3.8</v>
      </c>
      <c r="V97" s="50">
        <v>1</v>
      </c>
      <c r="W97" s="50">
        <v>0.7</v>
      </c>
      <c r="X97" s="50">
        <v>18</v>
      </c>
      <c r="Y97" s="50">
        <v>12</v>
      </c>
      <c r="Z97" s="50">
        <v>0.8</v>
      </c>
      <c r="AA97" s="50">
        <v>537</v>
      </c>
      <c r="AB97" s="50">
        <v>1</v>
      </c>
      <c r="AC97" s="50" t="s">
        <v>112</v>
      </c>
      <c r="AD97" s="29">
        <v>42648</v>
      </c>
      <c r="AE97" s="50">
        <v>50</v>
      </c>
      <c r="AF97" s="50">
        <v>66</v>
      </c>
      <c r="AG97" s="50">
        <v>1</v>
      </c>
      <c r="AH97" s="31" t="s">
        <v>110</v>
      </c>
      <c r="AI97" s="50">
        <v>0</v>
      </c>
      <c r="AJ97" s="50" t="s">
        <v>100</v>
      </c>
      <c r="AK97" s="50">
        <v>0</v>
      </c>
      <c r="AL97" s="50" t="s">
        <v>100</v>
      </c>
      <c r="AM97" s="50">
        <v>1</v>
      </c>
      <c r="AN97" s="50">
        <v>0</v>
      </c>
      <c r="AO97" s="50" t="s">
        <v>100</v>
      </c>
      <c r="AP97" s="50">
        <v>2</v>
      </c>
      <c r="AQ97" s="50">
        <v>1</v>
      </c>
      <c r="AR97" s="50">
        <v>0.65400000000000003</v>
      </c>
      <c r="AS97" s="50">
        <v>1.375</v>
      </c>
      <c r="AT97" s="50">
        <v>1</v>
      </c>
      <c r="AU97" s="50">
        <v>65.599999999999994</v>
      </c>
      <c r="AV97" s="50">
        <v>88</v>
      </c>
      <c r="AW97" s="50" t="s">
        <v>100</v>
      </c>
      <c r="AX97" s="29">
        <v>42660</v>
      </c>
      <c r="AY97" s="50" t="s">
        <v>678</v>
      </c>
      <c r="AZ97" s="25" t="s">
        <v>609</v>
      </c>
      <c r="BA97" s="29">
        <v>42713</v>
      </c>
      <c r="BB97" s="50" t="s">
        <v>160</v>
      </c>
      <c r="BC97" s="50">
        <v>2</v>
      </c>
      <c r="BD97" s="29">
        <v>42713</v>
      </c>
      <c r="BE97" s="50" t="s">
        <v>160</v>
      </c>
      <c r="BF97" s="50">
        <v>2</v>
      </c>
      <c r="BG97" s="50">
        <v>1</v>
      </c>
      <c r="BH97" s="50">
        <v>0</v>
      </c>
      <c r="BI97" s="25">
        <v>0</v>
      </c>
      <c r="BJ97" s="50">
        <v>1</v>
      </c>
      <c r="BK97" s="29">
        <v>42772</v>
      </c>
      <c r="BL97" s="50">
        <v>0</v>
      </c>
      <c r="BM97" s="50" t="s">
        <v>100</v>
      </c>
      <c r="BN97" s="50">
        <v>0</v>
      </c>
      <c r="BO97" s="50" t="s">
        <v>100</v>
      </c>
      <c r="BP97" s="50">
        <v>0</v>
      </c>
      <c r="BQ97" s="50" t="s">
        <v>100</v>
      </c>
      <c r="BR97" s="50">
        <v>1</v>
      </c>
      <c r="BS97" s="29">
        <v>42957</v>
      </c>
      <c r="BT97" s="30">
        <f t="shared" si="6"/>
        <v>10.3</v>
      </c>
      <c r="BU97" s="31"/>
      <c r="BV97" s="50">
        <v>0</v>
      </c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</row>
    <row r="98" spans="1:108" s="56" customFormat="1" ht="20.100000000000001" customHeight="1" x14ac:dyDescent="0.3">
      <c r="A98" s="25" t="s">
        <v>584</v>
      </c>
      <c r="B98" s="50">
        <v>1</v>
      </c>
      <c r="C98" s="50">
        <v>0</v>
      </c>
      <c r="D98" s="50">
        <v>13170115</v>
      </c>
      <c r="E98" s="50" t="s">
        <v>415</v>
      </c>
      <c r="F98" s="50" t="s">
        <v>305</v>
      </c>
      <c r="G98" s="29">
        <v>19365</v>
      </c>
      <c r="H98" s="38">
        <f t="shared" si="5"/>
        <v>63</v>
      </c>
      <c r="I98" s="38"/>
      <c r="J98" s="50">
        <v>0</v>
      </c>
      <c r="K98" s="50">
        <v>0</v>
      </c>
      <c r="L98" s="50">
        <v>0</v>
      </c>
      <c r="M98" s="50">
        <v>18430</v>
      </c>
      <c r="N98" s="50">
        <v>1</v>
      </c>
      <c r="O98" s="50">
        <v>76</v>
      </c>
      <c r="P98" s="50">
        <v>1</v>
      </c>
      <c r="Q98" s="50">
        <v>11.4</v>
      </c>
      <c r="R98" s="25">
        <v>1</v>
      </c>
      <c r="S98" s="50">
        <v>97</v>
      </c>
      <c r="T98" s="50">
        <v>1</v>
      </c>
      <c r="U98" s="50">
        <v>3.1</v>
      </c>
      <c r="V98" s="50">
        <v>0</v>
      </c>
      <c r="W98" s="50">
        <v>1.42</v>
      </c>
      <c r="X98" s="50">
        <v>49</v>
      </c>
      <c r="Y98" s="50">
        <v>53</v>
      </c>
      <c r="Z98" s="50">
        <v>0.72</v>
      </c>
      <c r="AA98" s="50">
        <v>4023</v>
      </c>
      <c r="AB98" s="50">
        <v>1</v>
      </c>
      <c r="AC98" s="50" t="s">
        <v>310</v>
      </c>
      <c r="AD98" s="29">
        <v>42662</v>
      </c>
      <c r="AE98" s="50" t="s">
        <v>282</v>
      </c>
      <c r="AF98" s="50">
        <v>91</v>
      </c>
      <c r="AG98" s="50">
        <v>1</v>
      </c>
      <c r="AH98" s="31" t="s">
        <v>692</v>
      </c>
      <c r="AI98" s="50">
        <v>0</v>
      </c>
      <c r="AJ98" s="50">
        <v>0</v>
      </c>
      <c r="AK98" s="50">
        <v>0</v>
      </c>
      <c r="AL98" s="50" t="s">
        <v>282</v>
      </c>
      <c r="AM98" s="50">
        <v>0</v>
      </c>
      <c r="AN98" s="50">
        <v>0</v>
      </c>
      <c r="AO98" s="50" t="s">
        <v>282</v>
      </c>
      <c r="AP98" s="50">
        <v>2</v>
      </c>
      <c r="AQ98" s="50">
        <v>1</v>
      </c>
      <c r="AR98" s="50">
        <v>7.3299999999999997E-3</v>
      </c>
      <c r="AS98" s="50">
        <v>1.2E-4</v>
      </c>
      <c r="AT98" s="50">
        <v>0</v>
      </c>
      <c r="AU98" s="50">
        <v>64.099999999999994</v>
      </c>
      <c r="AV98" s="50">
        <v>80</v>
      </c>
      <c r="AW98" s="50">
        <v>65</v>
      </c>
      <c r="AX98" s="29">
        <v>42671</v>
      </c>
      <c r="AY98" s="50" t="s">
        <v>619</v>
      </c>
      <c r="AZ98" s="50" t="s">
        <v>610</v>
      </c>
      <c r="BA98" s="29">
        <v>42713</v>
      </c>
      <c r="BB98" s="50" t="s">
        <v>612</v>
      </c>
      <c r="BC98" s="50">
        <v>1</v>
      </c>
      <c r="BD98" s="29">
        <v>42713</v>
      </c>
      <c r="BE98" s="50" t="s">
        <v>612</v>
      </c>
      <c r="BF98" s="50">
        <v>1</v>
      </c>
      <c r="BG98" s="50">
        <v>1</v>
      </c>
      <c r="BH98" s="50">
        <v>1</v>
      </c>
      <c r="BI98" s="50">
        <v>1</v>
      </c>
      <c r="BJ98" s="50">
        <v>0</v>
      </c>
      <c r="BK98" s="29">
        <v>43404</v>
      </c>
      <c r="BL98" s="50"/>
      <c r="BM98" s="50"/>
      <c r="BN98" s="50"/>
      <c r="BO98" s="50"/>
      <c r="BP98" s="50"/>
      <c r="BQ98" s="50"/>
      <c r="BR98" s="50">
        <v>0</v>
      </c>
      <c r="BS98" s="29">
        <v>43404</v>
      </c>
      <c r="BT98" s="30">
        <f t="shared" si="6"/>
        <v>24.733333333333334</v>
      </c>
      <c r="BU98" s="31" t="s">
        <v>627</v>
      </c>
      <c r="BV98" s="50">
        <v>1</v>
      </c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</row>
    <row r="99" spans="1:108" s="56" customFormat="1" ht="20.100000000000001" customHeight="1" x14ac:dyDescent="0.3">
      <c r="A99" s="25" t="s">
        <v>585</v>
      </c>
      <c r="B99" s="50">
        <v>1</v>
      </c>
      <c r="C99" s="50">
        <v>0</v>
      </c>
      <c r="D99" s="50">
        <v>16945746</v>
      </c>
      <c r="E99" s="50" t="s">
        <v>414</v>
      </c>
      <c r="F99" s="50" t="s">
        <v>303</v>
      </c>
      <c r="G99" s="29">
        <v>17080</v>
      </c>
      <c r="H99" s="38">
        <f t="shared" si="5"/>
        <v>70</v>
      </c>
      <c r="I99" s="38"/>
      <c r="J99" s="50">
        <v>1</v>
      </c>
      <c r="K99" s="50">
        <v>1</v>
      </c>
      <c r="L99" s="50">
        <v>0</v>
      </c>
      <c r="M99" s="50">
        <v>2340</v>
      </c>
      <c r="N99" s="50">
        <v>0</v>
      </c>
      <c r="O99" s="50">
        <v>10</v>
      </c>
      <c r="P99" s="50">
        <v>0</v>
      </c>
      <c r="Q99" s="50">
        <v>7</v>
      </c>
      <c r="R99" s="25">
        <v>0</v>
      </c>
      <c r="S99" s="50">
        <v>67</v>
      </c>
      <c r="T99" s="50">
        <v>1</v>
      </c>
      <c r="U99" s="50">
        <v>3.5</v>
      </c>
      <c r="V99" s="50">
        <v>1</v>
      </c>
      <c r="W99" s="50">
        <v>1.65</v>
      </c>
      <c r="X99" s="50">
        <v>18</v>
      </c>
      <c r="Y99" s="50">
        <v>13</v>
      </c>
      <c r="Z99" s="50">
        <v>1.24</v>
      </c>
      <c r="AA99" s="50">
        <v>1301</v>
      </c>
      <c r="AB99" s="50">
        <v>1</v>
      </c>
      <c r="AC99" s="50" t="s">
        <v>309</v>
      </c>
      <c r="AD99" s="29">
        <v>42663</v>
      </c>
      <c r="AE99" s="50">
        <v>40</v>
      </c>
      <c r="AF99" s="50">
        <v>75</v>
      </c>
      <c r="AG99" s="50">
        <v>1</v>
      </c>
      <c r="AH99" s="31" t="s">
        <v>601</v>
      </c>
      <c r="AI99" s="50">
        <v>0</v>
      </c>
      <c r="AJ99" s="50">
        <v>0</v>
      </c>
      <c r="AK99" s="50">
        <v>0</v>
      </c>
      <c r="AL99" s="50" t="s">
        <v>282</v>
      </c>
      <c r="AM99" s="50">
        <v>0</v>
      </c>
      <c r="AN99" s="50">
        <v>0</v>
      </c>
      <c r="AO99" s="50">
        <v>1</v>
      </c>
      <c r="AP99" s="50">
        <v>2</v>
      </c>
      <c r="AQ99" s="50">
        <v>1</v>
      </c>
      <c r="AR99" s="50">
        <v>0.85499999999999998</v>
      </c>
      <c r="AS99" s="50">
        <v>7.0499999999999993E-2</v>
      </c>
      <c r="AT99" s="50">
        <v>0</v>
      </c>
      <c r="AU99" s="50">
        <v>60</v>
      </c>
      <c r="AV99" s="50">
        <v>91</v>
      </c>
      <c r="AW99" s="50">
        <v>77</v>
      </c>
      <c r="AX99" s="29">
        <v>41573</v>
      </c>
      <c r="AY99" s="50" t="s">
        <v>617</v>
      </c>
      <c r="AZ99" s="50" t="s">
        <v>610</v>
      </c>
      <c r="BA99" s="50" t="s">
        <v>282</v>
      </c>
      <c r="BB99" s="50" t="s">
        <v>283</v>
      </c>
      <c r="BC99" s="50" t="s">
        <v>282</v>
      </c>
      <c r="BD99" s="50" t="s">
        <v>282</v>
      </c>
      <c r="BE99" s="50" t="s">
        <v>283</v>
      </c>
      <c r="BF99" s="50" t="s">
        <v>282</v>
      </c>
      <c r="BG99" s="50">
        <v>0</v>
      </c>
      <c r="BH99" s="50">
        <v>0</v>
      </c>
      <c r="BI99" s="50">
        <v>0</v>
      </c>
      <c r="BJ99" s="50" t="s">
        <v>282</v>
      </c>
      <c r="BK99" s="50" t="s">
        <v>282</v>
      </c>
      <c r="BL99" s="50"/>
      <c r="BM99" s="50"/>
      <c r="BN99" s="50"/>
      <c r="BO99" s="50"/>
      <c r="BP99" s="50"/>
      <c r="BQ99" s="50"/>
      <c r="BR99" s="50">
        <v>1</v>
      </c>
      <c r="BS99" s="29">
        <v>42716</v>
      </c>
      <c r="BT99" s="30">
        <f t="shared" si="6"/>
        <v>1.7666666666666666</v>
      </c>
      <c r="BU99" s="31"/>
      <c r="BV99" s="50">
        <v>0</v>
      </c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</row>
    <row r="100" spans="1:108" s="56" customFormat="1" ht="20.100000000000001" customHeight="1" x14ac:dyDescent="0.3">
      <c r="A100" s="25" t="s">
        <v>323</v>
      </c>
      <c r="B100" s="50">
        <v>1</v>
      </c>
      <c r="C100" s="50">
        <v>0</v>
      </c>
      <c r="D100" s="50">
        <v>30477742</v>
      </c>
      <c r="E100" s="50" t="s">
        <v>419</v>
      </c>
      <c r="F100" s="50" t="s">
        <v>305</v>
      </c>
      <c r="G100" s="29">
        <v>19055</v>
      </c>
      <c r="H100" s="38">
        <f t="shared" si="5"/>
        <v>64</v>
      </c>
      <c r="I100" s="38"/>
      <c r="J100" s="50">
        <v>0</v>
      </c>
      <c r="K100" s="50">
        <v>0</v>
      </c>
      <c r="L100" s="50">
        <v>0</v>
      </c>
      <c r="M100" s="50">
        <v>5160</v>
      </c>
      <c r="N100" s="50">
        <v>0</v>
      </c>
      <c r="O100" s="50">
        <v>24</v>
      </c>
      <c r="P100" s="50">
        <v>1</v>
      </c>
      <c r="Q100" s="50">
        <v>10</v>
      </c>
      <c r="R100" s="50">
        <v>1</v>
      </c>
      <c r="S100" s="50">
        <v>84</v>
      </c>
      <c r="T100" s="50">
        <v>1</v>
      </c>
      <c r="U100" s="50">
        <v>3.7</v>
      </c>
      <c r="V100" s="25">
        <v>1</v>
      </c>
      <c r="W100" s="50">
        <v>0.55000000000000004</v>
      </c>
      <c r="X100" s="50">
        <v>30</v>
      </c>
      <c r="Y100" s="50">
        <v>21</v>
      </c>
      <c r="Z100" s="50">
        <v>0.71</v>
      </c>
      <c r="AA100" s="50">
        <v>915</v>
      </c>
      <c r="AB100" s="50">
        <v>1</v>
      </c>
      <c r="AC100" s="50" t="s">
        <v>317</v>
      </c>
      <c r="AD100" s="29">
        <v>42690</v>
      </c>
      <c r="AE100" s="50">
        <v>80</v>
      </c>
      <c r="AF100" s="50">
        <v>52</v>
      </c>
      <c r="AG100" s="50">
        <v>1</v>
      </c>
      <c r="AH100" s="31" t="s">
        <v>106</v>
      </c>
      <c r="AI100" s="50">
        <v>0</v>
      </c>
      <c r="AJ100" s="50" t="s">
        <v>282</v>
      </c>
      <c r="AK100" s="50">
        <v>1</v>
      </c>
      <c r="AL100" s="50" t="s">
        <v>282</v>
      </c>
      <c r="AM100" s="50">
        <v>0</v>
      </c>
      <c r="AN100" s="50">
        <v>0</v>
      </c>
      <c r="AO100" s="50" t="s">
        <v>282</v>
      </c>
      <c r="AP100" s="50">
        <v>0</v>
      </c>
      <c r="AQ100" s="50">
        <v>0</v>
      </c>
      <c r="AR100" s="50">
        <v>4.5400000000000003E-2</v>
      </c>
      <c r="AS100" s="50">
        <v>1.599</v>
      </c>
      <c r="AT100" s="50">
        <v>1</v>
      </c>
      <c r="AU100" s="50">
        <v>65</v>
      </c>
      <c r="AV100" s="50">
        <v>86</v>
      </c>
      <c r="AW100" s="50">
        <v>62</v>
      </c>
      <c r="AX100" s="29">
        <v>42710</v>
      </c>
      <c r="AY100" s="50" t="s">
        <v>619</v>
      </c>
      <c r="AZ100" s="50" t="s">
        <v>610</v>
      </c>
      <c r="BA100" s="29">
        <v>42760</v>
      </c>
      <c r="BB100" s="50" t="s">
        <v>612</v>
      </c>
      <c r="BC100" s="50">
        <v>1</v>
      </c>
      <c r="BD100" s="29">
        <v>42760</v>
      </c>
      <c r="BE100" s="50" t="s">
        <v>612</v>
      </c>
      <c r="BF100" s="50">
        <v>1</v>
      </c>
      <c r="BG100" s="50">
        <v>1</v>
      </c>
      <c r="BH100" s="50">
        <v>1</v>
      </c>
      <c r="BI100" s="50">
        <v>1</v>
      </c>
      <c r="BJ100" s="50">
        <v>0</v>
      </c>
      <c r="BK100" s="29">
        <v>43404</v>
      </c>
      <c r="BL100" s="50"/>
      <c r="BM100" s="50"/>
      <c r="BN100" s="50"/>
      <c r="BO100" s="50"/>
      <c r="BP100" s="50"/>
      <c r="BQ100" s="50"/>
      <c r="BR100" s="50">
        <v>0</v>
      </c>
      <c r="BS100" s="29">
        <v>43404</v>
      </c>
      <c r="BT100" s="30">
        <f t="shared" si="6"/>
        <v>23.8</v>
      </c>
      <c r="BU100" s="31" t="s">
        <v>635</v>
      </c>
      <c r="BV100" s="50">
        <v>1</v>
      </c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</row>
    <row r="101" spans="1:108" s="44" customFormat="1" ht="20.100000000000001" customHeight="1" x14ac:dyDescent="0.3">
      <c r="A101" s="25" t="s">
        <v>586</v>
      </c>
      <c r="B101" s="50">
        <v>1</v>
      </c>
      <c r="C101" s="50">
        <v>0</v>
      </c>
      <c r="D101" s="50">
        <v>30483071</v>
      </c>
      <c r="E101" s="50" t="s">
        <v>417</v>
      </c>
      <c r="F101" s="50" t="s">
        <v>303</v>
      </c>
      <c r="G101" s="29">
        <v>18552</v>
      </c>
      <c r="H101" s="38">
        <f t="shared" si="5"/>
        <v>66</v>
      </c>
      <c r="I101" s="38"/>
      <c r="J101" s="50">
        <v>0</v>
      </c>
      <c r="K101" s="50">
        <v>0</v>
      </c>
      <c r="L101" s="50">
        <v>0</v>
      </c>
      <c r="M101" s="50">
        <v>11650</v>
      </c>
      <c r="N101" s="50">
        <v>1</v>
      </c>
      <c r="O101" s="50">
        <v>75</v>
      </c>
      <c r="P101" s="50">
        <v>1</v>
      </c>
      <c r="Q101" s="50">
        <v>8.8000000000000007</v>
      </c>
      <c r="R101" s="25">
        <v>1</v>
      </c>
      <c r="S101" s="50">
        <v>44</v>
      </c>
      <c r="T101" s="50">
        <v>0</v>
      </c>
      <c r="U101" s="50">
        <v>3.8</v>
      </c>
      <c r="V101" s="50">
        <v>1</v>
      </c>
      <c r="W101" s="50">
        <v>0.45</v>
      </c>
      <c r="X101" s="50">
        <v>27</v>
      </c>
      <c r="Y101" s="50">
        <v>16</v>
      </c>
      <c r="Z101" s="50">
        <v>0.84</v>
      </c>
      <c r="AA101" s="50">
        <v>578</v>
      </c>
      <c r="AB101" s="50">
        <v>1</v>
      </c>
      <c r="AC101" s="50" t="s">
        <v>319</v>
      </c>
      <c r="AD101" s="29">
        <v>42691</v>
      </c>
      <c r="AE101" s="50">
        <v>90</v>
      </c>
      <c r="AF101" s="50">
        <v>53</v>
      </c>
      <c r="AG101" s="50">
        <v>1</v>
      </c>
      <c r="AH101" s="31" t="s">
        <v>599</v>
      </c>
      <c r="AI101" s="50">
        <v>0</v>
      </c>
      <c r="AJ101" s="50">
        <v>0</v>
      </c>
      <c r="AK101" s="50">
        <v>0</v>
      </c>
      <c r="AL101" s="50" t="s">
        <v>282</v>
      </c>
      <c r="AM101" s="50">
        <v>0</v>
      </c>
      <c r="AN101" s="50">
        <v>0</v>
      </c>
      <c r="AO101" s="50" t="s">
        <v>282</v>
      </c>
      <c r="AP101" s="50">
        <v>2</v>
      </c>
      <c r="AQ101" s="50">
        <v>1</v>
      </c>
      <c r="AR101" s="50">
        <v>1.3720000000000001</v>
      </c>
      <c r="AS101" s="50">
        <v>0.27700000000000002</v>
      </c>
      <c r="AT101" s="50">
        <v>0</v>
      </c>
      <c r="AU101" s="50">
        <v>64.900000000000006</v>
      </c>
      <c r="AV101" s="50">
        <v>56</v>
      </c>
      <c r="AW101" s="50">
        <v>59</v>
      </c>
      <c r="AX101" s="29">
        <v>42699</v>
      </c>
      <c r="AY101" s="50" t="s">
        <v>617</v>
      </c>
      <c r="AZ101" s="50" t="s">
        <v>610</v>
      </c>
      <c r="BA101" s="50" t="s">
        <v>282</v>
      </c>
      <c r="BB101" s="50" t="s">
        <v>283</v>
      </c>
      <c r="BC101" s="50" t="s">
        <v>282</v>
      </c>
      <c r="BD101" s="50" t="s">
        <v>282</v>
      </c>
      <c r="BE101" s="50" t="s">
        <v>283</v>
      </c>
      <c r="BF101" s="50" t="s">
        <v>282</v>
      </c>
      <c r="BG101" s="50">
        <v>0</v>
      </c>
      <c r="BH101" s="50">
        <v>0</v>
      </c>
      <c r="BI101" s="25">
        <v>0</v>
      </c>
      <c r="BJ101" s="50" t="s">
        <v>282</v>
      </c>
      <c r="BK101" s="50" t="s">
        <v>282</v>
      </c>
      <c r="BL101" s="50"/>
      <c r="BM101" s="50"/>
      <c r="BN101" s="50"/>
      <c r="BO101" s="50"/>
      <c r="BP101" s="50"/>
      <c r="BQ101" s="50"/>
      <c r="BR101" s="50">
        <v>1</v>
      </c>
      <c r="BS101" s="29">
        <v>42714</v>
      </c>
      <c r="BT101" s="30">
        <f t="shared" si="6"/>
        <v>0.76666666666666672</v>
      </c>
      <c r="BU101" s="31"/>
      <c r="BV101" s="50">
        <v>0</v>
      </c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</row>
    <row r="102" spans="1:108" s="44" customFormat="1" ht="20.100000000000001" customHeight="1" x14ac:dyDescent="0.3">
      <c r="A102" s="25" t="s">
        <v>248</v>
      </c>
      <c r="B102" s="50">
        <v>0</v>
      </c>
      <c r="C102" s="50">
        <v>0</v>
      </c>
      <c r="D102" s="50">
        <v>30500421</v>
      </c>
      <c r="E102" s="50" t="s">
        <v>79</v>
      </c>
      <c r="F102" s="50" t="s">
        <v>97</v>
      </c>
      <c r="G102" s="29">
        <v>18242</v>
      </c>
      <c r="H102" s="38">
        <f t="shared" si="5"/>
        <v>66</v>
      </c>
      <c r="I102" s="38"/>
      <c r="J102" s="50">
        <v>0</v>
      </c>
      <c r="K102" s="50">
        <v>0</v>
      </c>
      <c r="L102" s="50">
        <v>0</v>
      </c>
      <c r="M102" s="50">
        <v>91420</v>
      </c>
      <c r="N102" s="50">
        <v>1</v>
      </c>
      <c r="O102" s="50">
        <v>91</v>
      </c>
      <c r="P102" s="50">
        <v>1</v>
      </c>
      <c r="Q102" s="50">
        <v>8.1999999999999993</v>
      </c>
      <c r="R102" s="50">
        <v>1</v>
      </c>
      <c r="S102" s="50">
        <v>34</v>
      </c>
      <c r="T102" s="50">
        <v>0</v>
      </c>
      <c r="U102" s="50">
        <v>3.7</v>
      </c>
      <c r="V102" s="50">
        <v>1</v>
      </c>
      <c r="W102" s="50">
        <v>0.81</v>
      </c>
      <c r="X102" s="35">
        <v>93</v>
      </c>
      <c r="Y102" s="35">
        <v>72</v>
      </c>
      <c r="Z102" s="50">
        <v>1.06</v>
      </c>
      <c r="AA102" s="50">
        <v>5660</v>
      </c>
      <c r="AB102" s="50">
        <v>1</v>
      </c>
      <c r="AC102" s="50" t="s">
        <v>126</v>
      </c>
      <c r="AD102" s="29">
        <v>42698</v>
      </c>
      <c r="AE102" s="50">
        <v>100</v>
      </c>
      <c r="AF102" s="50">
        <v>95</v>
      </c>
      <c r="AG102" s="50">
        <v>1</v>
      </c>
      <c r="AH102" s="31" t="s">
        <v>106</v>
      </c>
      <c r="AI102" s="50">
        <v>0</v>
      </c>
      <c r="AJ102" s="50">
        <v>0</v>
      </c>
      <c r="AK102" s="50">
        <v>1</v>
      </c>
      <c r="AL102" s="50" t="s">
        <v>100</v>
      </c>
      <c r="AM102" s="50">
        <v>0</v>
      </c>
      <c r="AN102" s="50">
        <v>0</v>
      </c>
      <c r="AO102" s="50">
        <v>0</v>
      </c>
      <c r="AP102" s="50">
        <v>0</v>
      </c>
      <c r="AQ102" s="50">
        <v>0</v>
      </c>
      <c r="AR102" s="50">
        <v>8.8599999999999998E-3</v>
      </c>
      <c r="AS102" s="50">
        <v>3.1040000000000001</v>
      </c>
      <c r="AT102" s="50">
        <v>1</v>
      </c>
      <c r="AU102" s="50">
        <v>56</v>
      </c>
      <c r="AV102" s="50" t="s">
        <v>100</v>
      </c>
      <c r="AW102" s="50" t="s">
        <v>100</v>
      </c>
      <c r="AX102" s="29">
        <v>42713</v>
      </c>
      <c r="AY102" s="50" t="s">
        <v>661</v>
      </c>
      <c r="AZ102" s="25" t="s">
        <v>609</v>
      </c>
      <c r="BA102" s="50" t="s">
        <v>100</v>
      </c>
      <c r="BB102" s="50" t="s">
        <v>161</v>
      </c>
      <c r="BC102" s="50" t="s">
        <v>100</v>
      </c>
      <c r="BD102" s="50" t="s">
        <v>100</v>
      </c>
      <c r="BE102" s="50" t="s">
        <v>161</v>
      </c>
      <c r="BF102" s="50" t="s">
        <v>100</v>
      </c>
      <c r="BG102" s="50">
        <v>0</v>
      </c>
      <c r="BH102" s="50">
        <v>0</v>
      </c>
      <c r="BI102" s="25">
        <v>0</v>
      </c>
      <c r="BJ102" s="50" t="s">
        <v>100</v>
      </c>
      <c r="BK102" s="50" t="s">
        <v>100</v>
      </c>
      <c r="BL102" s="50">
        <v>1</v>
      </c>
      <c r="BM102" s="50">
        <v>1</v>
      </c>
      <c r="BN102" s="50">
        <v>1</v>
      </c>
      <c r="BO102" s="50">
        <v>1</v>
      </c>
      <c r="BP102" s="50">
        <v>0</v>
      </c>
      <c r="BQ102" s="50" t="s">
        <v>100</v>
      </c>
      <c r="BR102" s="50">
        <v>1</v>
      </c>
      <c r="BS102" s="29">
        <v>42747</v>
      </c>
      <c r="BT102" s="30">
        <f t="shared" si="6"/>
        <v>1.6333333333333333</v>
      </c>
      <c r="BU102" s="31"/>
      <c r="BV102" s="50">
        <v>0</v>
      </c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</row>
    <row r="103" spans="1:108" s="50" customFormat="1" ht="20.100000000000001" customHeight="1" x14ac:dyDescent="0.3">
      <c r="A103" s="25" t="s">
        <v>249</v>
      </c>
      <c r="B103" s="25">
        <v>0</v>
      </c>
      <c r="C103" s="25">
        <v>0</v>
      </c>
      <c r="D103" s="25">
        <v>30563036</v>
      </c>
      <c r="E103" s="25" t="s">
        <v>80</v>
      </c>
      <c r="F103" s="25" t="s">
        <v>108</v>
      </c>
      <c r="G103" s="26">
        <v>11032</v>
      </c>
      <c r="H103" s="38">
        <f t="shared" si="5"/>
        <v>86</v>
      </c>
      <c r="I103" s="38"/>
      <c r="J103" s="25">
        <v>0</v>
      </c>
      <c r="K103" s="25">
        <v>0</v>
      </c>
      <c r="L103" s="25">
        <v>0</v>
      </c>
      <c r="M103" s="25">
        <v>85470</v>
      </c>
      <c r="N103" s="50">
        <v>1</v>
      </c>
      <c r="O103" s="25">
        <v>52</v>
      </c>
      <c r="P103" s="50">
        <v>1</v>
      </c>
      <c r="Q103" s="25">
        <v>5.9</v>
      </c>
      <c r="R103" s="25">
        <v>0</v>
      </c>
      <c r="S103" s="25">
        <v>55</v>
      </c>
      <c r="T103" s="50">
        <v>1</v>
      </c>
      <c r="U103" s="25">
        <v>3.6</v>
      </c>
      <c r="V103" s="50">
        <v>1</v>
      </c>
      <c r="W103" s="25">
        <v>1.47</v>
      </c>
      <c r="X103" s="25">
        <v>138</v>
      </c>
      <c r="Y103" s="25">
        <v>58</v>
      </c>
      <c r="Z103" s="25">
        <v>2.78</v>
      </c>
      <c r="AA103" s="25">
        <v>12830</v>
      </c>
      <c r="AB103" s="50">
        <v>1</v>
      </c>
      <c r="AC103" s="25" t="s">
        <v>115</v>
      </c>
      <c r="AD103" s="26">
        <v>42717</v>
      </c>
      <c r="AE103" s="25">
        <v>100</v>
      </c>
      <c r="AF103" s="25">
        <v>99</v>
      </c>
      <c r="AG103" s="50">
        <v>1</v>
      </c>
      <c r="AH103" s="27" t="s">
        <v>125</v>
      </c>
      <c r="AI103" s="25">
        <v>0</v>
      </c>
      <c r="AJ103" s="25">
        <v>0</v>
      </c>
      <c r="AK103" s="25">
        <v>0</v>
      </c>
      <c r="AL103" s="25" t="s">
        <v>100</v>
      </c>
      <c r="AM103" s="25">
        <v>0</v>
      </c>
      <c r="AN103" s="25">
        <v>0</v>
      </c>
      <c r="AO103" s="25">
        <v>1</v>
      </c>
      <c r="AP103" s="25">
        <v>2</v>
      </c>
      <c r="AQ103" s="25">
        <v>1</v>
      </c>
      <c r="AR103" s="25">
        <v>1.73E-3</v>
      </c>
      <c r="AS103" s="25">
        <v>3.5099999999999999E-2</v>
      </c>
      <c r="AT103" s="50">
        <v>0</v>
      </c>
      <c r="AU103" s="25">
        <v>65.599999999999994</v>
      </c>
      <c r="AV103" s="25">
        <v>63</v>
      </c>
      <c r="AW103" s="25">
        <v>140</v>
      </c>
      <c r="AX103" s="26">
        <v>42725</v>
      </c>
      <c r="AY103" s="25" t="s">
        <v>661</v>
      </c>
      <c r="AZ103" s="25" t="s">
        <v>609</v>
      </c>
      <c r="BA103" s="25" t="s">
        <v>100</v>
      </c>
      <c r="BB103" s="25" t="s">
        <v>161</v>
      </c>
      <c r="BC103" s="25" t="s">
        <v>100</v>
      </c>
      <c r="BD103" s="25" t="s">
        <v>100</v>
      </c>
      <c r="BE103" s="25" t="s">
        <v>161</v>
      </c>
      <c r="BF103" s="25" t="s">
        <v>100</v>
      </c>
      <c r="BG103" s="25">
        <v>0</v>
      </c>
      <c r="BH103" s="25">
        <v>0</v>
      </c>
      <c r="BI103" s="25">
        <v>0</v>
      </c>
      <c r="BJ103" s="25" t="s">
        <v>100</v>
      </c>
      <c r="BK103" s="25" t="s">
        <v>100</v>
      </c>
      <c r="BL103" s="25">
        <v>0</v>
      </c>
      <c r="BM103" s="25" t="s">
        <v>100</v>
      </c>
      <c r="BN103" s="25">
        <v>0</v>
      </c>
      <c r="BO103" s="25" t="s">
        <v>100</v>
      </c>
      <c r="BP103" s="25">
        <v>0</v>
      </c>
      <c r="BQ103" s="25" t="s">
        <v>100</v>
      </c>
      <c r="BR103" s="25">
        <v>1</v>
      </c>
      <c r="BS103" s="26">
        <v>42735</v>
      </c>
      <c r="BT103" s="28">
        <f t="shared" si="6"/>
        <v>0.6</v>
      </c>
      <c r="BU103" s="27"/>
      <c r="BV103" s="25">
        <v>0</v>
      </c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</row>
    <row r="104" spans="1:108" s="44" customFormat="1" ht="20.100000000000001" customHeight="1" x14ac:dyDescent="0.3">
      <c r="A104" s="25" t="s">
        <v>587</v>
      </c>
      <c r="B104" s="50">
        <v>1</v>
      </c>
      <c r="C104" s="50">
        <v>0</v>
      </c>
      <c r="D104" s="50">
        <v>22130772</v>
      </c>
      <c r="E104" s="50" t="s">
        <v>422</v>
      </c>
      <c r="F104" s="50" t="s">
        <v>305</v>
      </c>
      <c r="G104" s="29">
        <v>17965</v>
      </c>
      <c r="H104" s="38">
        <f t="shared" si="5"/>
        <v>67</v>
      </c>
      <c r="I104" s="38"/>
      <c r="J104" s="50">
        <v>1</v>
      </c>
      <c r="K104" s="50">
        <v>1</v>
      </c>
      <c r="L104" s="50">
        <v>0</v>
      </c>
      <c r="M104" s="50">
        <v>1010</v>
      </c>
      <c r="N104" s="50">
        <v>0</v>
      </c>
      <c r="O104" s="50">
        <v>3</v>
      </c>
      <c r="P104" s="50">
        <v>0</v>
      </c>
      <c r="Q104" s="50">
        <v>6.4</v>
      </c>
      <c r="R104" s="50">
        <v>0</v>
      </c>
      <c r="S104" s="50">
        <v>195</v>
      </c>
      <c r="T104" s="50">
        <v>1</v>
      </c>
      <c r="U104" s="50">
        <v>3.7</v>
      </c>
      <c r="V104" s="50">
        <v>1</v>
      </c>
      <c r="W104" s="50">
        <v>0.82</v>
      </c>
      <c r="X104" s="50">
        <v>14</v>
      </c>
      <c r="Y104" s="50">
        <v>25</v>
      </c>
      <c r="Z104" s="50">
        <v>0.7</v>
      </c>
      <c r="AA104" s="50">
        <v>387</v>
      </c>
      <c r="AB104" s="50">
        <v>0</v>
      </c>
      <c r="AC104" s="50" t="s">
        <v>309</v>
      </c>
      <c r="AD104" s="29">
        <v>42717</v>
      </c>
      <c r="AE104" s="50">
        <v>70</v>
      </c>
      <c r="AF104" s="50">
        <v>75</v>
      </c>
      <c r="AG104" s="50">
        <v>1</v>
      </c>
      <c r="AH104" s="31" t="s">
        <v>272</v>
      </c>
      <c r="AI104" s="50">
        <v>0</v>
      </c>
      <c r="AJ104" s="50">
        <v>1</v>
      </c>
      <c r="AK104" s="50">
        <v>0</v>
      </c>
      <c r="AL104" s="50" t="s">
        <v>282</v>
      </c>
      <c r="AM104" s="50">
        <v>0</v>
      </c>
      <c r="AN104" s="50">
        <v>0</v>
      </c>
      <c r="AO104" s="50">
        <v>0</v>
      </c>
      <c r="AP104" s="50">
        <v>2</v>
      </c>
      <c r="AQ104" s="50">
        <v>1</v>
      </c>
      <c r="AR104" s="50">
        <v>0.45600000000000002</v>
      </c>
      <c r="AS104" s="50">
        <v>3.0300000000000001E-2</v>
      </c>
      <c r="AT104" s="50">
        <v>0</v>
      </c>
      <c r="AU104" s="50">
        <v>66</v>
      </c>
      <c r="AV104" s="50">
        <v>99</v>
      </c>
      <c r="AW104" s="50">
        <v>88</v>
      </c>
      <c r="AX104" s="29">
        <v>42725</v>
      </c>
      <c r="AY104" s="50" t="s">
        <v>615</v>
      </c>
      <c r="AZ104" s="50" t="s">
        <v>610</v>
      </c>
      <c r="BA104" s="50" t="s">
        <v>282</v>
      </c>
      <c r="BB104" s="50" t="s">
        <v>283</v>
      </c>
      <c r="BC104" s="50" t="s">
        <v>282</v>
      </c>
      <c r="BD104" s="50" t="s">
        <v>282</v>
      </c>
      <c r="BE104" s="50" t="s">
        <v>283</v>
      </c>
      <c r="BF104" s="50" t="s">
        <v>282</v>
      </c>
      <c r="BG104" s="50">
        <v>0</v>
      </c>
      <c r="BH104" s="50">
        <v>0</v>
      </c>
      <c r="BI104" s="50">
        <v>0</v>
      </c>
      <c r="BJ104" s="50" t="s">
        <v>282</v>
      </c>
      <c r="BK104" s="50" t="s">
        <v>282</v>
      </c>
      <c r="BL104" s="50"/>
      <c r="BM104" s="50"/>
      <c r="BN104" s="50"/>
      <c r="BO104" s="50"/>
      <c r="BP104" s="50"/>
      <c r="BQ104" s="50"/>
      <c r="BR104" s="50">
        <v>1</v>
      </c>
      <c r="BS104" s="29">
        <v>43001</v>
      </c>
      <c r="BT104" s="30">
        <f t="shared" si="6"/>
        <v>9.4666666666666668</v>
      </c>
      <c r="BU104" s="31"/>
      <c r="BV104" s="50">
        <v>0</v>
      </c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</row>
    <row r="105" spans="1:108" s="50" customFormat="1" ht="20.100000000000001" customHeight="1" x14ac:dyDescent="0.3">
      <c r="A105" s="25" t="s">
        <v>250</v>
      </c>
      <c r="B105" s="25">
        <v>0</v>
      </c>
      <c r="C105" s="25">
        <v>0</v>
      </c>
      <c r="D105" s="25">
        <v>30608405</v>
      </c>
      <c r="E105" s="25" t="s">
        <v>81</v>
      </c>
      <c r="F105" s="25" t="s">
        <v>97</v>
      </c>
      <c r="G105" s="26">
        <v>16145</v>
      </c>
      <c r="H105" s="38">
        <f t="shared" si="5"/>
        <v>72</v>
      </c>
      <c r="I105" s="38"/>
      <c r="J105" s="25">
        <v>0</v>
      </c>
      <c r="K105" s="25">
        <v>0</v>
      </c>
      <c r="L105" s="25">
        <v>0</v>
      </c>
      <c r="M105" s="25">
        <v>170400</v>
      </c>
      <c r="N105" s="50">
        <v>1</v>
      </c>
      <c r="O105" s="25">
        <v>72</v>
      </c>
      <c r="P105" s="50">
        <v>1</v>
      </c>
      <c r="Q105" s="25">
        <v>7.9</v>
      </c>
      <c r="R105" s="50">
        <v>0</v>
      </c>
      <c r="S105" s="25">
        <v>102</v>
      </c>
      <c r="T105" s="50">
        <v>1</v>
      </c>
      <c r="U105" s="25">
        <v>3</v>
      </c>
      <c r="V105" s="50">
        <v>0</v>
      </c>
      <c r="W105" s="25">
        <v>0.52</v>
      </c>
      <c r="X105" s="25">
        <v>69</v>
      </c>
      <c r="Y105" s="25">
        <v>22</v>
      </c>
      <c r="Z105" s="25">
        <v>0.95</v>
      </c>
      <c r="AA105" s="25">
        <v>6400</v>
      </c>
      <c r="AB105" s="50">
        <v>1</v>
      </c>
      <c r="AC105" s="25" t="s">
        <v>112</v>
      </c>
      <c r="AD105" s="26">
        <v>42730</v>
      </c>
      <c r="AE105" s="25">
        <v>100</v>
      </c>
      <c r="AF105" s="25">
        <v>88</v>
      </c>
      <c r="AG105" s="25">
        <v>1</v>
      </c>
      <c r="AH105" s="27" t="s">
        <v>106</v>
      </c>
      <c r="AI105" s="25">
        <v>0</v>
      </c>
      <c r="AJ105" s="25">
        <v>0</v>
      </c>
      <c r="AK105" s="25">
        <v>1</v>
      </c>
      <c r="AL105" s="25" t="s">
        <v>100</v>
      </c>
      <c r="AM105" s="25">
        <v>1</v>
      </c>
      <c r="AN105" s="25">
        <v>0</v>
      </c>
      <c r="AO105" s="25">
        <v>0</v>
      </c>
      <c r="AP105" s="25">
        <v>2</v>
      </c>
      <c r="AQ105" s="25">
        <v>1</v>
      </c>
      <c r="AR105" s="25">
        <v>0.23</v>
      </c>
      <c r="AS105" s="25">
        <v>1.2110000000000001</v>
      </c>
      <c r="AT105" s="50">
        <v>1</v>
      </c>
      <c r="AU105" s="25">
        <v>68</v>
      </c>
      <c r="AV105" s="25" t="s">
        <v>100</v>
      </c>
      <c r="AW105" s="25" t="s">
        <v>100</v>
      </c>
      <c r="AX105" s="26">
        <v>42738</v>
      </c>
      <c r="AY105" s="25" t="s">
        <v>661</v>
      </c>
      <c r="AZ105" s="25" t="s">
        <v>609</v>
      </c>
      <c r="BA105" s="25" t="s">
        <v>100</v>
      </c>
      <c r="BB105" s="25" t="s">
        <v>161</v>
      </c>
      <c r="BC105" s="25" t="s">
        <v>100</v>
      </c>
      <c r="BD105" s="25" t="s">
        <v>100</v>
      </c>
      <c r="BE105" s="25" t="s">
        <v>161</v>
      </c>
      <c r="BF105" s="25" t="s">
        <v>100</v>
      </c>
      <c r="BG105" s="25">
        <v>0</v>
      </c>
      <c r="BH105" s="25">
        <v>0</v>
      </c>
      <c r="BI105" s="50">
        <v>0</v>
      </c>
      <c r="BJ105" s="25" t="s">
        <v>100</v>
      </c>
      <c r="BK105" s="25" t="s">
        <v>100</v>
      </c>
      <c r="BL105" s="25">
        <v>0</v>
      </c>
      <c r="BM105" s="25" t="s">
        <v>100</v>
      </c>
      <c r="BN105" s="25">
        <v>0</v>
      </c>
      <c r="BO105" s="25" t="s">
        <v>100</v>
      </c>
      <c r="BP105" s="25">
        <v>0</v>
      </c>
      <c r="BQ105" s="25" t="s">
        <v>100</v>
      </c>
      <c r="BR105" s="25">
        <v>1</v>
      </c>
      <c r="BS105" s="26">
        <v>42742</v>
      </c>
      <c r="BT105" s="28">
        <f t="shared" si="6"/>
        <v>0.4</v>
      </c>
      <c r="BU105" s="27" t="s">
        <v>165</v>
      </c>
      <c r="BV105" s="25">
        <v>0</v>
      </c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</row>
    <row r="106" spans="1:108" s="50" customFormat="1" ht="20.100000000000001" customHeight="1" x14ac:dyDescent="0.3">
      <c r="A106" s="55" t="s">
        <v>251</v>
      </c>
      <c r="B106" s="56">
        <v>0</v>
      </c>
      <c r="C106" s="56">
        <v>1</v>
      </c>
      <c r="D106" s="56">
        <v>30625584</v>
      </c>
      <c r="E106" s="56" t="s">
        <v>82</v>
      </c>
      <c r="F106" s="56" t="s">
        <v>97</v>
      </c>
      <c r="G106" s="57">
        <v>19158</v>
      </c>
      <c r="H106" s="58">
        <f t="shared" si="5"/>
        <v>64</v>
      </c>
      <c r="I106" s="58"/>
      <c r="J106" s="56">
        <v>3</v>
      </c>
      <c r="K106" s="56">
        <v>1</v>
      </c>
      <c r="L106" s="56">
        <v>1</v>
      </c>
      <c r="M106" s="56">
        <v>24190</v>
      </c>
      <c r="N106" s="56">
        <v>1</v>
      </c>
      <c r="O106" s="56">
        <v>97</v>
      </c>
      <c r="P106" s="56">
        <v>1</v>
      </c>
      <c r="Q106" s="56">
        <v>8.3000000000000007</v>
      </c>
      <c r="R106" s="56">
        <v>1</v>
      </c>
      <c r="S106" s="56">
        <v>142</v>
      </c>
      <c r="T106" s="56">
        <v>1</v>
      </c>
      <c r="U106" s="56">
        <v>3.2</v>
      </c>
      <c r="V106" s="55">
        <v>0</v>
      </c>
      <c r="W106" s="56">
        <v>0.34</v>
      </c>
      <c r="X106" s="56">
        <v>29</v>
      </c>
      <c r="Y106" s="56">
        <v>13</v>
      </c>
      <c r="Z106" s="56">
        <v>0.86</v>
      </c>
      <c r="AA106" s="56">
        <v>1194</v>
      </c>
      <c r="AB106" s="56">
        <v>1</v>
      </c>
      <c r="AC106" s="56" t="s">
        <v>107</v>
      </c>
      <c r="AD106" s="57">
        <v>42732</v>
      </c>
      <c r="AE106" s="56">
        <v>100</v>
      </c>
      <c r="AF106" s="56" t="s">
        <v>285</v>
      </c>
      <c r="AG106" s="56">
        <v>1</v>
      </c>
      <c r="AH106" s="59" t="s">
        <v>100</v>
      </c>
      <c r="AI106" s="56">
        <v>0</v>
      </c>
      <c r="AJ106" s="56" t="s">
        <v>100</v>
      </c>
      <c r="AK106" s="56">
        <v>0</v>
      </c>
      <c r="AL106" s="56" t="s">
        <v>100</v>
      </c>
      <c r="AM106" s="56" t="s">
        <v>100</v>
      </c>
      <c r="AN106" s="56" t="s">
        <v>100</v>
      </c>
      <c r="AO106" s="56" t="s">
        <v>100</v>
      </c>
      <c r="AP106" s="56" t="s">
        <v>730</v>
      </c>
      <c r="AQ106" s="56">
        <v>0</v>
      </c>
      <c r="AR106" s="56" t="s">
        <v>100</v>
      </c>
      <c r="AS106" s="56" t="s">
        <v>100</v>
      </c>
      <c r="AT106" s="56" t="s">
        <v>100</v>
      </c>
      <c r="AU106" s="70">
        <v>46</v>
      </c>
      <c r="AV106" s="71">
        <v>68</v>
      </c>
      <c r="AW106" s="72">
        <v>64</v>
      </c>
      <c r="AX106" s="57">
        <v>42733</v>
      </c>
      <c r="AY106" s="56">
        <v>1</v>
      </c>
      <c r="AZ106" s="56"/>
      <c r="BA106" s="56" t="s">
        <v>100</v>
      </c>
      <c r="BB106" s="56" t="s">
        <v>161</v>
      </c>
      <c r="BC106" s="56" t="s">
        <v>100</v>
      </c>
      <c r="BD106" s="56" t="s">
        <v>100</v>
      </c>
      <c r="BE106" s="56" t="s">
        <v>161</v>
      </c>
      <c r="BF106" s="56" t="s">
        <v>100</v>
      </c>
      <c r="BG106" s="56">
        <v>0</v>
      </c>
      <c r="BH106" s="56">
        <v>0</v>
      </c>
      <c r="BI106" s="55">
        <v>0</v>
      </c>
      <c r="BJ106" s="56" t="s">
        <v>100</v>
      </c>
      <c r="BK106" s="56" t="s">
        <v>100</v>
      </c>
      <c r="BL106" s="56">
        <v>1</v>
      </c>
      <c r="BM106" s="56">
        <v>1</v>
      </c>
      <c r="BN106" s="56">
        <v>1</v>
      </c>
      <c r="BO106" s="56">
        <v>1</v>
      </c>
      <c r="BP106" s="56">
        <v>0</v>
      </c>
      <c r="BQ106" s="56" t="s">
        <v>100</v>
      </c>
      <c r="BR106" s="56">
        <v>1</v>
      </c>
      <c r="BS106" s="57">
        <v>42804</v>
      </c>
      <c r="BT106" s="60">
        <f t="shared" si="6"/>
        <v>2.4</v>
      </c>
      <c r="BU106" s="59"/>
      <c r="BV106" s="56">
        <v>0</v>
      </c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</row>
    <row r="107" spans="1:108" s="44" customFormat="1" ht="20.100000000000001" customHeight="1" x14ac:dyDescent="0.3">
      <c r="A107" s="25" t="s">
        <v>252</v>
      </c>
      <c r="B107" s="25">
        <v>0</v>
      </c>
      <c r="C107" s="25">
        <v>0</v>
      </c>
      <c r="D107" s="25">
        <v>30635144</v>
      </c>
      <c r="E107" s="25" t="s">
        <v>95</v>
      </c>
      <c r="F107" s="25" t="s">
        <v>108</v>
      </c>
      <c r="G107" s="26">
        <v>16638</v>
      </c>
      <c r="H107" s="38">
        <f t="shared" si="5"/>
        <v>71</v>
      </c>
      <c r="I107" s="38"/>
      <c r="J107" s="25">
        <v>0</v>
      </c>
      <c r="K107" s="25">
        <v>0</v>
      </c>
      <c r="L107" s="25">
        <v>0</v>
      </c>
      <c r="M107" s="25">
        <v>2240</v>
      </c>
      <c r="N107" s="50">
        <v>0</v>
      </c>
      <c r="O107" s="25">
        <v>23</v>
      </c>
      <c r="P107" s="50">
        <v>1</v>
      </c>
      <c r="Q107" s="25">
        <v>5.0999999999999996</v>
      </c>
      <c r="R107" s="25">
        <v>0</v>
      </c>
      <c r="S107" s="25">
        <v>26</v>
      </c>
      <c r="T107" s="50">
        <v>0</v>
      </c>
      <c r="U107" s="25">
        <v>3.6</v>
      </c>
      <c r="V107" s="50">
        <v>1</v>
      </c>
      <c r="W107" s="25">
        <v>0.72</v>
      </c>
      <c r="X107" s="25">
        <v>20</v>
      </c>
      <c r="Y107" s="25">
        <v>16</v>
      </c>
      <c r="Z107" s="25">
        <v>0.97</v>
      </c>
      <c r="AA107" s="25">
        <v>825</v>
      </c>
      <c r="AB107" s="50">
        <v>1</v>
      </c>
      <c r="AC107" s="25" t="s">
        <v>107</v>
      </c>
      <c r="AD107" s="26">
        <v>42738</v>
      </c>
      <c r="AE107" s="25">
        <v>100</v>
      </c>
      <c r="AF107" s="25">
        <v>38</v>
      </c>
      <c r="AG107" s="50">
        <v>1</v>
      </c>
      <c r="AH107" s="27" t="s">
        <v>110</v>
      </c>
      <c r="AI107" s="25">
        <v>0</v>
      </c>
      <c r="AJ107" s="25">
        <v>0</v>
      </c>
      <c r="AK107" s="25">
        <v>0</v>
      </c>
      <c r="AL107" s="25" t="s">
        <v>100</v>
      </c>
      <c r="AM107" s="25">
        <v>0</v>
      </c>
      <c r="AN107" s="25">
        <v>0</v>
      </c>
      <c r="AO107" s="25">
        <v>1</v>
      </c>
      <c r="AP107" s="25">
        <v>2</v>
      </c>
      <c r="AQ107" s="25">
        <v>1</v>
      </c>
      <c r="AR107" s="25">
        <v>7.2910000000000004</v>
      </c>
      <c r="AS107" s="25">
        <v>0.59399999999999997</v>
      </c>
      <c r="AT107" s="50">
        <v>1</v>
      </c>
      <c r="AU107" s="25">
        <v>61</v>
      </c>
      <c r="AV107" s="25">
        <v>65</v>
      </c>
      <c r="AW107" s="25">
        <v>92</v>
      </c>
      <c r="AX107" s="26">
        <v>42755</v>
      </c>
      <c r="AY107" s="25" t="s">
        <v>680</v>
      </c>
      <c r="AZ107" s="25" t="s">
        <v>609</v>
      </c>
      <c r="BA107" s="26">
        <v>42867</v>
      </c>
      <c r="BB107" s="25" t="s">
        <v>159</v>
      </c>
      <c r="BC107" s="25">
        <v>4</v>
      </c>
      <c r="BD107" s="26">
        <v>42874</v>
      </c>
      <c r="BE107" s="25" t="s">
        <v>117</v>
      </c>
      <c r="BF107" s="25">
        <v>4</v>
      </c>
      <c r="BG107" s="25">
        <v>1</v>
      </c>
      <c r="BH107" s="25">
        <v>1</v>
      </c>
      <c r="BI107" s="25">
        <v>0</v>
      </c>
      <c r="BJ107" s="25">
        <v>0</v>
      </c>
      <c r="BK107" s="26">
        <v>42897</v>
      </c>
      <c r="BL107" s="25">
        <v>1</v>
      </c>
      <c r="BM107" s="25">
        <v>5</v>
      </c>
      <c r="BN107" s="25">
        <v>1</v>
      </c>
      <c r="BO107" s="25">
        <v>5</v>
      </c>
      <c r="BP107" s="25">
        <v>0</v>
      </c>
      <c r="BQ107" s="25" t="s">
        <v>100</v>
      </c>
      <c r="BR107" s="25">
        <v>1</v>
      </c>
      <c r="BS107" s="26">
        <v>42897</v>
      </c>
      <c r="BT107" s="28">
        <f t="shared" si="6"/>
        <v>5.3</v>
      </c>
      <c r="BU107" s="27"/>
      <c r="BV107" s="25">
        <v>0</v>
      </c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</row>
    <row r="108" spans="1:108" s="44" customFormat="1" ht="20.100000000000001" customHeight="1" x14ac:dyDescent="0.3">
      <c r="A108" s="25" t="s">
        <v>253</v>
      </c>
      <c r="B108" s="25">
        <v>0</v>
      </c>
      <c r="C108" s="25">
        <v>0</v>
      </c>
      <c r="D108" s="25">
        <v>30715144</v>
      </c>
      <c r="E108" s="25" t="s">
        <v>83</v>
      </c>
      <c r="F108" s="25" t="s">
        <v>97</v>
      </c>
      <c r="G108" s="26">
        <v>16142</v>
      </c>
      <c r="H108" s="38">
        <f t="shared" ref="H108:H139" si="7">DATEDIF(G108,AD108,"Y")</f>
        <v>72</v>
      </c>
      <c r="I108" s="38"/>
      <c r="J108" s="25">
        <v>0</v>
      </c>
      <c r="K108" s="25">
        <v>0</v>
      </c>
      <c r="L108" s="25">
        <v>0</v>
      </c>
      <c r="M108" s="25">
        <v>22010</v>
      </c>
      <c r="N108" s="50">
        <v>1</v>
      </c>
      <c r="O108" s="25">
        <v>79</v>
      </c>
      <c r="P108" s="50">
        <v>1</v>
      </c>
      <c r="Q108" s="25">
        <v>12.3</v>
      </c>
      <c r="R108" s="50">
        <v>1</v>
      </c>
      <c r="S108" s="25">
        <v>96</v>
      </c>
      <c r="T108" s="50">
        <v>1</v>
      </c>
      <c r="U108" s="25">
        <v>3.4</v>
      </c>
      <c r="V108" s="50">
        <v>0</v>
      </c>
      <c r="W108" s="25">
        <v>0.51</v>
      </c>
      <c r="X108" s="25">
        <v>40</v>
      </c>
      <c r="Y108" s="25">
        <v>23</v>
      </c>
      <c r="Z108" s="25">
        <v>0.71</v>
      </c>
      <c r="AA108" s="25">
        <v>1115</v>
      </c>
      <c r="AB108" s="50">
        <v>1</v>
      </c>
      <c r="AC108" s="25" t="s">
        <v>112</v>
      </c>
      <c r="AD108" s="26">
        <v>42758</v>
      </c>
      <c r="AE108" s="25">
        <v>70</v>
      </c>
      <c r="AF108" s="25">
        <v>80.5</v>
      </c>
      <c r="AG108" s="50">
        <v>1</v>
      </c>
      <c r="AH108" s="27" t="s">
        <v>100</v>
      </c>
      <c r="AI108" s="25">
        <v>0</v>
      </c>
      <c r="AJ108" s="25">
        <v>0</v>
      </c>
      <c r="AK108" s="25">
        <v>1</v>
      </c>
      <c r="AL108" s="25" t="s">
        <v>100</v>
      </c>
      <c r="AM108" s="25">
        <v>1</v>
      </c>
      <c r="AN108" s="25">
        <v>0</v>
      </c>
      <c r="AO108" s="25">
        <v>0</v>
      </c>
      <c r="AP108" s="25">
        <v>1</v>
      </c>
      <c r="AQ108" s="25">
        <v>0</v>
      </c>
      <c r="AR108" s="25" t="s">
        <v>100</v>
      </c>
      <c r="AS108" s="25" t="s">
        <v>100</v>
      </c>
      <c r="AT108" s="25" t="s">
        <v>100</v>
      </c>
      <c r="AU108" s="25">
        <v>69</v>
      </c>
      <c r="AV108" s="25">
        <v>88</v>
      </c>
      <c r="AW108" s="25">
        <v>83</v>
      </c>
      <c r="AX108" s="26">
        <v>42774</v>
      </c>
      <c r="AY108" s="25">
        <v>4</v>
      </c>
      <c r="AZ108" s="25" t="s">
        <v>609</v>
      </c>
      <c r="BA108" s="25" t="s">
        <v>100</v>
      </c>
      <c r="BB108" s="25" t="s">
        <v>161</v>
      </c>
      <c r="BC108" s="25" t="s">
        <v>100</v>
      </c>
      <c r="BD108" s="25" t="s">
        <v>100</v>
      </c>
      <c r="BE108" s="25" t="s">
        <v>161</v>
      </c>
      <c r="BF108" s="25" t="s">
        <v>100</v>
      </c>
      <c r="BG108" s="25">
        <v>0</v>
      </c>
      <c r="BH108" s="25">
        <v>0</v>
      </c>
      <c r="BI108" s="25">
        <v>0</v>
      </c>
      <c r="BJ108" s="25" t="s">
        <v>100</v>
      </c>
      <c r="BK108" s="25" t="s">
        <v>100</v>
      </c>
      <c r="BL108" s="25">
        <v>0</v>
      </c>
      <c r="BM108" s="25">
        <v>1</v>
      </c>
      <c r="BN108" s="25">
        <v>0</v>
      </c>
      <c r="BO108" s="25">
        <v>1</v>
      </c>
      <c r="BP108" s="25">
        <v>0</v>
      </c>
      <c r="BQ108" s="25" t="s">
        <v>100</v>
      </c>
      <c r="BR108" s="25">
        <v>1</v>
      </c>
      <c r="BS108" s="26">
        <v>42874</v>
      </c>
      <c r="BT108" s="28">
        <f t="shared" si="6"/>
        <v>3.8666666666666667</v>
      </c>
      <c r="BU108" s="27" t="s">
        <v>165</v>
      </c>
      <c r="BV108" s="25">
        <v>0</v>
      </c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</row>
    <row r="109" spans="1:108" s="44" customFormat="1" ht="20.100000000000001" customHeight="1" x14ac:dyDescent="0.3">
      <c r="A109" s="25" t="s">
        <v>324</v>
      </c>
      <c r="B109" s="50">
        <v>1</v>
      </c>
      <c r="C109" s="50">
        <v>0</v>
      </c>
      <c r="D109" s="50">
        <v>30711531</v>
      </c>
      <c r="E109" s="50" t="s">
        <v>429</v>
      </c>
      <c r="F109" s="50" t="s">
        <v>305</v>
      </c>
      <c r="G109" s="29">
        <v>17962</v>
      </c>
      <c r="H109" s="38">
        <f t="shared" si="7"/>
        <v>67</v>
      </c>
      <c r="I109" s="38"/>
      <c r="J109" s="50">
        <v>0</v>
      </c>
      <c r="K109" s="50">
        <v>0</v>
      </c>
      <c r="L109" s="50">
        <v>0</v>
      </c>
      <c r="M109" s="50">
        <v>1740</v>
      </c>
      <c r="N109" s="50">
        <v>0</v>
      </c>
      <c r="O109" s="50">
        <v>0</v>
      </c>
      <c r="P109" s="50">
        <v>0</v>
      </c>
      <c r="Q109" s="50">
        <v>6.1</v>
      </c>
      <c r="R109" s="50">
        <v>0</v>
      </c>
      <c r="S109" s="50">
        <v>170</v>
      </c>
      <c r="T109" s="50">
        <v>1</v>
      </c>
      <c r="U109" s="50">
        <v>3.6</v>
      </c>
      <c r="V109" s="50">
        <v>1</v>
      </c>
      <c r="W109" s="50">
        <v>0.7</v>
      </c>
      <c r="X109" s="50">
        <v>10</v>
      </c>
      <c r="Y109" s="50">
        <v>23</v>
      </c>
      <c r="Z109" s="50">
        <v>0.7</v>
      </c>
      <c r="AA109" s="50">
        <v>436</v>
      </c>
      <c r="AB109" s="50">
        <v>0</v>
      </c>
      <c r="AC109" s="50" t="s">
        <v>319</v>
      </c>
      <c r="AD109" s="29">
        <v>42760</v>
      </c>
      <c r="AE109" s="50">
        <v>50</v>
      </c>
      <c r="AF109" s="50">
        <v>40</v>
      </c>
      <c r="AG109" s="50">
        <v>1</v>
      </c>
      <c r="AH109" s="31" t="s">
        <v>273</v>
      </c>
      <c r="AI109" s="50">
        <v>0</v>
      </c>
      <c r="AJ109" s="50" t="s">
        <v>282</v>
      </c>
      <c r="AK109" s="50">
        <v>0</v>
      </c>
      <c r="AL109" s="50">
        <v>0</v>
      </c>
      <c r="AM109" s="50">
        <v>0</v>
      </c>
      <c r="AN109" s="50">
        <v>0</v>
      </c>
      <c r="AO109" s="50" t="s">
        <v>282</v>
      </c>
      <c r="AP109" s="50">
        <v>1</v>
      </c>
      <c r="AQ109" s="50">
        <v>0</v>
      </c>
      <c r="AR109" s="50">
        <v>9.69E-2</v>
      </c>
      <c r="AS109" s="50">
        <v>1.548</v>
      </c>
      <c r="AT109" s="50">
        <v>1</v>
      </c>
      <c r="AU109" s="50">
        <v>61</v>
      </c>
      <c r="AV109" s="50">
        <v>96</v>
      </c>
      <c r="AW109" s="50">
        <v>95</v>
      </c>
      <c r="AX109" s="29">
        <v>42768</v>
      </c>
      <c r="AY109" s="50" t="s">
        <v>619</v>
      </c>
      <c r="AZ109" s="50" t="s">
        <v>610</v>
      </c>
      <c r="BA109" s="29">
        <v>42802</v>
      </c>
      <c r="BB109" s="50" t="s">
        <v>612</v>
      </c>
      <c r="BC109" s="50">
        <v>1</v>
      </c>
      <c r="BD109" s="29">
        <v>42802</v>
      </c>
      <c r="BE109" s="50" t="s">
        <v>612</v>
      </c>
      <c r="BF109" s="50">
        <v>1</v>
      </c>
      <c r="BG109" s="50">
        <v>1</v>
      </c>
      <c r="BH109" s="50">
        <v>1</v>
      </c>
      <c r="BI109" s="50">
        <v>1</v>
      </c>
      <c r="BJ109" s="50">
        <v>0</v>
      </c>
      <c r="BK109" s="29">
        <v>43219</v>
      </c>
      <c r="BL109" s="50"/>
      <c r="BM109" s="50"/>
      <c r="BN109" s="50"/>
      <c r="BO109" s="50"/>
      <c r="BP109" s="50"/>
      <c r="BQ109" s="50"/>
      <c r="BR109" s="50">
        <v>1</v>
      </c>
      <c r="BS109" s="29">
        <v>43219</v>
      </c>
      <c r="BT109" s="30">
        <f t="shared" si="6"/>
        <v>15.3</v>
      </c>
      <c r="BU109" s="31" t="s">
        <v>620</v>
      </c>
      <c r="BV109" s="50">
        <v>1</v>
      </c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</row>
    <row r="110" spans="1:108" s="44" customFormat="1" ht="20.100000000000001" customHeight="1" x14ac:dyDescent="0.3">
      <c r="A110" s="25" t="s">
        <v>254</v>
      </c>
      <c r="B110" s="50">
        <v>0</v>
      </c>
      <c r="C110" s="50">
        <v>0</v>
      </c>
      <c r="D110" s="50">
        <v>30720174</v>
      </c>
      <c r="E110" s="50" t="s">
        <v>84</v>
      </c>
      <c r="F110" s="50" t="s">
        <v>97</v>
      </c>
      <c r="G110" s="29">
        <v>17857</v>
      </c>
      <c r="H110" s="38">
        <f t="shared" si="7"/>
        <v>68</v>
      </c>
      <c r="I110" s="38"/>
      <c r="J110" s="50">
        <v>0</v>
      </c>
      <c r="K110" s="50">
        <v>0</v>
      </c>
      <c r="L110" s="50">
        <v>0</v>
      </c>
      <c r="M110" s="50">
        <v>18900</v>
      </c>
      <c r="N110" s="50">
        <v>1</v>
      </c>
      <c r="O110" s="50">
        <v>40</v>
      </c>
      <c r="P110" s="50">
        <v>1</v>
      </c>
      <c r="Q110" s="50">
        <v>8.5</v>
      </c>
      <c r="R110" s="50">
        <v>1</v>
      </c>
      <c r="S110" s="50">
        <v>35</v>
      </c>
      <c r="T110" s="50">
        <v>0</v>
      </c>
      <c r="U110" s="50">
        <v>3.4</v>
      </c>
      <c r="V110" s="50">
        <v>0</v>
      </c>
      <c r="W110" s="50">
        <v>0.34</v>
      </c>
      <c r="X110" s="50">
        <v>34</v>
      </c>
      <c r="Y110" s="50">
        <v>16</v>
      </c>
      <c r="Z110" s="50">
        <v>0.73</v>
      </c>
      <c r="AA110" s="50">
        <v>2034</v>
      </c>
      <c r="AB110" s="50">
        <v>1</v>
      </c>
      <c r="AC110" s="50" t="s">
        <v>102</v>
      </c>
      <c r="AD110" s="29">
        <v>42766</v>
      </c>
      <c r="AE110" s="50">
        <v>80</v>
      </c>
      <c r="AF110" s="50">
        <v>95</v>
      </c>
      <c r="AG110" s="25">
        <v>1</v>
      </c>
      <c r="AH110" s="31" t="s">
        <v>106</v>
      </c>
      <c r="AI110" s="50">
        <v>0</v>
      </c>
      <c r="AJ110" s="50">
        <v>1</v>
      </c>
      <c r="AK110" s="50">
        <v>1</v>
      </c>
      <c r="AL110" s="50" t="s">
        <v>100</v>
      </c>
      <c r="AM110" s="50">
        <v>0</v>
      </c>
      <c r="AN110" s="50">
        <v>0</v>
      </c>
      <c r="AO110" s="50">
        <v>0</v>
      </c>
      <c r="AP110" s="50">
        <v>0</v>
      </c>
      <c r="AQ110" s="50">
        <v>0</v>
      </c>
      <c r="AR110" s="50">
        <v>7.5500000000000003E-3</v>
      </c>
      <c r="AS110" s="50">
        <v>0.63200000000000001</v>
      </c>
      <c r="AT110" s="50">
        <v>1</v>
      </c>
      <c r="AU110" s="50">
        <v>65</v>
      </c>
      <c r="AV110" s="36">
        <v>80</v>
      </c>
      <c r="AW110" s="50">
        <v>81</v>
      </c>
      <c r="AX110" s="29">
        <v>42773</v>
      </c>
      <c r="AY110" s="50" t="s">
        <v>675</v>
      </c>
      <c r="AZ110" s="25" t="s">
        <v>609</v>
      </c>
      <c r="BA110" s="29">
        <v>42828</v>
      </c>
      <c r="BB110" s="50" t="s">
        <v>162</v>
      </c>
      <c r="BC110" s="50">
        <v>2</v>
      </c>
      <c r="BD110" s="29">
        <v>42828</v>
      </c>
      <c r="BE110" s="50" t="s">
        <v>162</v>
      </c>
      <c r="BF110" s="50">
        <v>2</v>
      </c>
      <c r="BG110" s="50">
        <v>1</v>
      </c>
      <c r="BH110" s="50">
        <v>1</v>
      </c>
      <c r="BI110" s="50">
        <v>0</v>
      </c>
      <c r="BJ110" s="50">
        <v>1</v>
      </c>
      <c r="BK110" s="29">
        <v>42891</v>
      </c>
      <c r="BL110" s="50">
        <v>1</v>
      </c>
      <c r="BM110" s="50" t="s">
        <v>163</v>
      </c>
      <c r="BN110" s="50">
        <v>0</v>
      </c>
      <c r="BO110" s="50" t="s">
        <v>100</v>
      </c>
      <c r="BP110" s="50">
        <v>0</v>
      </c>
      <c r="BQ110" s="50" t="s">
        <v>100</v>
      </c>
      <c r="BR110" s="50">
        <v>0</v>
      </c>
      <c r="BS110" s="29">
        <v>43404</v>
      </c>
      <c r="BT110" s="30">
        <f t="shared" si="6"/>
        <v>21.266666666666666</v>
      </c>
      <c r="BU110" s="31"/>
      <c r="BV110" s="50">
        <v>0</v>
      </c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</row>
    <row r="111" spans="1:108" ht="20.100000000000001" customHeight="1" x14ac:dyDescent="0.3">
      <c r="A111" s="25" t="s">
        <v>255</v>
      </c>
      <c r="B111" s="25">
        <v>0</v>
      </c>
      <c r="C111" s="25">
        <v>0</v>
      </c>
      <c r="D111" s="25">
        <v>30710672</v>
      </c>
      <c r="E111" s="25" t="s">
        <v>85</v>
      </c>
      <c r="F111" s="25" t="s">
        <v>108</v>
      </c>
      <c r="G111" s="26">
        <v>12467</v>
      </c>
      <c r="H111" s="38">
        <f t="shared" si="7"/>
        <v>82</v>
      </c>
      <c r="I111" s="38"/>
      <c r="J111" s="25">
        <v>0</v>
      </c>
      <c r="K111" s="25">
        <v>0</v>
      </c>
      <c r="L111" s="25">
        <v>0</v>
      </c>
      <c r="M111" s="25">
        <v>6990</v>
      </c>
      <c r="N111" s="50">
        <v>0</v>
      </c>
      <c r="O111" s="25">
        <v>2</v>
      </c>
      <c r="P111" s="25">
        <v>0</v>
      </c>
      <c r="Q111" s="25">
        <v>9.1999999999999993</v>
      </c>
      <c r="R111" s="50">
        <v>1</v>
      </c>
      <c r="S111" s="25">
        <v>83</v>
      </c>
      <c r="T111" s="50">
        <v>1</v>
      </c>
      <c r="U111" s="25">
        <v>3.5</v>
      </c>
      <c r="V111" s="25">
        <v>1</v>
      </c>
      <c r="W111" s="25">
        <v>0.61</v>
      </c>
      <c r="X111" s="25">
        <v>20</v>
      </c>
      <c r="Y111" s="25">
        <v>14</v>
      </c>
      <c r="Z111" s="25">
        <v>0.76</v>
      </c>
      <c r="AA111" s="25">
        <v>779</v>
      </c>
      <c r="AB111" s="50">
        <v>1</v>
      </c>
      <c r="AC111" s="25" t="s">
        <v>112</v>
      </c>
      <c r="AD111" s="26">
        <v>42767</v>
      </c>
      <c r="AE111" s="25">
        <v>100</v>
      </c>
      <c r="AF111" s="25">
        <v>98</v>
      </c>
      <c r="AG111" s="50">
        <v>1</v>
      </c>
      <c r="AH111" s="27" t="s">
        <v>124</v>
      </c>
      <c r="AI111" s="25">
        <v>0</v>
      </c>
      <c r="AJ111" s="25">
        <v>1</v>
      </c>
      <c r="AK111" s="25">
        <v>0</v>
      </c>
      <c r="AL111" s="25" t="s">
        <v>100</v>
      </c>
      <c r="AM111" s="25">
        <v>0</v>
      </c>
      <c r="AN111" s="25">
        <v>0</v>
      </c>
      <c r="AO111" s="25" t="s">
        <v>100</v>
      </c>
      <c r="AP111" s="25">
        <v>1</v>
      </c>
      <c r="AQ111" s="25">
        <v>0</v>
      </c>
      <c r="AR111" s="25">
        <v>0.65500000000000003</v>
      </c>
      <c r="AS111" s="25">
        <v>0.5</v>
      </c>
      <c r="AT111" s="50">
        <v>1</v>
      </c>
      <c r="AU111" s="25">
        <v>64</v>
      </c>
      <c r="AV111" s="25">
        <v>72</v>
      </c>
      <c r="AW111" s="25">
        <v>107</v>
      </c>
      <c r="AX111" s="26">
        <v>42786</v>
      </c>
      <c r="AY111" s="25" t="s">
        <v>677</v>
      </c>
      <c r="AZ111" s="25" t="s">
        <v>609</v>
      </c>
      <c r="BA111" s="26">
        <v>42837</v>
      </c>
      <c r="BB111" s="25" t="s">
        <v>159</v>
      </c>
      <c r="BC111" s="25">
        <v>2</v>
      </c>
      <c r="BD111" s="26">
        <v>42884</v>
      </c>
      <c r="BE111" s="25" t="s">
        <v>117</v>
      </c>
      <c r="BF111" s="25">
        <v>4</v>
      </c>
      <c r="BG111" s="25">
        <v>1</v>
      </c>
      <c r="BH111" s="25">
        <v>1</v>
      </c>
      <c r="BI111" s="50">
        <v>1</v>
      </c>
      <c r="BJ111" s="25">
        <v>0</v>
      </c>
      <c r="BK111" s="26">
        <v>43404</v>
      </c>
      <c r="BL111" s="25">
        <v>0</v>
      </c>
      <c r="BM111" s="25" t="s">
        <v>100</v>
      </c>
      <c r="BN111" s="25">
        <v>0</v>
      </c>
      <c r="BO111" s="25" t="s">
        <v>100</v>
      </c>
      <c r="BP111" s="25">
        <v>0</v>
      </c>
      <c r="BQ111" s="25" t="s">
        <v>100</v>
      </c>
      <c r="BR111" s="25">
        <v>0</v>
      </c>
      <c r="BS111" s="26">
        <v>43404</v>
      </c>
      <c r="BT111" s="28">
        <f t="shared" si="6"/>
        <v>21.233333333333334</v>
      </c>
      <c r="BU111" s="27"/>
      <c r="BV111" s="25">
        <v>0</v>
      </c>
    </row>
    <row r="112" spans="1:108" s="50" customFormat="1" ht="20.100000000000001" customHeight="1" x14ac:dyDescent="0.3">
      <c r="A112" s="25" t="s">
        <v>256</v>
      </c>
      <c r="B112" s="25">
        <v>0</v>
      </c>
      <c r="C112" s="25">
        <v>0</v>
      </c>
      <c r="D112" s="25">
        <v>30699114</v>
      </c>
      <c r="E112" s="25" t="s">
        <v>87</v>
      </c>
      <c r="F112" s="25" t="s">
        <v>108</v>
      </c>
      <c r="G112" s="26">
        <v>15468</v>
      </c>
      <c r="H112" s="38">
        <f t="shared" si="7"/>
        <v>74</v>
      </c>
      <c r="I112" s="38"/>
      <c r="J112" s="25">
        <v>0</v>
      </c>
      <c r="K112" s="25">
        <v>0</v>
      </c>
      <c r="L112" s="25">
        <v>0</v>
      </c>
      <c r="M112" s="25">
        <v>2550</v>
      </c>
      <c r="N112" s="50">
        <v>0</v>
      </c>
      <c r="O112" s="25">
        <v>0</v>
      </c>
      <c r="P112" s="50">
        <v>0</v>
      </c>
      <c r="Q112" s="25">
        <v>5.6</v>
      </c>
      <c r="R112" s="50">
        <v>0</v>
      </c>
      <c r="S112" s="25">
        <v>69</v>
      </c>
      <c r="T112" s="50">
        <v>1</v>
      </c>
      <c r="U112" s="25">
        <v>3.1</v>
      </c>
      <c r="V112" s="50">
        <v>0</v>
      </c>
      <c r="W112" s="25">
        <v>0.57999999999999996</v>
      </c>
      <c r="X112" s="25">
        <v>15</v>
      </c>
      <c r="Y112" s="25">
        <v>12</v>
      </c>
      <c r="Z112" s="25">
        <v>1.01</v>
      </c>
      <c r="AA112" s="25">
        <v>213</v>
      </c>
      <c r="AB112" s="25">
        <v>0</v>
      </c>
      <c r="AC112" s="25" t="s">
        <v>112</v>
      </c>
      <c r="AD112" s="26">
        <v>42775</v>
      </c>
      <c r="AE112" s="25">
        <v>80</v>
      </c>
      <c r="AF112" s="25">
        <v>60</v>
      </c>
      <c r="AG112" s="25">
        <v>1</v>
      </c>
      <c r="AH112" s="27" t="s">
        <v>123</v>
      </c>
      <c r="AI112" s="25">
        <v>0</v>
      </c>
      <c r="AJ112" s="25">
        <v>0</v>
      </c>
      <c r="AK112" s="25">
        <v>0</v>
      </c>
      <c r="AL112" s="25" t="s">
        <v>100</v>
      </c>
      <c r="AM112" s="25">
        <v>0</v>
      </c>
      <c r="AN112" s="25">
        <v>0</v>
      </c>
      <c r="AO112" s="25">
        <v>1</v>
      </c>
      <c r="AP112" s="25">
        <v>2</v>
      </c>
      <c r="AQ112" s="25">
        <v>1</v>
      </c>
      <c r="AR112" s="25">
        <v>3.1890000000000001</v>
      </c>
      <c r="AS112" s="25">
        <v>0.624</v>
      </c>
      <c r="AT112" s="50">
        <v>1</v>
      </c>
      <c r="AU112" s="25">
        <v>60.5</v>
      </c>
      <c r="AV112" s="25">
        <v>78</v>
      </c>
      <c r="AW112" s="25">
        <v>76</v>
      </c>
      <c r="AX112" s="26">
        <v>42783</v>
      </c>
      <c r="AY112" s="25" t="s">
        <v>678</v>
      </c>
      <c r="AZ112" s="25" t="s">
        <v>609</v>
      </c>
      <c r="BA112" s="26">
        <v>42830</v>
      </c>
      <c r="BB112" s="25" t="s">
        <v>160</v>
      </c>
      <c r="BC112" s="25">
        <v>2</v>
      </c>
      <c r="BD112" s="26">
        <v>43038</v>
      </c>
      <c r="BE112" s="25" t="s">
        <v>117</v>
      </c>
      <c r="BF112" s="25">
        <v>9</v>
      </c>
      <c r="BG112" s="25">
        <v>1</v>
      </c>
      <c r="BH112" s="25">
        <v>1</v>
      </c>
      <c r="BI112" s="25">
        <v>1</v>
      </c>
      <c r="BJ112" s="25">
        <v>1</v>
      </c>
      <c r="BK112" s="26">
        <v>43136</v>
      </c>
      <c r="BL112" s="25">
        <v>1</v>
      </c>
      <c r="BM112" s="25">
        <v>7</v>
      </c>
      <c r="BN112" s="25">
        <v>1</v>
      </c>
      <c r="BO112" s="25">
        <v>7</v>
      </c>
      <c r="BP112" s="25">
        <v>0</v>
      </c>
      <c r="BQ112" s="25" t="s">
        <v>100</v>
      </c>
      <c r="BR112" s="25">
        <v>1</v>
      </c>
      <c r="BS112" s="26">
        <v>43244</v>
      </c>
      <c r="BT112" s="28">
        <f t="shared" si="6"/>
        <v>15.633333333333333</v>
      </c>
      <c r="BU112" s="27"/>
      <c r="BV112" s="25">
        <v>0</v>
      </c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</row>
    <row r="113" spans="1:108" s="50" customFormat="1" ht="20.100000000000001" customHeight="1" x14ac:dyDescent="0.3">
      <c r="A113" s="25" t="s">
        <v>257</v>
      </c>
      <c r="B113" s="50">
        <v>0</v>
      </c>
      <c r="C113" s="50">
        <v>1</v>
      </c>
      <c r="D113" s="50">
        <v>31162302</v>
      </c>
      <c r="E113" s="50" t="s">
        <v>86</v>
      </c>
      <c r="F113" s="50" t="s">
        <v>108</v>
      </c>
      <c r="G113" s="29">
        <v>14523</v>
      </c>
      <c r="H113" s="38">
        <f t="shared" si="7"/>
        <v>77</v>
      </c>
      <c r="I113" s="38"/>
      <c r="J113" s="50">
        <v>0</v>
      </c>
      <c r="K113" s="50">
        <v>0</v>
      </c>
      <c r="L113" s="50">
        <v>0</v>
      </c>
      <c r="M113" s="50">
        <v>11500</v>
      </c>
      <c r="N113" s="50">
        <v>1</v>
      </c>
      <c r="O113" s="50">
        <v>5</v>
      </c>
      <c r="P113" s="50">
        <v>0</v>
      </c>
      <c r="Q113" s="50">
        <v>10.9</v>
      </c>
      <c r="R113" s="50">
        <v>1</v>
      </c>
      <c r="S113" s="50">
        <v>62</v>
      </c>
      <c r="T113" s="50">
        <v>1</v>
      </c>
      <c r="U113" s="50" t="s">
        <v>282</v>
      </c>
      <c r="V113" s="50" t="s">
        <v>282</v>
      </c>
      <c r="W113" s="50" t="s">
        <v>282</v>
      </c>
      <c r="X113" s="50" t="s">
        <v>282</v>
      </c>
      <c r="Y113" s="50" t="s">
        <v>282</v>
      </c>
      <c r="Z113" s="50" t="s">
        <v>282</v>
      </c>
      <c r="AA113" s="50">
        <v>138</v>
      </c>
      <c r="AB113" s="50">
        <v>0</v>
      </c>
      <c r="AC113" s="50" t="s">
        <v>115</v>
      </c>
      <c r="AD113" s="29">
        <v>42776</v>
      </c>
      <c r="AE113" s="50">
        <v>95</v>
      </c>
      <c r="AF113" s="50">
        <v>37.200000000000003</v>
      </c>
      <c r="AG113" s="50">
        <v>1</v>
      </c>
      <c r="AH113" s="31" t="s">
        <v>100</v>
      </c>
      <c r="AI113" s="50" t="s">
        <v>100</v>
      </c>
      <c r="AJ113" s="50" t="s">
        <v>100</v>
      </c>
      <c r="AK113" s="50" t="s">
        <v>100</v>
      </c>
      <c r="AL113" s="50" t="s">
        <v>100</v>
      </c>
      <c r="AM113" s="50" t="s">
        <v>100</v>
      </c>
      <c r="AN113" s="50" t="s">
        <v>100</v>
      </c>
      <c r="AO113" s="50" t="s">
        <v>100</v>
      </c>
      <c r="AP113" s="50">
        <v>1</v>
      </c>
      <c r="AQ113" s="50">
        <v>0</v>
      </c>
      <c r="AR113" s="50" t="s">
        <v>100</v>
      </c>
      <c r="AS113" s="50" t="s">
        <v>100</v>
      </c>
      <c r="AT113" s="50" t="s">
        <v>100</v>
      </c>
      <c r="AU113" s="50" t="s">
        <v>100</v>
      </c>
      <c r="AV113" s="50" t="s">
        <v>100</v>
      </c>
      <c r="AW113" s="50" t="s">
        <v>100</v>
      </c>
      <c r="AX113" s="29">
        <v>42781</v>
      </c>
      <c r="AY113" s="50" t="s">
        <v>731</v>
      </c>
      <c r="AZ113" s="50" t="s">
        <v>609</v>
      </c>
      <c r="BA113" s="29">
        <v>42907</v>
      </c>
      <c r="BB113" s="50" t="s">
        <v>160</v>
      </c>
      <c r="BC113" s="50">
        <v>4</v>
      </c>
      <c r="BD113" s="29">
        <v>42907</v>
      </c>
      <c r="BE113" s="50" t="s">
        <v>160</v>
      </c>
      <c r="BF113" s="50">
        <v>4</v>
      </c>
      <c r="BG113" s="50">
        <v>1</v>
      </c>
      <c r="BH113" s="50">
        <v>0</v>
      </c>
      <c r="BI113" s="50">
        <v>0</v>
      </c>
      <c r="BJ113" s="50">
        <v>1</v>
      </c>
      <c r="BK113" s="29">
        <v>43003</v>
      </c>
      <c r="BL113" s="50">
        <v>0</v>
      </c>
      <c r="BM113" s="50" t="s">
        <v>100</v>
      </c>
      <c r="BN113" s="50">
        <v>0</v>
      </c>
      <c r="BO113" s="50" t="s">
        <v>100</v>
      </c>
      <c r="BP113" s="50">
        <v>0</v>
      </c>
      <c r="BQ113" s="50" t="s">
        <v>100</v>
      </c>
      <c r="BR113" s="50">
        <v>1</v>
      </c>
      <c r="BS113" s="29">
        <v>43063</v>
      </c>
      <c r="BT113" s="30">
        <f t="shared" si="6"/>
        <v>9.5666666666666664</v>
      </c>
      <c r="BU113" s="31"/>
      <c r="BV113" s="50">
        <v>0</v>
      </c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</row>
    <row r="114" spans="1:108" s="50" customFormat="1" ht="20.100000000000001" customHeight="1" x14ac:dyDescent="0.3">
      <c r="A114" s="25" t="s">
        <v>588</v>
      </c>
      <c r="B114" s="50">
        <v>1</v>
      </c>
      <c r="C114" s="50">
        <v>0</v>
      </c>
      <c r="D114" s="50">
        <v>30820062</v>
      </c>
      <c r="E114" s="50" t="s">
        <v>431</v>
      </c>
      <c r="F114" s="50" t="s">
        <v>303</v>
      </c>
      <c r="G114" s="29">
        <v>17502</v>
      </c>
      <c r="H114" s="38">
        <f t="shared" si="7"/>
        <v>69</v>
      </c>
      <c r="I114" s="38"/>
      <c r="J114" s="50">
        <v>0</v>
      </c>
      <c r="K114" s="50">
        <v>0</v>
      </c>
      <c r="L114" s="50">
        <v>0</v>
      </c>
      <c r="M114" s="50">
        <v>5520</v>
      </c>
      <c r="N114" s="50">
        <v>0</v>
      </c>
      <c r="O114" s="50">
        <v>12</v>
      </c>
      <c r="P114" s="25">
        <v>0</v>
      </c>
      <c r="Q114" s="50">
        <v>10.8</v>
      </c>
      <c r="R114" s="25">
        <v>1</v>
      </c>
      <c r="S114" s="50">
        <v>28</v>
      </c>
      <c r="T114" s="50">
        <v>0</v>
      </c>
      <c r="U114" s="50">
        <v>4.0999999999999996</v>
      </c>
      <c r="V114" s="25">
        <v>1</v>
      </c>
      <c r="W114" s="50">
        <v>0.63</v>
      </c>
      <c r="X114" s="50">
        <v>16</v>
      </c>
      <c r="Y114" s="50">
        <v>19</v>
      </c>
      <c r="Z114" s="50">
        <v>1.3</v>
      </c>
      <c r="AA114" s="50">
        <v>539</v>
      </c>
      <c r="AB114" s="50">
        <v>1</v>
      </c>
      <c r="AC114" s="50" t="s">
        <v>282</v>
      </c>
      <c r="AD114" s="29">
        <v>42793</v>
      </c>
      <c r="AE114" s="50">
        <v>50</v>
      </c>
      <c r="AF114" s="50" t="s">
        <v>459</v>
      </c>
      <c r="AG114" s="50">
        <v>1</v>
      </c>
      <c r="AH114" s="31" t="s">
        <v>600</v>
      </c>
      <c r="AI114" s="50">
        <v>0</v>
      </c>
      <c r="AJ114" s="50" t="s">
        <v>282</v>
      </c>
      <c r="AK114" s="50">
        <v>0</v>
      </c>
      <c r="AL114" s="50" t="s">
        <v>282</v>
      </c>
      <c r="AM114" s="50">
        <v>0</v>
      </c>
      <c r="AN114" s="50">
        <v>0</v>
      </c>
      <c r="AO114" s="50" t="s">
        <v>282</v>
      </c>
      <c r="AP114" s="50">
        <v>1</v>
      </c>
      <c r="AQ114" s="50">
        <v>0</v>
      </c>
      <c r="AR114" s="50">
        <v>3.032</v>
      </c>
      <c r="AS114" s="50">
        <v>1.321</v>
      </c>
      <c r="AT114" s="50">
        <v>1</v>
      </c>
      <c r="AU114" s="50">
        <v>67.599999999999994</v>
      </c>
      <c r="AV114" s="50">
        <v>78</v>
      </c>
      <c r="AW114" s="50">
        <v>83</v>
      </c>
      <c r="AX114" s="29">
        <v>42822</v>
      </c>
      <c r="AY114" s="50" t="s">
        <v>631</v>
      </c>
      <c r="AZ114" s="50" t="s">
        <v>610</v>
      </c>
      <c r="BA114" s="29">
        <v>42916</v>
      </c>
      <c r="BB114" s="50" t="s">
        <v>612</v>
      </c>
      <c r="BC114" s="50">
        <v>2</v>
      </c>
      <c r="BD114" s="29">
        <v>42916</v>
      </c>
      <c r="BE114" s="50" t="s">
        <v>612</v>
      </c>
      <c r="BF114" s="50">
        <v>2</v>
      </c>
      <c r="BG114" s="50">
        <v>1</v>
      </c>
      <c r="BH114" s="50">
        <v>1</v>
      </c>
      <c r="BI114" s="50">
        <v>1</v>
      </c>
      <c r="BJ114" s="50">
        <v>0</v>
      </c>
      <c r="BK114" s="29">
        <v>43343</v>
      </c>
      <c r="BR114" s="50">
        <v>0</v>
      </c>
      <c r="BS114" s="29">
        <v>43404</v>
      </c>
      <c r="BT114" s="30">
        <f t="shared" si="6"/>
        <v>20.366666666666667</v>
      </c>
      <c r="BU114" s="31"/>
      <c r="BV114" s="50">
        <v>0</v>
      </c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</row>
    <row r="115" spans="1:108" s="44" customFormat="1" ht="20.100000000000001" customHeight="1" x14ac:dyDescent="0.3">
      <c r="A115" s="25" t="s">
        <v>258</v>
      </c>
      <c r="B115" s="25">
        <v>0</v>
      </c>
      <c r="C115" s="25">
        <v>0</v>
      </c>
      <c r="D115" s="25">
        <v>20929886</v>
      </c>
      <c r="E115" s="25" t="s">
        <v>88</v>
      </c>
      <c r="F115" s="25" t="s">
        <v>108</v>
      </c>
      <c r="G115" s="26">
        <v>17868</v>
      </c>
      <c r="H115" s="38">
        <f t="shared" si="7"/>
        <v>68</v>
      </c>
      <c r="I115" s="38"/>
      <c r="J115" s="25">
        <v>2</v>
      </c>
      <c r="K115" s="50">
        <v>1</v>
      </c>
      <c r="L115" s="25">
        <v>0</v>
      </c>
      <c r="M115" s="25">
        <v>2950</v>
      </c>
      <c r="N115" s="50">
        <v>0</v>
      </c>
      <c r="O115" s="25">
        <v>30</v>
      </c>
      <c r="P115" s="50">
        <v>1</v>
      </c>
      <c r="Q115" s="25">
        <v>8.6</v>
      </c>
      <c r="R115" s="50">
        <v>1</v>
      </c>
      <c r="S115" s="25">
        <v>103</v>
      </c>
      <c r="T115" s="50">
        <v>1</v>
      </c>
      <c r="U115" s="25">
        <v>4.0999999999999996</v>
      </c>
      <c r="V115" s="25">
        <v>1</v>
      </c>
      <c r="W115" s="25">
        <v>1.04</v>
      </c>
      <c r="X115" s="25">
        <v>22</v>
      </c>
      <c r="Y115" s="25">
        <v>44</v>
      </c>
      <c r="Z115" s="25">
        <v>1.35</v>
      </c>
      <c r="AA115" s="25">
        <v>864</v>
      </c>
      <c r="AB115" s="50">
        <v>1</v>
      </c>
      <c r="AC115" s="25" t="s">
        <v>112</v>
      </c>
      <c r="AD115" s="26">
        <v>42794</v>
      </c>
      <c r="AE115" s="25">
        <v>50</v>
      </c>
      <c r="AF115" s="25">
        <v>57</v>
      </c>
      <c r="AG115" s="50">
        <v>1</v>
      </c>
      <c r="AH115" s="27" t="s">
        <v>122</v>
      </c>
      <c r="AI115" s="25">
        <v>0</v>
      </c>
      <c r="AJ115" s="25">
        <v>0</v>
      </c>
      <c r="AK115" s="25">
        <v>0</v>
      </c>
      <c r="AL115" s="25" t="s">
        <v>282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17.905000000000001</v>
      </c>
      <c r="AS115" s="25">
        <v>2.3319999999999999</v>
      </c>
      <c r="AT115" s="50">
        <v>1</v>
      </c>
      <c r="AU115" s="25">
        <v>49.2</v>
      </c>
      <c r="AV115" s="25">
        <v>69</v>
      </c>
      <c r="AW115" s="25">
        <v>84</v>
      </c>
      <c r="AX115" s="26">
        <v>42835</v>
      </c>
      <c r="AY115" s="25" t="s">
        <v>656</v>
      </c>
      <c r="AZ115" s="25" t="s">
        <v>609</v>
      </c>
      <c r="BA115" s="25" t="s">
        <v>100</v>
      </c>
      <c r="BB115" s="25" t="s">
        <v>161</v>
      </c>
      <c r="BC115" s="25" t="s">
        <v>100</v>
      </c>
      <c r="BD115" s="25" t="s">
        <v>100</v>
      </c>
      <c r="BE115" s="25" t="s">
        <v>161</v>
      </c>
      <c r="BF115" s="25" t="s">
        <v>100</v>
      </c>
      <c r="BG115" s="25">
        <v>0</v>
      </c>
      <c r="BH115" s="25">
        <v>0</v>
      </c>
      <c r="BI115" s="50">
        <v>0</v>
      </c>
      <c r="BJ115" s="25" t="s">
        <v>100</v>
      </c>
      <c r="BK115" s="25" t="s">
        <v>100</v>
      </c>
      <c r="BL115" s="25">
        <v>1</v>
      </c>
      <c r="BM115" s="25">
        <v>3</v>
      </c>
      <c r="BN115" s="25">
        <v>1</v>
      </c>
      <c r="BO115" s="25">
        <v>3</v>
      </c>
      <c r="BP115" s="25">
        <v>0</v>
      </c>
      <c r="BQ115" s="25" t="s">
        <v>100</v>
      </c>
      <c r="BR115" s="25">
        <v>1</v>
      </c>
      <c r="BS115" s="26">
        <v>42935</v>
      </c>
      <c r="BT115" s="28">
        <f t="shared" si="6"/>
        <v>4.7</v>
      </c>
      <c r="BU115" s="27"/>
      <c r="BV115" s="25">
        <v>0</v>
      </c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</row>
    <row r="116" spans="1:108" s="44" customFormat="1" ht="20.100000000000001" customHeight="1" x14ac:dyDescent="0.3">
      <c r="A116" s="25" t="s">
        <v>708</v>
      </c>
      <c r="B116" s="50">
        <v>0</v>
      </c>
      <c r="C116" s="50">
        <v>0</v>
      </c>
      <c r="D116" s="50">
        <v>14043082</v>
      </c>
      <c r="E116" s="50" t="s">
        <v>713</v>
      </c>
      <c r="F116" s="50" t="s">
        <v>305</v>
      </c>
      <c r="G116" s="29">
        <v>15688</v>
      </c>
      <c r="H116" s="38">
        <f t="shared" si="7"/>
        <v>74</v>
      </c>
      <c r="I116" s="50"/>
      <c r="J116" s="50">
        <v>0</v>
      </c>
      <c r="K116" s="50">
        <v>0</v>
      </c>
      <c r="L116" s="50">
        <v>0</v>
      </c>
      <c r="M116" s="50">
        <v>87550</v>
      </c>
      <c r="N116" s="50">
        <v>1</v>
      </c>
      <c r="O116" s="50">
        <v>83</v>
      </c>
      <c r="P116" s="50">
        <v>1</v>
      </c>
      <c r="Q116" s="50">
        <v>11.1</v>
      </c>
      <c r="R116" s="50">
        <v>0</v>
      </c>
      <c r="S116" s="50">
        <v>22</v>
      </c>
      <c r="T116" s="50">
        <v>0</v>
      </c>
      <c r="U116" s="50">
        <v>3.8</v>
      </c>
      <c r="V116" s="50">
        <v>1</v>
      </c>
      <c r="W116" s="50">
        <v>0.81</v>
      </c>
      <c r="X116" s="50">
        <v>43</v>
      </c>
      <c r="Y116" s="50">
        <v>28</v>
      </c>
      <c r="Z116" s="50">
        <v>1.1100000000000001</v>
      </c>
      <c r="AA116" s="50">
        <v>5530</v>
      </c>
      <c r="AB116" s="50">
        <v>1</v>
      </c>
      <c r="AC116" s="50" t="s">
        <v>319</v>
      </c>
      <c r="AD116" s="29">
        <v>42835</v>
      </c>
      <c r="AE116" s="50">
        <v>100</v>
      </c>
      <c r="AF116" s="50">
        <v>75</v>
      </c>
      <c r="AG116" s="50">
        <v>1</v>
      </c>
      <c r="AH116" s="31" t="s">
        <v>718</v>
      </c>
      <c r="AI116" s="50">
        <v>0</v>
      </c>
      <c r="AJ116" s="50">
        <v>0</v>
      </c>
      <c r="AK116" s="50">
        <v>0</v>
      </c>
      <c r="AL116" s="50" t="s">
        <v>282</v>
      </c>
      <c r="AM116" s="50">
        <v>1</v>
      </c>
      <c r="AN116" s="50">
        <v>0</v>
      </c>
      <c r="AO116" s="50">
        <v>0</v>
      </c>
      <c r="AP116" s="50"/>
      <c r="AQ116" s="50"/>
      <c r="AR116" s="50">
        <v>9.4760000000000009</v>
      </c>
      <c r="AS116" s="50">
        <v>2.7690000000000001</v>
      </c>
      <c r="AT116" s="50">
        <v>1</v>
      </c>
      <c r="AU116" s="50">
        <v>62.2</v>
      </c>
      <c r="AV116" s="50">
        <v>98</v>
      </c>
      <c r="AW116" s="50">
        <v>89</v>
      </c>
      <c r="AX116" s="29">
        <v>42870</v>
      </c>
      <c r="AY116" s="50" t="s">
        <v>723</v>
      </c>
      <c r="AZ116" s="50" t="s">
        <v>609</v>
      </c>
      <c r="BA116" s="29">
        <v>42930</v>
      </c>
      <c r="BB116" s="50" t="s">
        <v>612</v>
      </c>
      <c r="BC116" s="50">
        <v>2</v>
      </c>
      <c r="BD116" s="29">
        <v>42930</v>
      </c>
      <c r="BE116" s="50" t="s">
        <v>612</v>
      </c>
      <c r="BF116" s="50">
        <v>2</v>
      </c>
      <c r="BG116" s="50">
        <v>1</v>
      </c>
      <c r="BH116" s="50">
        <v>1</v>
      </c>
      <c r="BI116" s="50">
        <v>1</v>
      </c>
      <c r="BJ116" s="50">
        <v>0</v>
      </c>
      <c r="BK116" s="29">
        <v>43404</v>
      </c>
      <c r="BL116" s="50"/>
      <c r="BM116" s="50"/>
      <c r="BN116" s="50"/>
      <c r="BO116" s="50"/>
      <c r="BP116" s="50"/>
      <c r="BQ116" s="50"/>
      <c r="BR116" s="50">
        <v>0</v>
      </c>
      <c r="BS116" s="29">
        <v>43404</v>
      </c>
      <c r="BT116" s="30">
        <f t="shared" ref="BT116:BT142" si="8">(BS116-AD116)/30</f>
        <v>18.966666666666665</v>
      </c>
      <c r="BU116" s="31"/>
      <c r="BV116" s="50">
        <v>0</v>
      </c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</row>
    <row r="117" spans="1:108" s="44" customFormat="1" ht="20.100000000000001" customHeight="1" x14ac:dyDescent="0.3">
      <c r="A117" s="25" t="s">
        <v>259</v>
      </c>
      <c r="B117" s="25">
        <v>0</v>
      </c>
      <c r="C117" s="25">
        <v>0</v>
      </c>
      <c r="D117" s="25">
        <v>31030533</v>
      </c>
      <c r="E117" s="25" t="s">
        <v>89</v>
      </c>
      <c r="F117" s="25" t="s">
        <v>97</v>
      </c>
      <c r="G117" s="26">
        <v>17936</v>
      </c>
      <c r="H117" s="38">
        <f t="shared" si="7"/>
        <v>68</v>
      </c>
      <c r="I117" s="38"/>
      <c r="J117" s="25">
        <v>0</v>
      </c>
      <c r="K117" s="25">
        <v>0</v>
      </c>
      <c r="L117" s="25">
        <v>0</v>
      </c>
      <c r="M117" s="25">
        <v>13920</v>
      </c>
      <c r="N117" s="50">
        <v>1</v>
      </c>
      <c r="O117" s="25">
        <v>3</v>
      </c>
      <c r="P117" s="50">
        <v>0</v>
      </c>
      <c r="Q117" s="25">
        <v>9.6999999999999993</v>
      </c>
      <c r="R117" s="50">
        <v>1</v>
      </c>
      <c r="S117" s="25">
        <v>115</v>
      </c>
      <c r="T117" s="50">
        <v>1</v>
      </c>
      <c r="U117" s="25">
        <v>2.7</v>
      </c>
      <c r="V117" s="25">
        <v>0</v>
      </c>
      <c r="W117" s="25">
        <v>0.68</v>
      </c>
      <c r="X117" s="25">
        <v>38</v>
      </c>
      <c r="Y117" s="25">
        <v>44</v>
      </c>
      <c r="Z117" s="25">
        <v>0.48</v>
      </c>
      <c r="AA117" s="25">
        <v>751</v>
      </c>
      <c r="AB117" s="50">
        <v>1</v>
      </c>
      <c r="AC117" s="25" t="s">
        <v>112</v>
      </c>
      <c r="AD117" s="26">
        <v>42866</v>
      </c>
      <c r="AE117" s="25">
        <v>85</v>
      </c>
      <c r="AF117" s="25" t="s">
        <v>100</v>
      </c>
      <c r="AG117" s="25" t="s">
        <v>100</v>
      </c>
      <c r="AH117" s="27" t="s">
        <v>100</v>
      </c>
      <c r="AI117" s="25" t="s">
        <v>100</v>
      </c>
      <c r="AJ117" s="25" t="s">
        <v>100</v>
      </c>
      <c r="AK117" s="25" t="s">
        <v>100</v>
      </c>
      <c r="AL117" s="25" t="s">
        <v>100</v>
      </c>
      <c r="AM117" s="25">
        <v>1</v>
      </c>
      <c r="AN117" s="25" t="s">
        <v>100</v>
      </c>
      <c r="AO117" s="25" t="s">
        <v>100</v>
      </c>
      <c r="AP117" s="25">
        <v>1</v>
      </c>
      <c r="AQ117" s="25">
        <v>0</v>
      </c>
      <c r="AR117" s="25" t="s">
        <v>100</v>
      </c>
      <c r="AS117" s="25" t="s">
        <v>100</v>
      </c>
      <c r="AT117" s="25" t="s">
        <v>100</v>
      </c>
      <c r="AU117" s="25">
        <v>63</v>
      </c>
      <c r="AV117" s="25">
        <v>63</v>
      </c>
      <c r="AW117" s="25">
        <v>79</v>
      </c>
      <c r="AX117" s="26">
        <v>42887</v>
      </c>
      <c r="AY117" s="25">
        <v>1</v>
      </c>
      <c r="AZ117" s="25" t="s">
        <v>609</v>
      </c>
      <c r="BA117" s="25" t="s">
        <v>100</v>
      </c>
      <c r="BB117" s="25" t="s">
        <v>161</v>
      </c>
      <c r="BC117" s="25" t="s">
        <v>100</v>
      </c>
      <c r="BD117" s="25" t="s">
        <v>100</v>
      </c>
      <c r="BE117" s="25" t="s">
        <v>161</v>
      </c>
      <c r="BF117" s="25" t="s">
        <v>100</v>
      </c>
      <c r="BG117" s="25">
        <v>0</v>
      </c>
      <c r="BH117" s="25">
        <v>0</v>
      </c>
      <c r="BI117" s="50">
        <v>0</v>
      </c>
      <c r="BJ117" s="25" t="s">
        <v>100</v>
      </c>
      <c r="BK117" s="25" t="s">
        <v>100</v>
      </c>
      <c r="BL117" s="25">
        <v>1</v>
      </c>
      <c r="BM117" s="25">
        <v>1</v>
      </c>
      <c r="BN117" s="25">
        <v>0</v>
      </c>
      <c r="BO117" s="25" t="s">
        <v>100</v>
      </c>
      <c r="BP117" s="25">
        <v>0</v>
      </c>
      <c r="BQ117" s="25" t="s">
        <v>100</v>
      </c>
      <c r="BR117" s="25">
        <v>1</v>
      </c>
      <c r="BS117" s="26">
        <v>43010</v>
      </c>
      <c r="BT117" s="28">
        <f t="shared" si="8"/>
        <v>4.8</v>
      </c>
      <c r="BU117" s="27" t="s">
        <v>165</v>
      </c>
      <c r="BV117" s="25">
        <v>0</v>
      </c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</row>
    <row r="118" spans="1:108" s="50" customFormat="1" ht="20.100000000000001" customHeight="1" x14ac:dyDescent="0.3">
      <c r="A118" s="25" t="s">
        <v>682</v>
      </c>
      <c r="B118" s="50">
        <v>1</v>
      </c>
      <c r="C118" s="50">
        <v>0</v>
      </c>
      <c r="D118" s="50">
        <v>31048645</v>
      </c>
      <c r="E118" s="50" t="s">
        <v>433</v>
      </c>
      <c r="F118" s="50" t="s">
        <v>305</v>
      </c>
      <c r="G118" s="29">
        <v>17823</v>
      </c>
      <c r="H118" s="38">
        <f t="shared" si="7"/>
        <v>68</v>
      </c>
      <c r="I118" s="38"/>
      <c r="J118" s="50">
        <v>0</v>
      </c>
      <c r="K118" s="50">
        <v>0</v>
      </c>
      <c r="L118" s="50">
        <v>0</v>
      </c>
      <c r="M118" s="50">
        <v>3270</v>
      </c>
      <c r="N118" s="50">
        <v>0</v>
      </c>
      <c r="O118" s="50">
        <v>17</v>
      </c>
      <c r="P118" s="50">
        <v>0</v>
      </c>
      <c r="Q118" s="50">
        <v>8.9</v>
      </c>
      <c r="R118" s="50">
        <v>1</v>
      </c>
      <c r="S118" s="50">
        <v>153</v>
      </c>
      <c r="T118" s="50">
        <v>1</v>
      </c>
      <c r="U118" s="50">
        <v>4</v>
      </c>
      <c r="V118" s="50">
        <v>1</v>
      </c>
      <c r="W118" s="50">
        <v>0.76</v>
      </c>
      <c r="X118" s="50">
        <v>16</v>
      </c>
      <c r="Y118" s="50">
        <v>14</v>
      </c>
      <c r="Z118" s="50">
        <v>1.52</v>
      </c>
      <c r="AA118" s="50">
        <v>461</v>
      </c>
      <c r="AB118" s="50">
        <v>1</v>
      </c>
      <c r="AC118" s="50" t="s">
        <v>319</v>
      </c>
      <c r="AD118" s="29">
        <v>42870</v>
      </c>
      <c r="AE118" s="50">
        <v>30</v>
      </c>
      <c r="AF118" s="50">
        <v>34</v>
      </c>
      <c r="AG118" s="50">
        <v>1</v>
      </c>
      <c r="AH118" s="31" t="s">
        <v>106</v>
      </c>
      <c r="AI118" s="50">
        <v>1</v>
      </c>
      <c r="AJ118" s="50">
        <v>0</v>
      </c>
      <c r="AK118" s="50">
        <v>0</v>
      </c>
      <c r="AL118" s="50" t="s">
        <v>282</v>
      </c>
      <c r="AM118" s="50">
        <v>0</v>
      </c>
      <c r="AN118" s="50">
        <v>0</v>
      </c>
      <c r="AO118" s="50">
        <v>0</v>
      </c>
      <c r="AP118" s="50">
        <v>0</v>
      </c>
      <c r="AQ118" s="50">
        <v>0</v>
      </c>
      <c r="AR118" s="50">
        <v>3.669</v>
      </c>
      <c r="AS118" s="50">
        <v>3.2899999999999999E-2</v>
      </c>
      <c r="AT118" s="50">
        <v>0</v>
      </c>
      <c r="AU118" s="50">
        <v>62.6</v>
      </c>
      <c r="AV118" s="50">
        <v>100</v>
      </c>
      <c r="AW118" s="50">
        <v>90</v>
      </c>
      <c r="AX118" s="29">
        <v>42880</v>
      </c>
      <c r="AY118" s="50" t="s">
        <v>613</v>
      </c>
      <c r="AZ118" s="50" t="s">
        <v>610</v>
      </c>
      <c r="BA118" s="29">
        <v>42908</v>
      </c>
      <c r="BB118" s="50" t="s">
        <v>612</v>
      </c>
      <c r="BC118" s="50">
        <v>1</v>
      </c>
      <c r="BD118" s="29">
        <v>42908</v>
      </c>
      <c r="BE118" s="50" t="s">
        <v>612</v>
      </c>
      <c r="BF118" s="50">
        <v>1</v>
      </c>
      <c r="BG118" s="50">
        <v>1</v>
      </c>
      <c r="BH118" s="50">
        <v>1</v>
      </c>
      <c r="BI118" s="50">
        <v>1</v>
      </c>
      <c r="BJ118" s="50">
        <v>0</v>
      </c>
      <c r="BK118" s="29">
        <v>43054</v>
      </c>
      <c r="BR118" s="50">
        <v>1</v>
      </c>
      <c r="BS118" s="29">
        <v>43054</v>
      </c>
      <c r="BT118" s="30">
        <f t="shared" si="8"/>
        <v>6.1333333333333337</v>
      </c>
      <c r="BU118" s="31" t="s">
        <v>304</v>
      </c>
      <c r="BV118" s="50">
        <v>0</v>
      </c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</row>
    <row r="119" spans="1:108" ht="20.100000000000001" customHeight="1" x14ac:dyDescent="0.3">
      <c r="A119" s="25" t="s">
        <v>589</v>
      </c>
      <c r="B119" s="50">
        <v>1</v>
      </c>
      <c r="C119" s="50">
        <v>0</v>
      </c>
      <c r="D119" s="50">
        <v>31063481</v>
      </c>
      <c r="E119" s="50" t="s">
        <v>434</v>
      </c>
      <c r="F119" s="50" t="s">
        <v>303</v>
      </c>
      <c r="G119" s="29">
        <v>19074</v>
      </c>
      <c r="H119" s="38">
        <f t="shared" si="7"/>
        <v>65</v>
      </c>
      <c r="I119" s="38"/>
      <c r="J119" s="50">
        <v>0</v>
      </c>
      <c r="K119" s="50">
        <v>0</v>
      </c>
      <c r="L119" s="50">
        <v>0</v>
      </c>
      <c r="M119" s="50">
        <v>9730</v>
      </c>
      <c r="N119" s="50">
        <v>0</v>
      </c>
      <c r="O119" s="50">
        <v>40</v>
      </c>
      <c r="P119" s="50">
        <v>1</v>
      </c>
      <c r="Q119" s="50">
        <v>7.9</v>
      </c>
      <c r="R119" s="25">
        <v>0</v>
      </c>
      <c r="S119" s="50">
        <v>72</v>
      </c>
      <c r="T119" s="50">
        <v>1</v>
      </c>
      <c r="U119" s="50">
        <v>4.0999999999999996</v>
      </c>
      <c r="V119" s="50">
        <v>1</v>
      </c>
      <c r="W119" s="50">
        <v>1.28</v>
      </c>
      <c r="X119" s="50">
        <v>30</v>
      </c>
      <c r="Y119" s="50">
        <v>38</v>
      </c>
      <c r="Z119" s="50">
        <v>1.28</v>
      </c>
      <c r="AA119" s="50">
        <v>355</v>
      </c>
      <c r="AB119" s="50">
        <v>0</v>
      </c>
      <c r="AC119" s="50" t="s">
        <v>317</v>
      </c>
      <c r="AD119" s="29">
        <v>42874</v>
      </c>
      <c r="AE119" s="50">
        <v>80</v>
      </c>
      <c r="AF119" s="50">
        <v>63</v>
      </c>
      <c r="AG119" s="50">
        <v>1</v>
      </c>
      <c r="AH119" s="31" t="s">
        <v>268</v>
      </c>
      <c r="AI119" s="50">
        <v>0</v>
      </c>
      <c r="AJ119" s="50">
        <v>0</v>
      </c>
      <c r="AK119" s="50">
        <v>0</v>
      </c>
      <c r="AL119" s="50" t="s">
        <v>282</v>
      </c>
      <c r="AM119" s="50">
        <v>0</v>
      </c>
      <c r="AN119" s="50">
        <v>0</v>
      </c>
      <c r="AO119" s="50">
        <v>0</v>
      </c>
      <c r="AP119" s="50">
        <v>2</v>
      </c>
      <c r="AQ119" s="50">
        <v>1</v>
      </c>
      <c r="AR119" s="50">
        <v>7.4580000000000002</v>
      </c>
      <c r="AS119" s="50">
        <v>0.64900000000000002</v>
      </c>
      <c r="AT119" s="50">
        <v>1</v>
      </c>
      <c r="AU119" s="50">
        <v>64.7</v>
      </c>
      <c r="AV119" s="50">
        <v>107</v>
      </c>
      <c r="AW119" s="50">
        <v>82</v>
      </c>
      <c r="AX119" s="29">
        <v>42887</v>
      </c>
      <c r="AY119" s="50" t="s">
        <v>615</v>
      </c>
      <c r="AZ119" s="50" t="s">
        <v>610</v>
      </c>
      <c r="BA119" s="50" t="s">
        <v>282</v>
      </c>
      <c r="BB119" s="50" t="s">
        <v>283</v>
      </c>
      <c r="BC119" s="50" t="s">
        <v>282</v>
      </c>
      <c r="BD119" s="50" t="s">
        <v>282</v>
      </c>
      <c r="BE119" s="50" t="s">
        <v>283</v>
      </c>
      <c r="BF119" s="50" t="s">
        <v>282</v>
      </c>
      <c r="BG119" s="50">
        <v>0</v>
      </c>
      <c r="BH119" s="50">
        <v>0</v>
      </c>
      <c r="BI119" s="50">
        <v>0</v>
      </c>
      <c r="BJ119" s="50" t="s">
        <v>282</v>
      </c>
      <c r="BK119" s="50" t="s">
        <v>282</v>
      </c>
      <c r="BL119" s="50"/>
      <c r="BM119" s="50"/>
      <c r="BN119" s="50"/>
      <c r="BO119" s="50"/>
      <c r="BP119" s="50"/>
      <c r="BQ119" s="50"/>
      <c r="BR119" s="50">
        <v>1</v>
      </c>
      <c r="BS119" s="29">
        <v>43070</v>
      </c>
      <c r="BT119" s="30">
        <f t="shared" si="8"/>
        <v>6.5333333333333332</v>
      </c>
      <c r="BU119" s="31" t="s">
        <v>304</v>
      </c>
      <c r="BV119" s="50">
        <v>0</v>
      </c>
    </row>
    <row r="120" spans="1:108" s="44" customFormat="1" ht="20.25" customHeight="1" x14ac:dyDescent="0.3">
      <c r="A120" s="25" t="s">
        <v>590</v>
      </c>
      <c r="B120" s="50">
        <v>1</v>
      </c>
      <c r="C120" s="50">
        <v>0</v>
      </c>
      <c r="D120" s="50">
        <v>31051032</v>
      </c>
      <c r="E120" s="50" t="s">
        <v>437</v>
      </c>
      <c r="F120" s="50" t="s">
        <v>303</v>
      </c>
      <c r="G120" s="29">
        <v>18663</v>
      </c>
      <c r="H120" s="38">
        <f t="shared" si="7"/>
        <v>66</v>
      </c>
      <c r="I120" s="38"/>
      <c r="J120" s="50">
        <v>0</v>
      </c>
      <c r="K120" s="50">
        <v>0</v>
      </c>
      <c r="L120" s="50">
        <v>0</v>
      </c>
      <c r="M120" s="50">
        <v>5830</v>
      </c>
      <c r="N120" s="50">
        <v>0</v>
      </c>
      <c r="O120" s="50">
        <v>15</v>
      </c>
      <c r="P120" s="25">
        <v>0</v>
      </c>
      <c r="Q120" s="50">
        <v>10.3</v>
      </c>
      <c r="R120" s="50">
        <v>1</v>
      </c>
      <c r="S120" s="50">
        <v>11</v>
      </c>
      <c r="T120" s="50">
        <v>0</v>
      </c>
      <c r="U120" s="50">
        <v>3.7</v>
      </c>
      <c r="V120" s="25">
        <v>1</v>
      </c>
      <c r="W120" s="50">
        <v>0.33</v>
      </c>
      <c r="X120" s="50">
        <v>15</v>
      </c>
      <c r="Y120" s="50">
        <v>11</v>
      </c>
      <c r="Z120" s="50">
        <v>1.39</v>
      </c>
      <c r="AA120" s="50">
        <v>562</v>
      </c>
      <c r="AB120" s="50">
        <v>1</v>
      </c>
      <c r="AC120" s="50" t="s">
        <v>317</v>
      </c>
      <c r="AD120" s="29">
        <v>42874</v>
      </c>
      <c r="AE120" s="50">
        <v>100</v>
      </c>
      <c r="AF120" s="50">
        <v>33</v>
      </c>
      <c r="AG120" s="25">
        <v>1</v>
      </c>
      <c r="AH120" s="31" t="s">
        <v>110</v>
      </c>
      <c r="AI120" s="50">
        <v>0</v>
      </c>
      <c r="AJ120" s="50" t="s">
        <v>282</v>
      </c>
      <c r="AK120" s="50">
        <v>0</v>
      </c>
      <c r="AL120" s="50" t="s">
        <v>282</v>
      </c>
      <c r="AM120" s="50">
        <v>1</v>
      </c>
      <c r="AN120" s="50">
        <v>1</v>
      </c>
      <c r="AO120" s="50" t="s">
        <v>282</v>
      </c>
      <c r="AP120" s="50">
        <v>2</v>
      </c>
      <c r="AQ120" s="50">
        <v>1</v>
      </c>
      <c r="AR120" s="50">
        <v>1.1819999999999999</v>
      </c>
      <c r="AS120" s="50">
        <v>0.79900000000000004</v>
      </c>
      <c r="AT120" s="50">
        <v>1</v>
      </c>
      <c r="AU120" s="50">
        <v>65.099999999999994</v>
      </c>
      <c r="AV120" s="50">
        <v>99</v>
      </c>
      <c r="AW120" s="50">
        <v>71</v>
      </c>
      <c r="AX120" s="29">
        <v>42901</v>
      </c>
      <c r="AY120" s="50" t="s">
        <v>617</v>
      </c>
      <c r="AZ120" s="50" t="s">
        <v>610</v>
      </c>
      <c r="BA120" s="50" t="s">
        <v>282</v>
      </c>
      <c r="BB120" s="50" t="s">
        <v>283</v>
      </c>
      <c r="BC120" s="50" t="s">
        <v>282</v>
      </c>
      <c r="BD120" s="50" t="s">
        <v>282</v>
      </c>
      <c r="BE120" s="50" t="s">
        <v>283</v>
      </c>
      <c r="BF120" s="50" t="s">
        <v>282</v>
      </c>
      <c r="BG120" s="50">
        <v>0</v>
      </c>
      <c r="BH120" s="50">
        <v>0</v>
      </c>
      <c r="BI120" s="50">
        <v>0</v>
      </c>
      <c r="BJ120" s="50" t="s">
        <v>282</v>
      </c>
      <c r="BK120" s="50" t="s">
        <v>282</v>
      </c>
      <c r="BL120" s="50"/>
      <c r="BM120" s="50"/>
      <c r="BN120" s="50"/>
      <c r="BO120" s="50"/>
      <c r="BP120" s="50"/>
      <c r="BQ120" s="50"/>
      <c r="BR120" s="50">
        <v>1</v>
      </c>
      <c r="BS120" s="29">
        <v>42998</v>
      </c>
      <c r="BT120" s="30">
        <f t="shared" si="8"/>
        <v>4.1333333333333337</v>
      </c>
      <c r="BU120" s="31" t="s">
        <v>304</v>
      </c>
      <c r="BV120" s="50">
        <v>0</v>
      </c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</row>
    <row r="121" spans="1:108" s="50" customFormat="1" ht="20.100000000000001" customHeight="1" x14ac:dyDescent="0.3">
      <c r="A121" s="25" t="s">
        <v>325</v>
      </c>
      <c r="B121" s="50">
        <v>1</v>
      </c>
      <c r="C121" s="50">
        <v>0</v>
      </c>
      <c r="D121" s="50">
        <v>31084614</v>
      </c>
      <c r="E121" s="50" t="s">
        <v>435</v>
      </c>
      <c r="F121" s="50" t="s">
        <v>303</v>
      </c>
      <c r="G121" s="29">
        <v>17392</v>
      </c>
      <c r="H121" s="38">
        <f t="shared" si="7"/>
        <v>69</v>
      </c>
      <c r="I121" s="38"/>
      <c r="J121" s="50">
        <v>0</v>
      </c>
      <c r="K121" s="50">
        <v>0</v>
      </c>
      <c r="L121" s="50">
        <v>0</v>
      </c>
      <c r="M121" s="50">
        <v>4390</v>
      </c>
      <c r="N121" s="50">
        <v>0</v>
      </c>
      <c r="O121" s="50">
        <v>60</v>
      </c>
      <c r="P121" s="50">
        <v>1</v>
      </c>
      <c r="Q121" s="50">
        <v>6.4</v>
      </c>
      <c r="R121" s="50">
        <v>0</v>
      </c>
      <c r="S121" s="50">
        <v>50</v>
      </c>
      <c r="T121" s="50">
        <v>1</v>
      </c>
      <c r="U121" s="50">
        <v>4</v>
      </c>
      <c r="V121" s="50">
        <v>1</v>
      </c>
      <c r="W121" s="50">
        <v>1.77</v>
      </c>
      <c r="X121" s="50">
        <v>10</v>
      </c>
      <c r="Y121" s="50">
        <v>10</v>
      </c>
      <c r="Z121" s="50">
        <v>0.87</v>
      </c>
      <c r="AA121" s="50">
        <v>468</v>
      </c>
      <c r="AB121" s="50">
        <v>1</v>
      </c>
      <c r="AC121" s="50" t="s">
        <v>458</v>
      </c>
      <c r="AD121" s="29">
        <v>42880</v>
      </c>
      <c r="AE121" s="50">
        <v>100</v>
      </c>
      <c r="AF121" s="50">
        <v>74</v>
      </c>
      <c r="AG121" s="50">
        <v>1</v>
      </c>
      <c r="AH121" s="31" t="s">
        <v>276</v>
      </c>
      <c r="AI121" s="50">
        <v>0</v>
      </c>
      <c r="AJ121" s="50">
        <v>0</v>
      </c>
      <c r="AK121" s="50">
        <v>0</v>
      </c>
      <c r="AL121" s="50" t="s">
        <v>282</v>
      </c>
      <c r="AM121" s="50">
        <v>0</v>
      </c>
      <c r="AN121" s="50">
        <v>1</v>
      </c>
      <c r="AO121" s="50" t="s">
        <v>282</v>
      </c>
      <c r="AP121" s="50">
        <v>1</v>
      </c>
      <c r="AQ121" s="50">
        <v>0</v>
      </c>
      <c r="AR121" s="50">
        <v>13.244999999999999</v>
      </c>
      <c r="AS121" s="50">
        <v>0.114</v>
      </c>
      <c r="AT121" s="50">
        <v>0</v>
      </c>
      <c r="AU121" s="50">
        <v>61.8</v>
      </c>
      <c r="AV121" s="50">
        <v>69</v>
      </c>
      <c r="AW121" s="50" t="s">
        <v>282</v>
      </c>
      <c r="AX121" s="29">
        <v>42893</v>
      </c>
      <c r="AY121" s="50" t="s">
        <v>617</v>
      </c>
      <c r="AZ121" s="50" t="s">
        <v>610</v>
      </c>
      <c r="BA121" s="50" t="s">
        <v>282</v>
      </c>
      <c r="BB121" s="50" t="s">
        <v>283</v>
      </c>
      <c r="BC121" s="50" t="s">
        <v>282</v>
      </c>
      <c r="BD121" s="50" t="s">
        <v>282</v>
      </c>
      <c r="BE121" s="50" t="s">
        <v>283</v>
      </c>
      <c r="BF121" s="50" t="s">
        <v>282</v>
      </c>
      <c r="BG121" s="50">
        <v>0</v>
      </c>
      <c r="BH121" s="50">
        <v>0</v>
      </c>
      <c r="BI121" s="25">
        <v>0</v>
      </c>
      <c r="BJ121" s="50" t="s">
        <v>282</v>
      </c>
      <c r="BK121" s="50" t="s">
        <v>282</v>
      </c>
      <c r="BR121" s="50">
        <v>1</v>
      </c>
      <c r="BS121" s="29">
        <v>42960</v>
      </c>
      <c r="BT121" s="30">
        <f t="shared" si="8"/>
        <v>2.6666666666666665</v>
      </c>
      <c r="BU121" s="31"/>
      <c r="BV121" s="50">
        <v>0</v>
      </c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</row>
    <row r="122" spans="1:108" s="44" customFormat="1" ht="20.100000000000001" customHeight="1" x14ac:dyDescent="0.3">
      <c r="A122" s="25" t="s">
        <v>591</v>
      </c>
      <c r="B122" s="50">
        <v>1</v>
      </c>
      <c r="C122" s="50">
        <v>0</v>
      </c>
      <c r="D122" s="50">
        <v>31084543</v>
      </c>
      <c r="E122" s="50" t="s">
        <v>438</v>
      </c>
      <c r="F122" s="50" t="s">
        <v>305</v>
      </c>
      <c r="G122" s="29">
        <v>17628</v>
      </c>
      <c r="H122" s="38">
        <f t="shared" si="7"/>
        <v>69</v>
      </c>
      <c r="I122" s="38"/>
      <c r="J122" s="50">
        <v>1</v>
      </c>
      <c r="K122" s="50">
        <v>1</v>
      </c>
      <c r="L122" s="50">
        <v>0</v>
      </c>
      <c r="M122" s="50">
        <v>14950</v>
      </c>
      <c r="N122" s="50">
        <v>1</v>
      </c>
      <c r="O122" s="50">
        <v>3</v>
      </c>
      <c r="P122" s="50">
        <v>0</v>
      </c>
      <c r="Q122" s="50">
        <v>10.1</v>
      </c>
      <c r="R122" s="50">
        <v>1</v>
      </c>
      <c r="S122" s="50">
        <v>33</v>
      </c>
      <c r="T122" s="50">
        <v>0</v>
      </c>
      <c r="U122" s="50">
        <v>4.0999999999999996</v>
      </c>
      <c r="V122" s="50">
        <v>1</v>
      </c>
      <c r="W122" s="50">
        <v>0.53</v>
      </c>
      <c r="X122" s="50">
        <v>19</v>
      </c>
      <c r="Y122" s="50">
        <v>14</v>
      </c>
      <c r="Z122" s="50">
        <v>0.66</v>
      </c>
      <c r="AA122" s="50">
        <v>580</v>
      </c>
      <c r="AB122" s="50">
        <v>1</v>
      </c>
      <c r="AC122" s="50" t="s">
        <v>309</v>
      </c>
      <c r="AD122" s="29">
        <v>42906</v>
      </c>
      <c r="AE122" s="50">
        <v>70</v>
      </c>
      <c r="AF122" s="50">
        <v>60</v>
      </c>
      <c r="AG122" s="50">
        <v>1</v>
      </c>
      <c r="AH122" s="31" t="s">
        <v>279</v>
      </c>
      <c r="AI122" s="50">
        <v>0</v>
      </c>
      <c r="AJ122" s="50">
        <v>0</v>
      </c>
      <c r="AK122" s="50">
        <v>0</v>
      </c>
      <c r="AL122" s="50" t="s">
        <v>282</v>
      </c>
      <c r="AM122" s="50">
        <v>0</v>
      </c>
      <c r="AN122" s="50">
        <v>0</v>
      </c>
      <c r="AO122" s="50">
        <v>0</v>
      </c>
      <c r="AP122" s="50">
        <v>1</v>
      </c>
      <c r="AQ122" s="50">
        <v>0</v>
      </c>
      <c r="AR122" s="50">
        <v>1.306</v>
      </c>
      <c r="AS122" s="50">
        <v>1.161</v>
      </c>
      <c r="AT122" s="50">
        <v>1</v>
      </c>
      <c r="AU122" s="50">
        <v>65</v>
      </c>
      <c r="AV122" s="50">
        <v>100</v>
      </c>
      <c r="AW122" s="50">
        <v>91</v>
      </c>
      <c r="AX122" s="29">
        <v>42907</v>
      </c>
      <c r="AY122" s="50" t="s">
        <v>613</v>
      </c>
      <c r="AZ122" s="50" t="s">
        <v>610</v>
      </c>
      <c r="BA122" s="29">
        <v>42907</v>
      </c>
      <c r="BB122" s="50" t="s">
        <v>612</v>
      </c>
      <c r="BC122" s="50">
        <v>1</v>
      </c>
      <c r="BD122" s="29">
        <v>42907</v>
      </c>
      <c r="BE122" s="50" t="s">
        <v>612</v>
      </c>
      <c r="BF122" s="50">
        <v>1</v>
      </c>
      <c r="BG122" s="50">
        <v>1</v>
      </c>
      <c r="BH122" s="50">
        <v>1</v>
      </c>
      <c r="BI122" s="50">
        <v>1</v>
      </c>
      <c r="BJ122" s="50">
        <v>0</v>
      </c>
      <c r="BK122" s="29">
        <v>43404</v>
      </c>
      <c r="BL122" s="50"/>
      <c r="BM122" s="50"/>
      <c r="BN122" s="50"/>
      <c r="BO122" s="50"/>
      <c r="BP122" s="50"/>
      <c r="BQ122" s="50"/>
      <c r="BR122" s="50">
        <v>1</v>
      </c>
      <c r="BS122" s="29">
        <v>42999</v>
      </c>
      <c r="BT122" s="30">
        <f t="shared" si="8"/>
        <v>3.1</v>
      </c>
      <c r="BU122" s="31"/>
      <c r="BV122" s="50">
        <v>0</v>
      </c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</row>
    <row r="123" spans="1:108" s="44" customFormat="1" ht="20.100000000000001" customHeight="1" x14ac:dyDescent="0.3">
      <c r="A123" s="25" t="s">
        <v>260</v>
      </c>
      <c r="B123" s="50">
        <v>0</v>
      </c>
      <c r="C123" s="50">
        <v>0</v>
      </c>
      <c r="D123" s="50">
        <v>30597624</v>
      </c>
      <c r="E123" s="50" t="s">
        <v>90</v>
      </c>
      <c r="F123" s="50" t="s">
        <v>108</v>
      </c>
      <c r="G123" s="29">
        <v>14893</v>
      </c>
      <c r="H123" s="38">
        <f t="shared" si="7"/>
        <v>76</v>
      </c>
      <c r="I123" s="38"/>
      <c r="J123" s="50">
        <v>0</v>
      </c>
      <c r="K123" s="50">
        <v>0</v>
      </c>
      <c r="L123" s="50">
        <v>0</v>
      </c>
      <c r="M123" s="50">
        <v>54260</v>
      </c>
      <c r="N123" s="50">
        <v>1</v>
      </c>
      <c r="O123" s="50">
        <v>20</v>
      </c>
      <c r="P123" s="50">
        <v>1</v>
      </c>
      <c r="Q123" s="50">
        <v>4.4000000000000004</v>
      </c>
      <c r="R123" s="50">
        <v>0</v>
      </c>
      <c r="S123" s="50">
        <v>81</v>
      </c>
      <c r="T123" s="50">
        <v>1</v>
      </c>
      <c r="U123" s="50">
        <v>3.4</v>
      </c>
      <c r="V123" s="50">
        <v>0</v>
      </c>
      <c r="W123" s="50">
        <v>0.45</v>
      </c>
      <c r="X123" s="50">
        <v>27</v>
      </c>
      <c r="Y123" s="50">
        <v>9</v>
      </c>
      <c r="Z123" s="50">
        <v>1.32</v>
      </c>
      <c r="AA123" s="50">
        <v>1829</v>
      </c>
      <c r="AB123" s="50">
        <v>1</v>
      </c>
      <c r="AC123" s="50" t="s">
        <v>115</v>
      </c>
      <c r="AD123" s="29">
        <v>42907</v>
      </c>
      <c r="AE123" s="50">
        <v>100</v>
      </c>
      <c r="AF123" s="50">
        <v>48</v>
      </c>
      <c r="AG123" s="50">
        <v>1</v>
      </c>
      <c r="AH123" s="31" t="s">
        <v>689</v>
      </c>
      <c r="AI123" s="50">
        <v>0</v>
      </c>
      <c r="AJ123" s="50">
        <v>1</v>
      </c>
      <c r="AK123" s="50">
        <v>1</v>
      </c>
      <c r="AL123" s="50" t="s">
        <v>181</v>
      </c>
      <c r="AM123" s="50">
        <v>0</v>
      </c>
      <c r="AN123" s="50">
        <v>1</v>
      </c>
      <c r="AO123" s="50">
        <v>0</v>
      </c>
      <c r="AP123" s="50">
        <v>1</v>
      </c>
      <c r="AQ123" s="50">
        <v>0</v>
      </c>
      <c r="AR123" s="50">
        <v>4.6100000000000002E-2</v>
      </c>
      <c r="AS123" s="50">
        <v>0.33500000000000002</v>
      </c>
      <c r="AT123" s="50">
        <v>0</v>
      </c>
      <c r="AU123" s="50">
        <v>64</v>
      </c>
      <c r="AV123" s="50">
        <v>84</v>
      </c>
      <c r="AW123" s="50" t="s">
        <v>100</v>
      </c>
      <c r="AX123" s="29">
        <v>42917</v>
      </c>
      <c r="AY123" s="50" t="s">
        <v>679</v>
      </c>
      <c r="AZ123" s="25" t="s">
        <v>609</v>
      </c>
      <c r="BA123" s="29">
        <v>42968</v>
      </c>
      <c r="BB123" s="50" t="s">
        <v>160</v>
      </c>
      <c r="BC123" s="50">
        <v>2</v>
      </c>
      <c r="BD123" s="29">
        <v>43024</v>
      </c>
      <c r="BE123" s="50" t="s">
        <v>159</v>
      </c>
      <c r="BF123" s="50">
        <v>4</v>
      </c>
      <c r="BG123" s="50">
        <v>1</v>
      </c>
      <c r="BH123" s="50">
        <v>1</v>
      </c>
      <c r="BI123" s="50">
        <v>0</v>
      </c>
      <c r="BJ123" s="50">
        <v>1</v>
      </c>
      <c r="BK123" s="29">
        <v>43103</v>
      </c>
      <c r="BL123" s="50">
        <v>0</v>
      </c>
      <c r="BM123" s="50" t="s">
        <v>100</v>
      </c>
      <c r="BN123" s="50">
        <v>0</v>
      </c>
      <c r="BO123" s="50" t="s">
        <v>100</v>
      </c>
      <c r="BP123" s="50">
        <v>0</v>
      </c>
      <c r="BQ123" s="50" t="s">
        <v>100</v>
      </c>
      <c r="BR123" s="50">
        <v>1</v>
      </c>
      <c r="BS123" s="29">
        <v>43126</v>
      </c>
      <c r="BT123" s="30">
        <f t="shared" si="8"/>
        <v>7.3</v>
      </c>
      <c r="BU123" s="31"/>
      <c r="BV123" s="50">
        <v>0</v>
      </c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</row>
    <row r="124" spans="1:108" ht="20.100000000000001" customHeight="1" x14ac:dyDescent="0.3">
      <c r="A124" s="25" t="s">
        <v>261</v>
      </c>
      <c r="B124" s="50">
        <v>0</v>
      </c>
      <c r="C124" s="50">
        <v>0</v>
      </c>
      <c r="D124" s="50">
        <v>31169571</v>
      </c>
      <c r="E124" s="50" t="s">
        <v>91</v>
      </c>
      <c r="F124" s="50" t="s">
        <v>97</v>
      </c>
      <c r="G124" s="29">
        <v>15629</v>
      </c>
      <c r="H124" s="38">
        <f t="shared" si="7"/>
        <v>74</v>
      </c>
      <c r="I124" s="38"/>
      <c r="J124" s="50">
        <v>3</v>
      </c>
      <c r="K124" s="50">
        <v>1</v>
      </c>
      <c r="L124" s="50">
        <v>0</v>
      </c>
      <c r="M124" s="50">
        <v>2430</v>
      </c>
      <c r="N124" s="50">
        <v>0</v>
      </c>
      <c r="O124" s="50">
        <v>50</v>
      </c>
      <c r="P124" s="50">
        <v>1</v>
      </c>
      <c r="Q124" s="50">
        <v>10</v>
      </c>
      <c r="R124" s="50">
        <v>1</v>
      </c>
      <c r="S124" s="50">
        <v>42</v>
      </c>
      <c r="T124" s="50">
        <v>0</v>
      </c>
      <c r="U124" s="50">
        <v>3.9</v>
      </c>
      <c r="V124" s="50">
        <v>1</v>
      </c>
      <c r="W124" s="50">
        <v>0.37</v>
      </c>
      <c r="X124" s="25">
        <v>57</v>
      </c>
      <c r="Y124" s="50">
        <v>42</v>
      </c>
      <c r="Z124" s="50">
        <v>0.86</v>
      </c>
      <c r="AA124" s="50">
        <v>3548</v>
      </c>
      <c r="AB124" s="50">
        <v>1</v>
      </c>
      <c r="AC124" s="50" t="s">
        <v>107</v>
      </c>
      <c r="AD124" s="29">
        <v>42908</v>
      </c>
      <c r="AE124" s="50">
        <v>80</v>
      </c>
      <c r="AF124" s="50">
        <v>90</v>
      </c>
      <c r="AG124" s="50">
        <v>1</v>
      </c>
      <c r="AH124" s="31" t="s">
        <v>106</v>
      </c>
      <c r="AI124" s="50">
        <v>0</v>
      </c>
      <c r="AJ124" s="50">
        <v>0</v>
      </c>
      <c r="AK124" s="50">
        <v>0</v>
      </c>
      <c r="AL124" s="50" t="s">
        <v>100</v>
      </c>
      <c r="AM124" s="50">
        <v>0</v>
      </c>
      <c r="AN124" s="50">
        <v>0</v>
      </c>
      <c r="AO124" s="50">
        <v>0</v>
      </c>
      <c r="AP124" s="50">
        <v>1</v>
      </c>
      <c r="AQ124" s="50">
        <v>0</v>
      </c>
      <c r="AR124" s="50">
        <v>4.7300000000000004</v>
      </c>
      <c r="AS124" s="50">
        <v>9.2800000000000001E-3</v>
      </c>
      <c r="AT124" s="50">
        <v>0</v>
      </c>
      <c r="AU124" s="50">
        <v>61.2</v>
      </c>
      <c r="AV124" s="50">
        <v>89</v>
      </c>
      <c r="AW124" s="50">
        <v>111</v>
      </c>
      <c r="AX124" s="29">
        <v>42926</v>
      </c>
      <c r="AY124" s="50" t="s">
        <v>680</v>
      </c>
      <c r="AZ124" s="25" t="s">
        <v>609</v>
      </c>
      <c r="BA124" s="29" t="s">
        <v>282</v>
      </c>
      <c r="BB124" s="50" t="s">
        <v>161</v>
      </c>
      <c r="BC124" s="50" t="s">
        <v>282</v>
      </c>
      <c r="BD124" s="29" t="s">
        <v>282</v>
      </c>
      <c r="BE124" s="50" t="s">
        <v>161</v>
      </c>
      <c r="BF124" s="50" t="s">
        <v>282</v>
      </c>
      <c r="BG124" s="50">
        <v>0</v>
      </c>
      <c r="BH124" s="50">
        <v>0</v>
      </c>
      <c r="BI124" s="25">
        <v>0</v>
      </c>
      <c r="BJ124" s="50" t="s">
        <v>282</v>
      </c>
      <c r="BK124" s="29" t="s">
        <v>282</v>
      </c>
      <c r="BL124" s="50">
        <v>1</v>
      </c>
      <c r="BM124" s="50" t="s">
        <v>174</v>
      </c>
      <c r="BN124" s="50">
        <v>1</v>
      </c>
      <c r="BO124" s="50" t="s">
        <v>174</v>
      </c>
      <c r="BP124" s="50">
        <v>0</v>
      </c>
      <c r="BQ124" s="50">
        <v>0</v>
      </c>
      <c r="BR124" s="50">
        <v>1</v>
      </c>
      <c r="BS124" s="29">
        <v>43092</v>
      </c>
      <c r="BT124" s="30">
        <f t="shared" si="8"/>
        <v>6.1333333333333337</v>
      </c>
      <c r="BU124" s="31"/>
      <c r="BV124" s="50">
        <v>0</v>
      </c>
    </row>
    <row r="125" spans="1:108" s="50" customFormat="1" ht="20.100000000000001" customHeight="1" x14ac:dyDescent="0.3">
      <c r="A125" s="25" t="s">
        <v>262</v>
      </c>
      <c r="B125" s="50">
        <v>0</v>
      </c>
      <c r="C125" s="50">
        <v>0</v>
      </c>
      <c r="D125" s="50">
        <v>30207744</v>
      </c>
      <c r="E125" s="50" t="s">
        <v>92</v>
      </c>
      <c r="F125" s="50" t="s">
        <v>108</v>
      </c>
      <c r="G125" s="29">
        <v>16321</v>
      </c>
      <c r="H125" s="38">
        <f t="shared" si="7"/>
        <v>72</v>
      </c>
      <c r="I125" s="38"/>
      <c r="J125" s="50">
        <v>2</v>
      </c>
      <c r="K125" s="50">
        <v>1</v>
      </c>
      <c r="L125" s="50">
        <v>0</v>
      </c>
      <c r="M125" s="50">
        <v>5820</v>
      </c>
      <c r="N125" s="50">
        <v>0</v>
      </c>
      <c r="O125" s="50">
        <v>23</v>
      </c>
      <c r="P125" s="50">
        <v>1</v>
      </c>
      <c r="Q125" s="50">
        <v>10.5</v>
      </c>
      <c r="R125" s="50">
        <v>1</v>
      </c>
      <c r="S125" s="50">
        <v>457</v>
      </c>
      <c r="T125" s="50">
        <v>1</v>
      </c>
      <c r="U125" s="50">
        <v>3.8</v>
      </c>
      <c r="V125" s="25">
        <v>1</v>
      </c>
      <c r="W125" s="50">
        <v>0.64</v>
      </c>
      <c r="X125" s="50">
        <v>29</v>
      </c>
      <c r="Y125" s="50">
        <v>29</v>
      </c>
      <c r="Z125" s="50">
        <v>1</v>
      </c>
      <c r="AA125" s="50">
        <v>982</v>
      </c>
      <c r="AB125" s="50">
        <v>1</v>
      </c>
      <c r="AC125" s="50" t="s">
        <v>112</v>
      </c>
      <c r="AD125" s="29">
        <v>42912</v>
      </c>
      <c r="AE125" s="50">
        <v>5</v>
      </c>
      <c r="AF125" s="50">
        <v>26</v>
      </c>
      <c r="AG125" s="50">
        <v>0</v>
      </c>
      <c r="AH125" s="31" t="s">
        <v>110</v>
      </c>
      <c r="AI125" s="50">
        <v>0</v>
      </c>
      <c r="AJ125" s="50">
        <v>0</v>
      </c>
      <c r="AK125" s="50">
        <v>0</v>
      </c>
      <c r="AL125" s="50" t="s">
        <v>100</v>
      </c>
      <c r="AM125" s="50">
        <v>0</v>
      </c>
      <c r="AN125" s="50">
        <v>0</v>
      </c>
      <c r="AO125" s="50">
        <v>0</v>
      </c>
      <c r="AP125" s="50">
        <v>1</v>
      </c>
      <c r="AQ125" s="50">
        <v>0</v>
      </c>
      <c r="AR125" s="50">
        <v>3.0327999999999999</v>
      </c>
      <c r="AS125" s="50">
        <v>0.68500000000000005</v>
      </c>
      <c r="AT125" s="50">
        <v>1</v>
      </c>
      <c r="AU125" s="50">
        <v>57</v>
      </c>
      <c r="AV125" s="50">
        <v>106</v>
      </c>
      <c r="AW125" s="50">
        <v>84</v>
      </c>
      <c r="AX125" s="29">
        <v>42940</v>
      </c>
      <c r="AY125" s="50" t="s">
        <v>666</v>
      </c>
      <c r="AZ125" s="25" t="s">
        <v>609</v>
      </c>
      <c r="BA125" s="29">
        <v>42996</v>
      </c>
      <c r="BB125" s="50" t="s">
        <v>160</v>
      </c>
      <c r="BC125" s="50">
        <v>2</v>
      </c>
      <c r="BD125" s="29">
        <v>42996</v>
      </c>
      <c r="BE125" s="50" t="s">
        <v>160</v>
      </c>
      <c r="BF125" s="50">
        <v>4</v>
      </c>
      <c r="BG125" s="50">
        <v>1</v>
      </c>
      <c r="BH125" s="50">
        <v>0</v>
      </c>
      <c r="BI125" s="50">
        <v>0</v>
      </c>
      <c r="BJ125" s="50">
        <v>1</v>
      </c>
      <c r="BK125" s="29">
        <v>43150</v>
      </c>
      <c r="BL125" s="50">
        <v>1</v>
      </c>
      <c r="BM125" s="50">
        <v>1</v>
      </c>
      <c r="BN125" s="50">
        <v>1</v>
      </c>
      <c r="BO125" s="50">
        <v>1</v>
      </c>
      <c r="BP125" s="50">
        <v>0</v>
      </c>
      <c r="BQ125" s="50" t="s">
        <v>100</v>
      </c>
      <c r="BR125" s="50">
        <v>1</v>
      </c>
      <c r="BS125" s="29">
        <v>43236</v>
      </c>
      <c r="BT125" s="30">
        <f t="shared" si="8"/>
        <v>10.8</v>
      </c>
      <c r="BU125" s="31" t="s">
        <v>304</v>
      </c>
      <c r="BV125" s="50">
        <v>0</v>
      </c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</row>
    <row r="126" spans="1:108" s="44" customFormat="1" ht="20.100000000000001" customHeight="1" x14ac:dyDescent="0.3">
      <c r="A126" s="25" t="s">
        <v>263</v>
      </c>
      <c r="B126" s="50">
        <v>0</v>
      </c>
      <c r="C126" s="50">
        <v>0</v>
      </c>
      <c r="D126" s="50">
        <v>31254830</v>
      </c>
      <c r="E126" s="50" t="s">
        <v>93</v>
      </c>
      <c r="F126" s="50" t="s">
        <v>108</v>
      </c>
      <c r="G126" s="29">
        <v>15708</v>
      </c>
      <c r="H126" s="38">
        <f t="shared" si="7"/>
        <v>74</v>
      </c>
      <c r="I126" s="38"/>
      <c r="J126" s="50">
        <v>1</v>
      </c>
      <c r="K126" s="50">
        <v>1</v>
      </c>
      <c r="L126" s="50">
        <v>0</v>
      </c>
      <c r="M126" s="50">
        <v>1840</v>
      </c>
      <c r="N126" s="50">
        <v>0</v>
      </c>
      <c r="O126" s="50">
        <v>0</v>
      </c>
      <c r="P126" s="25">
        <v>0</v>
      </c>
      <c r="Q126" s="50">
        <v>7.7</v>
      </c>
      <c r="R126" s="50">
        <v>0</v>
      </c>
      <c r="S126" s="50">
        <v>44</v>
      </c>
      <c r="T126" s="50">
        <v>0</v>
      </c>
      <c r="U126" s="50">
        <v>3.9</v>
      </c>
      <c r="V126" s="25">
        <v>1</v>
      </c>
      <c r="W126" s="50">
        <v>0.76</v>
      </c>
      <c r="X126" s="50">
        <v>10</v>
      </c>
      <c r="Y126" s="50">
        <v>14</v>
      </c>
      <c r="Z126" s="50">
        <v>0.73</v>
      </c>
      <c r="AA126" s="50">
        <v>540</v>
      </c>
      <c r="AB126" s="50">
        <v>1</v>
      </c>
      <c r="AC126" s="50" t="s">
        <v>114</v>
      </c>
      <c r="AD126" s="29">
        <v>42933</v>
      </c>
      <c r="AE126" s="50">
        <v>20</v>
      </c>
      <c r="AF126" s="50">
        <v>41</v>
      </c>
      <c r="AG126" s="50">
        <v>1</v>
      </c>
      <c r="AH126" s="31" t="s">
        <v>121</v>
      </c>
      <c r="AI126" s="50">
        <v>0</v>
      </c>
      <c r="AJ126" s="50">
        <v>0</v>
      </c>
      <c r="AK126" s="50">
        <v>0</v>
      </c>
      <c r="AL126" s="50">
        <v>0</v>
      </c>
      <c r="AM126" s="50">
        <v>0</v>
      </c>
      <c r="AN126" s="50">
        <v>0</v>
      </c>
      <c r="AO126" s="50">
        <v>1</v>
      </c>
      <c r="AP126" s="50">
        <v>2</v>
      </c>
      <c r="AQ126" s="50">
        <v>1</v>
      </c>
      <c r="AR126" s="50">
        <v>0.23400000000000001</v>
      </c>
      <c r="AS126" s="50">
        <v>2.35E-2</v>
      </c>
      <c r="AT126" s="50">
        <v>0</v>
      </c>
      <c r="AU126" s="50">
        <v>63.1</v>
      </c>
      <c r="AV126" s="50">
        <v>86</v>
      </c>
      <c r="AW126" s="36">
        <v>78</v>
      </c>
      <c r="AX126" s="29">
        <v>42940</v>
      </c>
      <c r="AY126" s="50" t="s">
        <v>678</v>
      </c>
      <c r="AZ126" s="25" t="s">
        <v>609</v>
      </c>
      <c r="BA126" s="29">
        <v>42996</v>
      </c>
      <c r="BB126" s="50" t="s">
        <v>160</v>
      </c>
      <c r="BC126" s="50">
        <v>2</v>
      </c>
      <c r="BD126" s="29">
        <v>42996</v>
      </c>
      <c r="BE126" s="50" t="s">
        <v>306</v>
      </c>
      <c r="BF126" s="50">
        <v>10</v>
      </c>
      <c r="BG126" s="50">
        <v>1</v>
      </c>
      <c r="BH126" s="50">
        <v>1</v>
      </c>
      <c r="BI126" s="50">
        <v>0</v>
      </c>
      <c r="BJ126" s="50">
        <v>0</v>
      </c>
      <c r="BK126" s="29">
        <v>43325</v>
      </c>
      <c r="BL126" s="50">
        <v>0</v>
      </c>
      <c r="BM126" s="50" t="s">
        <v>100</v>
      </c>
      <c r="BN126" s="50">
        <v>0</v>
      </c>
      <c r="BO126" s="50" t="s">
        <v>100</v>
      </c>
      <c r="BP126" s="50">
        <v>0</v>
      </c>
      <c r="BQ126" s="50" t="s">
        <v>100</v>
      </c>
      <c r="BR126" s="50">
        <v>1</v>
      </c>
      <c r="BS126" s="29">
        <v>43325</v>
      </c>
      <c r="BT126" s="30">
        <f t="shared" si="8"/>
        <v>13.066666666666666</v>
      </c>
      <c r="BU126" s="31" t="s">
        <v>304</v>
      </c>
      <c r="BV126" s="50">
        <v>0</v>
      </c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</row>
    <row r="127" spans="1:108" ht="20.100000000000001" customHeight="1" x14ac:dyDescent="0.3">
      <c r="A127" s="25" t="s">
        <v>264</v>
      </c>
      <c r="B127" s="50">
        <v>0</v>
      </c>
      <c r="C127" s="50">
        <v>0</v>
      </c>
      <c r="D127" s="50">
        <v>31271421</v>
      </c>
      <c r="E127" s="50" t="s">
        <v>94</v>
      </c>
      <c r="F127" s="50" t="s">
        <v>108</v>
      </c>
      <c r="G127" s="29">
        <v>16337</v>
      </c>
      <c r="H127" s="38">
        <f t="shared" si="7"/>
        <v>72</v>
      </c>
      <c r="I127" s="38"/>
      <c r="J127" s="50">
        <v>0</v>
      </c>
      <c r="K127" s="50">
        <v>0</v>
      </c>
      <c r="L127" s="50">
        <v>0</v>
      </c>
      <c r="M127" s="50">
        <v>88880</v>
      </c>
      <c r="N127" s="50">
        <v>1</v>
      </c>
      <c r="O127" s="50">
        <v>95</v>
      </c>
      <c r="P127" s="50">
        <v>1</v>
      </c>
      <c r="Q127" s="50">
        <v>9.6</v>
      </c>
      <c r="R127" s="25">
        <v>1</v>
      </c>
      <c r="S127" s="50">
        <v>44</v>
      </c>
      <c r="T127" s="50">
        <v>0</v>
      </c>
      <c r="U127" s="50">
        <v>2.7</v>
      </c>
      <c r="V127" s="50">
        <v>0</v>
      </c>
      <c r="W127" s="50">
        <v>0.51</v>
      </c>
      <c r="X127" s="50">
        <v>37</v>
      </c>
      <c r="Y127" s="50">
        <v>14</v>
      </c>
      <c r="Z127" s="50">
        <v>1.6</v>
      </c>
      <c r="AA127" s="50">
        <v>3939</v>
      </c>
      <c r="AB127" s="50">
        <v>1</v>
      </c>
      <c r="AC127" s="50" t="s">
        <v>107</v>
      </c>
      <c r="AD127" s="29">
        <v>42935</v>
      </c>
      <c r="AE127" s="50">
        <v>60</v>
      </c>
      <c r="AF127" s="50">
        <v>85</v>
      </c>
      <c r="AG127" s="50">
        <v>1</v>
      </c>
      <c r="AH127" s="31" t="s">
        <v>188</v>
      </c>
      <c r="AI127" s="50">
        <v>1</v>
      </c>
      <c r="AJ127" s="50">
        <v>0</v>
      </c>
      <c r="AK127" s="50">
        <v>0</v>
      </c>
      <c r="AL127" s="50">
        <v>0</v>
      </c>
      <c r="AM127" s="50">
        <v>0</v>
      </c>
      <c r="AN127" s="50">
        <v>0</v>
      </c>
      <c r="AO127" s="50">
        <v>0</v>
      </c>
      <c r="AP127" s="50">
        <v>1</v>
      </c>
      <c r="AQ127" s="50">
        <v>0</v>
      </c>
      <c r="AR127" s="50">
        <v>1.07</v>
      </c>
      <c r="AS127" s="50">
        <v>3.2099999999999997E-2</v>
      </c>
      <c r="AT127" s="50">
        <v>0</v>
      </c>
      <c r="AU127" s="50">
        <v>65</v>
      </c>
      <c r="AV127" s="36">
        <v>77</v>
      </c>
      <c r="AW127" s="25">
        <v>57</v>
      </c>
      <c r="AX127" s="29">
        <v>42949</v>
      </c>
      <c r="AY127" s="50" t="s">
        <v>666</v>
      </c>
      <c r="AZ127" s="25" t="s">
        <v>609</v>
      </c>
      <c r="BA127" s="29">
        <v>43000</v>
      </c>
      <c r="BB127" s="50" t="s">
        <v>159</v>
      </c>
      <c r="BC127" s="50">
        <v>2</v>
      </c>
      <c r="BD127" s="29">
        <v>43010</v>
      </c>
      <c r="BE127" s="50" t="s">
        <v>117</v>
      </c>
      <c r="BF127" s="50">
        <v>3</v>
      </c>
      <c r="BG127" s="50">
        <v>1</v>
      </c>
      <c r="BH127" s="50">
        <v>1</v>
      </c>
      <c r="BI127" s="50">
        <v>1</v>
      </c>
      <c r="BJ127" s="50">
        <v>0</v>
      </c>
      <c r="BK127" s="29">
        <v>43404</v>
      </c>
      <c r="BL127" s="50">
        <v>0</v>
      </c>
      <c r="BM127" s="50" t="s">
        <v>100</v>
      </c>
      <c r="BN127" s="50">
        <v>0</v>
      </c>
      <c r="BO127" s="50" t="s">
        <v>100</v>
      </c>
      <c r="BP127" s="50">
        <v>0</v>
      </c>
      <c r="BQ127" s="50" t="s">
        <v>100</v>
      </c>
      <c r="BR127" s="50">
        <v>0</v>
      </c>
      <c r="BS127" s="29">
        <v>43404</v>
      </c>
      <c r="BT127" s="30">
        <f t="shared" si="8"/>
        <v>15.633333333333333</v>
      </c>
      <c r="BU127" s="31"/>
      <c r="BV127" s="50">
        <v>0</v>
      </c>
    </row>
    <row r="128" spans="1:108" ht="20.100000000000001" customHeight="1" x14ac:dyDescent="0.3">
      <c r="A128" s="25" t="s">
        <v>592</v>
      </c>
      <c r="B128" s="50">
        <v>1</v>
      </c>
      <c r="C128" s="50">
        <v>0</v>
      </c>
      <c r="D128" s="50">
        <v>31304633</v>
      </c>
      <c r="E128" s="50" t="s">
        <v>441</v>
      </c>
      <c r="F128" s="50" t="s">
        <v>303</v>
      </c>
      <c r="G128" s="29">
        <v>18382</v>
      </c>
      <c r="H128" s="38">
        <f t="shared" si="7"/>
        <v>67</v>
      </c>
      <c r="I128" s="38"/>
      <c r="J128" s="50">
        <v>0</v>
      </c>
      <c r="K128" s="50">
        <v>0</v>
      </c>
      <c r="L128" s="50">
        <v>0</v>
      </c>
      <c r="M128" s="50">
        <v>236250</v>
      </c>
      <c r="N128" s="50">
        <v>1</v>
      </c>
      <c r="O128" s="50">
        <v>48</v>
      </c>
      <c r="P128" s="50">
        <v>1</v>
      </c>
      <c r="Q128" s="50">
        <v>9</v>
      </c>
      <c r="R128" s="50">
        <v>1</v>
      </c>
      <c r="S128" s="50">
        <v>27</v>
      </c>
      <c r="T128" s="50">
        <v>0</v>
      </c>
      <c r="U128" s="50">
        <v>3.4</v>
      </c>
      <c r="V128" s="50">
        <v>0</v>
      </c>
      <c r="W128" s="50">
        <v>0.91</v>
      </c>
      <c r="X128" s="50">
        <v>89</v>
      </c>
      <c r="Y128" s="50">
        <v>95</v>
      </c>
      <c r="Z128" s="50">
        <v>1.18</v>
      </c>
      <c r="AA128" s="50">
        <v>1781</v>
      </c>
      <c r="AB128" s="50">
        <v>1</v>
      </c>
      <c r="AC128" s="50" t="s">
        <v>464</v>
      </c>
      <c r="AD128" s="29">
        <v>42947</v>
      </c>
      <c r="AE128" s="50">
        <v>90</v>
      </c>
      <c r="AF128" s="50">
        <v>40</v>
      </c>
      <c r="AG128" s="50">
        <v>1</v>
      </c>
      <c r="AH128" s="31" t="s">
        <v>110</v>
      </c>
      <c r="AI128" s="50">
        <v>0</v>
      </c>
      <c r="AJ128" s="50">
        <v>0</v>
      </c>
      <c r="AK128" s="50">
        <v>0</v>
      </c>
      <c r="AL128" s="50">
        <v>0</v>
      </c>
      <c r="AM128" s="50">
        <v>1</v>
      </c>
      <c r="AN128" s="50">
        <v>0</v>
      </c>
      <c r="AO128" s="50">
        <v>0</v>
      </c>
      <c r="AP128" s="50">
        <v>2</v>
      </c>
      <c r="AQ128" s="50">
        <v>1</v>
      </c>
      <c r="AR128" s="50">
        <v>1.917</v>
      </c>
      <c r="AS128" s="50">
        <v>8.3699999999999997E-2</v>
      </c>
      <c r="AT128" s="50">
        <v>0</v>
      </c>
      <c r="AU128" s="50">
        <v>61.9</v>
      </c>
      <c r="AV128" s="50">
        <v>93</v>
      </c>
      <c r="AW128" s="50">
        <v>76</v>
      </c>
      <c r="AX128" s="29">
        <v>42964</v>
      </c>
      <c r="AY128" s="50" t="s">
        <v>613</v>
      </c>
      <c r="AZ128" s="50" t="s">
        <v>610</v>
      </c>
      <c r="BA128" s="29">
        <v>42983</v>
      </c>
      <c r="BB128" s="50" t="s">
        <v>612</v>
      </c>
      <c r="BC128" s="50">
        <v>1</v>
      </c>
      <c r="BD128" s="29">
        <v>42983</v>
      </c>
      <c r="BE128" s="50" t="s">
        <v>612</v>
      </c>
      <c r="BF128" s="50">
        <v>1</v>
      </c>
      <c r="BG128" s="50">
        <v>1</v>
      </c>
      <c r="BH128" s="50">
        <v>1</v>
      </c>
      <c r="BI128" s="50">
        <v>1</v>
      </c>
      <c r="BJ128" s="50">
        <v>0</v>
      </c>
      <c r="BK128" s="29">
        <v>43404</v>
      </c>
      <c r="BL128" s="50"/>
      <c r="BM128" s="50"/>
      <c r="BN128" s="50"/>
      <c r="BO128" s="50"/>
      <c r="BP128" s="50"/>
      <c r="BQ128" s="50"/>
      <c r="BR128" s="50">
        <v>0</v>
      </c>
      <c r="BS128" s="29">
        <v>43404</v>
      </c>
      <c r="BT128" s="30">
        <f t="shared" si="8"/>
        <v>15.233333333333333</v>
      </c>
      <c r="BU128" s="31" t="s">
        <v>637</v>
      </c>
      <c r="BV128" s="50">
        <v>1</v>
      </c>
    </row>
    <row r="129" spans="1:108" ht="20.100000000000001" customHeight="1" x14ac:dyDescent="0.3">
      <c r="A129" s="25" t="s">
        <v>593</v>
      </c>
      <c r="B129" s="50">
        <v>1</v>
      </c>
      <c r="C129" s="50">
        <v>0</v>
      </c>
      <c r="D129" s="50">
        <v>31318864</v>
      </c>
      <c r="E129" s="50" t="s">
        <v>443</v>
      </c>
      <c r="F129" s="50" t="s">
        <v>303</v>
      </c>
      <c r="G129" s="29">
        <v>16567</v>
      </c>
      <c r="H129" s="38">
        <f t="shared" si="7"/>
        <v>72</v>
      </c>
      <c r="I129" s="38"/>
      <c r="J129" s="50">
        <v>0</v>
      </c>
      <c r="K129" s="50">
        <v>0</v>
      </c>
      <c r="L129" s="50">
        <v>0</v>
      </c>
      <c r="M129" s="50">
        <v>1210</v>
      </c>
      <c r="N129" s="50">
        <v>0</v>
      </c>
      <c r="O129" s="50">
        <v>0</v>
      </c>
      <c r="P129" s="25">
        <v>0</v>
      </c>
      <c r="Q129" s="50">
        <v>7.5</v>
      </c>
      <c r="R129" s="50">
        <v>0</v>
      </c>
      <c r="S129" s="50">
        <v>50</v>
      </c>
      <c r="T129" s="50">
        <v>1</v>
      </c>
      <c r="U129" s="50">
        <v>4.0999999999999996</v>
      </c>
      <c r="V129" s="25">
        <v>1</v>
      </c>
      <c r="W129" s="50">
        <v>0.57999999999999996</v>
      </c>
      <c r="X129" s="50">
        <v>20</v>
      </c>
      <c r="Y129" s="50">
        <v>21</v>
      </c>
      <c r="Z129" s="50">
        <v>0.84</v>
      </c>
      <c r="AA129" s="50">
        <v>485</v>
      </c>
      <c r="AB129" s="50">
        <v>1</v>
      </c>
      <c r="AC129" s="50" t="s">
        <v>317</v>
      </c>
      <c r="AD129" s="29">
        <v>42958</v>
      </c>
      <c r="AE129" s="50">
        <v>20</v>
      </c>
      <c r="AF129" s="50">
        <v>30</v>
      </c>
      <c r="AG129" s="50">
        <v>1</v>
      </c>
      <c r="AH129" s="31" t="s">
        <v>598</v>
      </c>
      <c r="AI129" s="50">
        <v>0</v>
      </c>
      <c r="AJ129" s="50">
        <v>0</v>
      </c>
      <c r="AK129" s="50">
        <v>0</v>
      </c>
      <c r="AL129" s="50">
        <v>0</v>
      </c>
      <c r="AM129" s="50">
        <v>0</v>
      </c>
      <c r="AN129" s="50">
        <v>0</v>
      </c>
      <c r="AO129" s="50">
        <v>0</v>
      </c>
      <c r="AP129" s="50">
        <v>1</v>
      </c>
      <c r="AQ129" s="50">
        <v>0</v>
      </c>
      <c r="AR129" s="50" t="s">
        <v>282</v>
      </c>
      <c r="AS129" s="50" t="s">
        <v>282</v>
      </c>
      <c r="AT129" s="50" t="s">
        <v>282</v>
      </c>
      <c r="AU129" s="50">
        <v>60</v>
      </c>
      <c r="AV129" s="50">
        <v>103</v>
      </c>
      <c r="AW129" s="50">
        <v>90</v>
      </c>
      <c r="AX129" s="29">
        <v>42980</v>
      </c>
      <c r="AY129" s="50" t="s">
        <v>613</v>
      </c>
      <c r="AZ129" s="50" t="s">
        <v>610</v>
      </c>
      <c r="BA129" s="29">
        <v>43024</v>
      </c>
      <c r="BB129" s="50" t="s">
        <v>612</v>
      </c>
      <c r="BC129" s="50">
        <v>1</v>
      </c>
      <c r="BD129" s="29">
        <v>43024</v>
      </c>
      <c r="BE129" s="50" t="s">
        <v>612</v>
      </c>
      <c r="BF129" s="50">
        <v>1</v>
      </c>
      <c r="BG129" s="50">
        <v>1</v>
      </c>
      <c r="BH129" s="50">
        <v>1</v>
      </c>
      <c r="BI129" s="50">
        <v>1</v>
      </c>
      <c r="BJ129" s="50">
        <v>0</v>
      </c>
      <c r="BK129" s="29">
        <v>43404</v>
      </c>
      <c r="BL129" s="50"/>
      <c r="BM129" s="50"/>
      <c r="BN129" s="50"/>
      <c r="BO129" s="50"/>
      <c r="BP129" s="50"/>
      <c r="BQ129" s="50"/>
      <c r="BR129" s="50">
        <v>0</v>
      </c>
      <c r="BS129" s="29">
        <v>43404</v>
      </c>
      <c r="BT129" s="30">
        <f t="shared" si="8"/>
        <v>14.866666666666667</v>
      </c>
      <c r="BU129" s="31"/>
      <c r="BV129" s="50">
        <v>0</v>
      </c>
    </row>
    <row r="130" spans="1:108" ht="20.100000000000001" customHeight="1" x14ac:dyDescent="0.3">
      <c r="A130" s="25" t="s">
        <v>594</v>
      </c>
      <c r="B130" s="50">
        <v>1</v>
      </c>
      <c r="C130" s="50">
        <v>0</v>
      </c>
      <c r="D130" s="50">
        <v>31390903</v>
      </c>
      <c r="E130" s="50" t="s">
        <v>444</v>
      </c>
      <c r="F130" s="50" t="s">
        <v>303</v>
      </c>
      <c r="G130" s="29">
        <v>17734</v>
      </c>
      <c r="H130" s="38">
        <f t="shared" si="7"/>
        <v>69</v>
      </c>
      <c r="I130" s="38"/>
      <c r="J130" s="50">
        <v>0</v>
      </c>
      <c r="K130" s="50">
        <v>0</v>
      </c>
      <c r="L130" s="50">
        <v>0</v>
      </c>
      <c r="M130" s="50">
        <v>154910</v>
      </c>
      <c r="N130" s="50">
        <v>1</v>
      </c>
      <c r="O130" s="50">
        <v>12</v>
      </c>
      <c r="P130" s="50">
        <v>0</v>
      </c>
      <c r="Q130" s="50">
        <v>12</v>
      </c>
      <c r="R130" s="50">
        <v>1</v>
      </c>
      <c r="S130" s="50">
        <v>44</v>
      </c>
      <c r="T130" s="50">
        <v>0</v>
      </c>
      <c r="U130" s="50">
        <v>4.2</v>
      </c>
      <c r="V130" s="50">
        <v>1</v>
      </c>
      <c r="W130" s="50">
        <v>0.67</v>
      </c>
      <c r="X130" s="50">
        <v>43</v>
      </c>
      <c r="Y130" s="50">
        <v>31</v>
      </c>
      <c r="Z130" s="50">
        <v>1.03</v>
      </c>
      <c r="AA130" s="50">
        <v>1029</v>
      </c>
      <c r="AB130" s="50">
        <v>1</v>
      </c>
      <c r="AC130" s="50" t="s">
        <v>317</v>
      </c>
      <c r="AD130" s="29">
        <v>42962</v>
      </c>
      <c r="AE130" s="50">
        <v>100</v>
      </c>
      <c r="AF130" s="50">
        <v>20</v>
      </c>
      <c r="AG130" s="50">
        <v>0</v>
      </c>
      <c r="AH130" s="31" t="s">
        <v>110</v>
      </c>
      <c r="AI130" s="50">
        <v>1</v>
      </c>
      <c r="AJ130" s="50">
        <v>0</v>
      </c>
      <c r="AK130" s="50">
        <v>0</v>
      </c>
      <c r="AL130" s="50">
        <v>0</v>
      </c>
      <c r="AM130" s="50">
        <v>0</v>
      </c>
      <c r="AN130" s="50">
        <v>0</v>
      </c>
      <c r="AO130" s="50">
        <v>0</v>
      </c>
      <c r="AP130" s="50">
        <v>0</v>
      </c>
      <c r="AQ130" s="50">
        <v>0</v>
      </c>
      <c r="AR130" s="50">
        <v>10.122999999999999</v>
      </c>
      <c r="AS130" s="50">
        <v>0.32500000000000001</v>
      </c>
      <c r="AT130" s="50">
        <v>0</v>
      </c>
      <c r="AU130" s="50">
        <v>61</v>
      </c>
      <c r="AV130" s="50">
        <v>92</v>
      </c>
      <c r="AW130" s="50">
        <v>80</v>
      </c>
      <c r="AX130" s="29">
        <v>42984</v>
      </c>
      <c r="AY130" s="50" t="s">
        <v>613</v>
      </c>
      <c r="AZ130" s="50" t="s">
        <v>610</v>
      </c>
      <c r="BA130" s="29">
        <v>43070</v>
      </c>
      <c r="BB130" s="50" t="s">
        <v>618</v>
      </c>
      <c r="BC130" s="50">
        <v>2</v>
      </c>
      <c r="BD130" s="29">
        <v>43070</v>
      </c>
      <c r="BE130" s="50" t="s">
        <v>618</v>
      </c>
      <c r="BF130" s="50">
        <v>2</v>
      </c>
      <c r="BG130" s="50">
        <v>1</v>
      </c>
      <c r="BH130" s="50">
        <v>1</v>
      </c>
      <c r="BI130" s="50">
        <v>0</v>
      </c>
      <c r="BJ130" s="50">
        <v>1</v>
      </c>
      <c r="BK130" s="29">
        <v>43194</v>
      </c>
      <c r="BL130" s="50"/>
      <c r="BM130" s="50"/>
      <c r="BN130" s="50"/>
      <c r="BO130" s="50"/>
      <c r="BP130" s="50"/>
      <c r="BQ130" s="50"/>
      <c r="BR130" s="50">
        <v>1</v>
      </c>
      <c r="BS130" s="29">
        <v>43241</v>
      </c>
      <c r="BT130" s="30">
        <f t="shared" si="8"/>
        <v>9.3000000000000007</v>
      </c>
      <c r="BU130" s="31" t="s">
        <v>624</v>
      </c>
      <c r="BV130" s="50">
        <v>1</v>
      </c>
    </row>
    <row r="131" spans="1:108" s="44" customFormat="1" ht="20.100000000000001" customHeight="1" x14ac:dyDescent="0.3">
      <c r="A131" s="25" t="s">
        <v>265</v>
      </c>
      <c r="B131" s="50">
        <v>0</v>
      </c>
      <c r="C131" s="50">
        <v>0</v>
      </c>
      <c r="D131" s="50">
        <v>30129742</v>
      </c>
      <c r="E131" s="50" t="s">
        <v>300</v>
      </c>
      <c r="F131" s="50" t="s">
        <v>303</v>
      </c>
      <c r="G131" s="29">
        <v>16600</v>
      </c>
      <c r="H131" s="38">
        <f t="shared" si="7"/>
        <v>72</v>
      </c>
      <c r="I131" s="38"/>
      <c r="J131" s="50">
        <v>0</v>
      </c>
      <c r="K131" s="50">
        <v>0</v>
      </c>
      <c r="L131" s="50">
        <v>0</v>
      </c>
      <c r="M131" s="50">
        <v>90850</v>
      </c>
      <c r="N131" s="50">
        <v>1</v>
      </c>
      <c r="O131" s="50">
        <v>3</v>
      </c>
      <c r="P131" s="25">
        <v>0</v>
      </c>
      <c r="Q131" s="50">
        <v>11.6</v>
      </c>
      <c r="R131" s="50">
        <v>1</v>
      </c>
      <c r="S131" s="50">
        <v>114</v>
      </c>
      <c r="T131" s="50">
        <v>1</v>
      </c>
      <c r="U131" s="50">
        <v>4</v>
      </c>
      <c r="V131" s="25">
        <v>1</v>
      </c>
      <c r="W131" s="50">
        <v>0.6</v>
      </c>
      <c r="X131" s="50">
        <v>35</v>
      </c>
      <c r="Y131" s="50">
        <v>20</v>
      </c>
      <c r="Z131" s="50">
        <v>4.2699999999999996</v>
      </c>
      <c r="AA131" s="50">
        <v>5010</v>
      </c>
      <c r="AB131" s="50">
        <v>1</v>
      </c>
      <c r="AC131" s="50" t="s">
        <v>310</v>
      </c>
      <c r="AD131" s="29">
        <v>42984</v>
      </c>
      <c r="AE131" s="50">
        <v>100</v>
      </c>
      <c r="AF131" s="50">
        <v>28</v>
      </c>
      <c r="AG131" s="50">
        <v>0</v>
      </c>
      <c r="AH131" s="31" t="s">
        <v>116</v>
      </c>
      <c r="AI131" s="50">
        <v>0</v>
      </c>
      <c r="AJ131" s="50">
        <v>0</v>
      </c>
      <c r="AK131" s="50">
        <v>0</v>
      </c>
      <c r="AL131" s="50">
        <v>0</v>
      </c>
      <c r="AM131" s="50">
        <v>0</v>
      </c>
      <c r="AN131" s="50">
        <v>0</v>
      </c>
      <c r="AO131" s="50">
        <v>1</v>
      </c>
      <c r="AP131" s="50">
        <v>1</v>
      </c>
      <c r="AQ131" s="50">
        <v>0</v>
      </c>
      <c r="AR131" s="50">
        <v>5.3699999999999998E-2</v>
      </c>
      <c r="AS131" s="50">
        <v>4.0499999999999998E-4</v>
      </c>
      <c r="AT131" s="50">
        <v>0</v>
      </c>
      <c r="AU131" s="50">
        <v>66.599999999999994</v>
      </c>
      <c r="AV131" s="50">
        <v>49</v>
      </c>
      <c r="AW131" s="50">
        <v>50</v>
      </c>
      <c r="AX131" s="29">
        <v>42984</v>
      </c>
      <c r="AY131" s="50" t="s">
        <v>661</v>
      </c>
      <c r="AZ131" s="25" t="s">
        <v>609</v>
      </c>
      <c r="BA131" s="50" t="s">
        <v>282</v>
      </c>
      <c r="BB131" s="50" t="s">
        <v>283</v>
      </c>
      <c r="BC131" s="50" t="s">
        <v>282</v>
      </c>
      <c r="BD131" s="50" t="s">
        <v>282</v>
      </c>
      <c r="BE131" s="50" t="s">
        <v>283</v>
      </c>
      <c r="BF131" s="50" t="s">
        <v>282</v>
      </c>
      <c r="BG131" s="50">
        <v>0</v>
      </c>
      <c r="BH131" s="50">
        <v>0</v>
      </c>
      <c r="BI131" s="50">
        <v>0</v>
      </c>
      <c r="BJ131" s="50" t="s">
        <v>282</v>
      </c>
      <c r="BK131" s="50" t="s">
        <v>282</v>
      </c>
      <c r="BL131" s="50"/>
      <c r="BM131" s="50"/>
      <c r="BN131" s="50"/>
      <c r="BO131" s="50"/>
      <c r="BP131" s="50"/>
      <c r="BQ131" s="50"/>
      <c r="BR131" s="50">
        <v>1</v>
      </c>
      <c r="BS131" s="29">
        <v>43003</v>
      </c>
      <c r="BT131" s="30">
        <f t="shared" si="8"/>
        <v>0.6333333333333333</v>
      </c>
      <c r="BU131" s="31" t="s">
        <v>304</v>
      </c>
      <c r="BV131" s="50">
        <v>0</v>
      </c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</row>
    <row r="132" spans="1:108" ht="20.100000000000001" customHeight="1" x14ac:dyDescent="0.3">
      <c r="A132" s="25" t="s">
        <v>595</v>
      </c>
      <c r="B132" s="50">
        <v>1</v>
      </c>
      <c r="C132" s="50">
        <v>1</v>
      </c>
      <c r="D132" s="50">
        <v>31586732</v>
      </c>
      <c r="E132" s="50" t="s">
        <v>480</v>
      </c>
      <c r="F132" s="50" t="s">
        <v>305</v>
      </c>
      <c r="G132" s="29">
        <v>19066</v>
      </c>
      <c r="H132" s="38">
        <f t="shared" si="7"/>
        <v>65</v>
      </c>
      <c r="I132" s="38"/>
      <c r="J132" s="50">
        <v>0</v>
      </c>
      <c r="K132" s="50">
        <v>0</v>
      </c>
      <c r="L132" s="50">
        <v>0</v>
      </c>
      <c r="M132" s="50">
        <v>5630</v>
      </c>
      <c r="N132" s="50">
        <v>0</v>
      </c>
      <c r="O132" s="50">
        <v>0</v>
      </c>
      <c r="P132" s="50">
        <v>0</v>
      </c>
      <c r="Q132" s="50">
        <v>9.3000000000000007</v>
      </c>
      <c r="R132" s="50">
        <v>1</v>
      </c>
      <c r="S132" s="50">
        <v>112</v>
      </c>
      <c r="T132" s="50">
        <v>1</v>
      </c>
      <c r="U132" s="50">
        <v>4.0999999999999996</v>
      </c>
      <c r="V132" s="50">
        <v>1</v>
      </c>
      <c r="W132" s="50">
        <v>0.3</v>
      </c>
      <c r="X132" s="50">
        <v>18</v>
      </c>
      <c r="Y132" s="50">
        <v>17</v>
      </c>
      <c r="Z132" s="50">
        <v>0.6</v>
      </c>
      <c r="AA132" s="35">
        <v>351</v>
      </c>
      <c r="AB132" s="35">
        <v>1</v>
      </c>
      <c r="AC132" s="50" t="s">
        <v>317</v>
      </c>
      <c r="AD132" s="29">
        <v>42991</v>
      </c>
      <c r="AE132" s="50">
        <v>40</v>
      </c>
      <c r="AF132" s="50">
        <v>3.24</v>
      </c>
      <c r="AG132" s="50">
        <v>0</v>
      </c>
      <c r="AH132" s="31" t="s">
        <v>652</v>
      </c>
      <c r="AI132" s="50" t="s">
        <v>282</v>
      </c>
      <c r="AJ132" s="50" t="s">
        <v>282</v>
      </c>
      <c r="AK132" s="50" t="s">
        <v>282</v>
      </c>
      <c r="AL132" s="50">
        <v>0</v>
      </c>
      <c r="AM132" s="50">
        <v>0</v>
      </c>
      <c r="AN132" s="50">
        <v>0</v>
      </c>
      <c r="AO132" s="50" t="s">
        <v>282</v>
      </c>
      <c r="AP132" s="50">
        <v>1</v>
      </c>
      <c r="AQ132" s="50">
        <v>0</v>
      </c>
      <c r="AR132" s="50" t="s">
        <v>282</v>
      </c>
      <c r="AS132" s="50" t="s">
        <v>282</v>
      </c>
      <c r="AT132" s="50">
        <v>1</v>
      </c>
      <c r="AU132" s="50" t="s">
        <v>282</v>
      </c>
      <c r="AV132" s="50" t="s">
        <v>282</v>
      </c>
      <c r="AW132" s="50" t="s">
        <v>282</v>
      </c>
      <c r="AX132" s="29">
        <v>42999</v>
      </c>
      <c r="AY132" s="50" t="s">
        <v>613</v>
      </c>
      <c r="AZ132" s="50" t="s">
        <v>610</v>
      </c>
      <c r="BA132" s="29">
        <v>43047</v>
      </c>
      <c r="BB132" s="50" t="s">
        <v>612</v>
      </c>
      <c r="BC132" s="50">
        <v>1</v>
      </c>
      <c r="BD132" s="29">
        <v>43047</v>
      </c>
      <c r="BE132" s="50" t="s">
        <v>612</v>
      </c>
      <c r="BF132" s="50">
        <v>1</v>
      </c>
      <c r="BG132" s="50">
        <v>1</v>
      </c>
      <c r="BH132" s="50">
        <v>1</v>
      </c>
      <c r="BI132" s="50">
        <v>1</v>
      </c>
      <c r="BJ132" s="50">
        <v>0</v>
      </c>
      <c r="BK132" s="29">
        <v>43404</v>
      </c>
      <c r="BL132" s="50"/>
      <c r="BM132" s="50"/>
      <c r="BN132" s="50"/>
      <c r="BO132" s="50"/>
      <c r="BP132" s="50"/>
      <c r="BQ132" s="50"/>
      <c r="BR132" s="50">
        <v>0</v>
      </c>
      <c r="BS132" s="29">
        <v>43404</v>
      </c>
      <c r="BT132" s="30">
        <f t="shared" si="8"/>
        <v>13.766666666666667</v>
      </c>
      <c r="BU132" s="31" t="s">
        <v>674</v>
      </c>
      <c r="BV132" s="50">
        <v>1</v>
      </c>
    </row>
    <row r="133" spans="1:108" s="44" customFormat="1" ht="20.100000000000001" customHeight="1" x14ac:dyDescent="0.3">
      <c r="A133" s="25" t="s">
        <v>326</v>
      </c>
      <c r="B133" s="50">
        <v>1</v>
      </c>
      <c r="C133" s="50">
        <v>1</v>
      </c>
      <c r="D133" s="50">
        <v>31554051</v>
      </c>
      <c r="E133" s="50" t="s">
        <v>445</v>
      </c>
      <c r="F133" s="50" t="s">
        <v>303</v>
      </c>
      <c r="G133" s="29">
        <v>17598</v>
      </c>
      <c r="H133" s="38">
        <f t="shared" si="7"/>
        <v>69</v>
      </c>
      <c r="I133" s="38"/>
      <c r="J133" s="50">
        <v>0</v>
      </c>
      <c r="K133" s="50">
        <v>0</v>
      </c>
      <c r="L133" s="50">
        <v>0</v>
      </c>
      <c r="M133" s="50">
        <v>33930</v>
      </c>
      <c r="N133" s="50">
        <v>1</v>
      </c>
      <c r="O133" s="50">
        <v>53</v>
      </c>
      <c r="P133" s="50">
        <v>1</v>
      </c>
      <c r="Q133" s="50">
        <v>12.1</v>
      </c>
      <c r="R133" s="25">
        <v>1</v>
      </c>
      <c r="S133" s="50">
        <v>98</v>
      </c>
      <c r="T133" s="50">
        <v>1</v>
      </c>
      <c r="U133" s="50">
        <v>3.5</v>
      </c>
      <c r="V133" s="25">
        <v>1</v>
      </c>
      <c r="W133" s="50">
        <v>0.7</v>
      </c>
      <c r="X133" s="50">
        <v>19</v>
      </c>
      <c r="Y133" s="50">
        <v>17</v>
      </c>
      <c r="Z133" s="50">
        <v>1.06</v>
      </c>
      <c r="AA133" s="35">
        <v>258</v>
      </c>
      <c r="AB133" s="35">
        <v>1</v>
      </c>
      <c r="AC133" s="50" t="s">
        <v>319</v>
      </c>
      <c r="AD133" s="29">
        <v>42996</v>
      </c>
      <c r="AE133" s="50">
        <v>90</v>
      </c>
      <c r="AF133" s="50">
        <v>76.2</v>
      </c>
      <c r="AG133" s="25">
        <v>1</v>
      </c>
      <c r="AH133" s="31" t="s">
        <v>600</v>
      </c>
      <c r="AI133" s="50">
        <v>0</v>
      </c>
      <c r="AJ133" s="50" t="s">
        <v>282</v>
      </c>
      <c r="AK133" s="50">
        <v>1</v>
      </c>
      <c r="AL133" s="50">
        <v>0</v>
      </c>
      <c r="AM133" s="50">
        <v>1</v>
      </c>
      <c r="AN133" s="50">
        <v>0</v>
      </c>
      <c r="AO133" s="50" t="s">
        <v>282</v>
      </c>
      <c r="AP133" s="50">
        <v>2</v>
      </c>
      <c r="AQ133" s="50">
        <v>1</v>
      </c>
      <c r="AR133" s="50" t="s">
        <v>282</v>
      </c>
      <c r="AS133" s="50" t="s">
        <v>282</v>
      </c>
      <c r="AT133" s="50" t="s">
        <v>282</v>
      </c>
      <c r="AU133" s="50" t="s">
        <v>282</v>
      </c>
      <c r="AV133" s="50" t="s">
        <v>282</v>
      </c>
      <c r="AW133" s="50" t="s">
        <v>282</v>
      </c>
      <c r="AX133" s="29">
        <v>42997</v>
      </c>
      <c r="AY133" s="50" t="s">
        <v>629</v>
      </c>
      <c r="AZ133" s="50" t="s">
        <v>610</v>
      </c>
      <c r="BA133" s="29">
        <v>43031</v>
      </c>
      <c r="BB133" s="50" t="s">
        <v>612</v>
      </c>
      <c r="BC133" s="50">
        <v>1</v>
      </c>
      <c r="BD133" s="29">
        <v>43031</v>
      </c>
      <c r="BE133" s="50" t="s">
        <v>612</v>
      </c>
      <c r="BF133" s="50">
        <v>1</v>
      </c>
      <c r="BG133" s="50">
        <v>1</v>
      </c>
      <c r="BH133" s="50">
        <v>1</v>
      </c>
      <c r="BI133" s="50">
        <v>1</v>
      </c>
      <c r="BJ133" s="50">
        <v>0</v>
      </c>
      <c r="BK133" s="29">
        <v>43404</v>
      </c>
      <c r="BL133" s="50"/>
      <c r="BM133" s="50"/>
      <c r="BN133" s="50"/>
      <c r="BO133" s="50"/>
      <c r="BP133" s="50"/>
      <c r="BQ133" s="50"/>
      <c r="BR133" s="50">
        <v>0</v>
      </c>
      <c r="BS133" s="29">
        <v>43404</v>
      </c>
      <c r="BT133" s="30">
        <f t="shared" si="8"/>
        <v>13.6</v>
      </c>
      <c r="BU133" s="31" t="s">
        <v>641</v>
      </c>
      <c r="BV133" s="50">
        <v>1</v>
      </c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</row>
    <row r="134" spans="1:108" s="44" customFormat="1" ht="20.100000000000001" customHeight="1" x14ac:dyDescent="0.3">
      <c r="A134" s="25" t="s">
        <v>327</v>
      </c>
      <c r="B134" s="50">
        <v>1</v>
      </c>
      <c r="C134" s="50">
        <v>0</v>
      </c>
      <c r="D134" s="50">
        <v>31482246</v>
      </c>
      <c r="E134" s="50" t="s">
        <v>452</v>
      </c>
      <c r="F134" s="50" t="s">
        <v>305</v>
      </c>
      <c r="G134" s="29">
        <v>18130</v>
      </c>
      <c r="H134" s="38">
        <f t="shared" si="7"/>
        <v>68</v>
      </c>
      <c r="I134" s="38"/>
      <c r="J134" s="50">
        <v>0</v>
      </c>
      <c r="K134" s="50">
        <v>0</v>
      </c>
      <c r="L134" s="50">
        <v>0</v>
      </c>
      <c r="M134" s="50">
        <v>3680</v>
      </c>
      <c r="N134" s="50">
        <v>0</v>
      </c>
      <c r="O134" s="50">
        <v>0</v>
      </c>
      <c r="P134" s="50">
        <v>0</v>
      </c>
      <c r="Q134" s="50">
        <v>7.4</v>
      </c>
      <c r="R134" s="50">
        <v>0</v>
      </c>
      <c r="S134" s="50">
        <v>134</v>
      </c>
      <c r="T134" s="50">
        <v>1</v>
      </c>
      <c r="U134" s="50">
        <v>4.7</v>
      </c>
      <c r="V134" s="25">
        <v>1</v>
      </c>
      <c r="W134" s="50">
        <v>0.83</v>
      </c>
      <c r="X134" s="50">
        <v>19</v>
      </c>
      <c r="Y134" s="50">
        <v>14</v>
      </c>
      <c r="Z134" s="50">
        <v>0.74</v>
      </c>
      <c r="AA134" s="50">
        <v>593</v>
      </c>
      <c r="AB134" s="50">
        <v>1</v>
      </c>
      <c r="AC134" s="50" t="s">
        <v>319</v>
      </c>
      <c r="AD134" s="29">
        <v>43000</v>
      </c>
      <c r="AE134" s="50">
        <v>7.5</v>
      </c>
      <c r="AF134" s="50">
        <v>28</v>
      </c>
      <c r="AG134" s="50">
        <v>0</v>
      </c>
      <c r="AH134" s="31" t="s">
        <v>106</v>
      </c>
      <c r="AI134" s="50">
        <v>0</v>
      </c>
      <c r="AJ134" s="50">
        <v>0</v>
      </c>
      <c r="AK134" s="50">
        <v>0</v>
      </c>
      <c r="AL134" s="50">
        <v>0</v>
      </c>
      <c r="AM134" s="50">
        <v>0</v>
      </c>
      <c r="AN134" s="50">
        <v>0</v>
      </c>
      <c r="AO134" s="50">
        <v>0</v>
      </c>
      <c r="AP134" s="50">
        <v>1</v>
      </c>
      <c r="AQ134" s="50">
        <v>0</v>
      </c>
      <c r="AR134" s="50">
        <v>1.18</v>
      </c>
      <c r="AS134" s="50">
        <v>9.11E-3</v>
      </c>
      <c r="AT134" s="50">
        <v>0</v>
      </c>
      <c r="AU134" s="50">
        <v>62</v>
      </c>
      <c r="AV134" s="50">
        <v>96</v>
      </c>
      <c r="AW134" s="50">
        <v>89</v>
      </c>
      <c r="AX134" s="29">
        <v>43055</v>
      </c>
      <c r="AY134" s="50" t="s">
        <v>633</v>
      </c>
      <c r="AZ134" s="50" t="s">
        <v>610</v>
      </c>
      <c r="BA134" s="50" t="s">
        <v>282</v>
      </c>
      <c r="BB134" s="50" t="s">
        <v>283</v>
      </c>
      <c r="BC134" s="50" t="s">
        <v>282</v>
      </c>
      <c r="BD134" s="50" t="s">
        <v>282</v>
      </c>
      <c r="BE134" s="50" t="s">
        <v>283</v>
      </c>
      <c r="BF134" s="50" t="s">
        <v>282</v>
      </c>
      <c r="BG134" s="50">
        <v>0</v>
      </c>
      <c r="BH134" s="50">
        <v>0</v>
      </c>
      <c r="BI134" s="25">
        <v>0</v>
      </c>
      <c r="BJ134" s="50" t="s">
        <v>282</v>
      </c>
      <c r="BK134" s="50" t="s">
        <v>282</v>
      </c>
      <c r="BL134" s="50"/>
      <c r="BM134" s="50"/>
      <c r="BN134" s="50"/>
      <c r="BO134" s="50"/>
      <c r="BP134" s="50"/>
      <c r="BQ134" s="50"/>
      <c r="BR134" s="50">
        <v>0</v>
      </c>
      <c r="BS134" s="29">
        <v>43404</v>
      </c>
      <c r="BT134" s="30">
        <f t="shared" si="8"/>
        <v>13.466666666666667</v>
      </c>
      <c r="BU134" s="31" t="s">
        <v>634</v>
      </c>
      <c r="BV134" s="50">
        <v>1</v>
      </c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</row>
    <row r="135" spans="1:108" s="44" customFormat="1" ht="20.100000000000001" customHeight="1" x14ac:dyDescent="0.3">
      <c r="A135" s="25" t="s">
        <v>328</v>
      </c>
      <c r="B135" s="50">
        <v>1</v>
      </c>
      <c r="C135" s="50">
        <v>0</v>
      </c>
      <c r="D135" s="50">
        <v>31511482</v>
      </c>
      <c r="E135" s="50" t="s">
        <v>450</v>
      </c>
      <c r="F135" s="50" t="s">
        <v>303</v>
      </c>
      <c r="G135" s="29">
        <v>17032</v>
      </c>
      <c r="H135" s="38">
        <f t="shared" si="7"/>
        <v>71</v>
      </c>
      <c r="I135" s="38"/>
      <c r="J135" s="50">
        <v>1</v>
      </c>
      <c r="K135" s="50">
        <v>1</v>
      </c>
      <c r="L135" s="50">
        <v>0</v>
      </c>
      <c r="M135" s="50">
        <v>2810</v>
      </c>
      <c r="N135" s="50">
        <v>0</v>
      </c>
      <c r="O135" s="50">
        <v>0</v>
      </c>
      <c r="P135" s="25">
        <v>0</v>
      </c>
      <c r="Q135" s="50">
        <v>7.9</v>
      </c>
      <c r="R135" s="50">
        <v>0</v>
      </c>
      <c r="S135" s="50">
        <v>109</v>
      </c>
      <c r="T135" s="50">
        <v>1</v>
      </c>
      <c r="U135" s="50">
        <v>4.2</v>
      </c>
      <c r="V135" s="50">
        <v>1</v>
      </c>
      <c r="W135" s="50">
        <v>1.1000000000000001</v>
      </c>
      <c r="X135" s="50">
        <v>31</v>
      </c>
      <c r="Y135" s="50">
        <v>10</v>
      </c>
      <c r="Z135" s="50">
        <v>0.8</v>
      </c>
      <c r="AA135" s="50">
        <v>996</v>
      </c>
      <c r="AB135" s="50">
        <v>1</v>
      </c>
      <c r="AC135" s="50" t="s">
        <v>309</v>
      </c>
      <c r="AD135" s="29">
        <v>43005</v>
      </c>
      <c r="AE135" s="50">
        <v>50</v>
      </c>
      <c r="AF135" s="50">
        <v>28</v>
      </c>
      <c r="AG135" s="50">
        <v>0</v>
      </c>
      <c r="AH135" s="31" t="s">
        <v>110</v>
      </c>
      <c r="AI135" s="50">
        <v>0</v>
      </c>
      <c r="AJ135" s="50">
        <v>0</v>
      </c>
      <c r="AK135" s="50">
        <v>0</v>
      </c>
      <c r="AL135" s="50">
        <v>0</v>
      </c>
      <c r="AM135" s="50">
        <v>0</v>
      </c>
      <c r="AN135" s="50">
        <v>0</v>
      </c>
      <c r="AO135" s="50">
        <v>0</v>
      </c>
      <c r="AP135" s="50">
        <v>1</v>
      </c>
      <c r="AQ135" s="50">
        <v>0</v>
      </c>
      <c r="AR135" s="50">
        <v>0.33500000000000002</v>
      </c>
      <c r="AS135" s="50">
        <v>0.35699999999999998</v>
      </c>
      <c r="AT135" s="50">
        <v>1</v>
      </c>
      <c r="AU135" s="50">
        <v>64.400000000000006</v>
      </c>
      <c r="AV135" s="50">
        <v>85</v>
      </c>
      <c r="AW135" s="50">
        <v>70</v>
      </c>
      <c r="AX135" s="29">
        <v>43022</v>
      </c>
      <c r="AY135" s="50" t="s">
        <v>617</v>
      </c>
      <c r="AZ135" s="50" t="s">
        <v>610</v>
      </c>
      <c r="BA135" s="29">
        <v>43059</v>
      </c>
      <c r="BB135" s="50" t="s">
        <v>284</v>
      </c>
      <c r="BC135" s="50">
        <v>1</v>
      </c>
      <c r="BD135" s="29">
        <v>43059</v>
      </c>
      <c r="BE135" s="50" t="s">
        <v>284</v>
      </c>
      <c r="BF135" s="50">
        <v>1</v>
      </c>
      <c r="BG135" s="50">
        <v>1</v>
      </c>
      <c r="BH135" s="50">
        <v>1</v>
      </c>
      <c r="BI135" s="50">
        <v>0</v>
      </c>
      <c r="BJ135" s="50">
        <v>1</v>
      </c>
      <c r="BK135" s="29">
        <v>43088</v>
      </c>
      <c r="BL135" s="50"/>
      <c r="BM135" s="50"/>
      <c r="BN135" s="50"/>
      <c r="BO135" s="50"/>
      <c r="BP135" s="50"/>
      <c r="BQ135" s="50"/>
      <c r="BR135" s="50">
        <v>1</v>
      </c>
      <c r="BS135" s="29">
        <v>43395</v>
      </c>
      <c r="BT135" s="30">
        <f t="shared" si="8"/>
        <v>13</v>
      </c>
      <c r="BU135" s="31"/>
      <c r="BV135" s="50">
        <v>0</v>
      </c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</row>
    <row r="136" spans="1:108" s="44" customFormat="1" ht="20.100000000000001" customHeight="1" x14ac:dyDescent="0.3">
      <c r="A136" s="25" t="s">
        <v>266</v>
      </c>
      <c r="B136" s="50">
        <v>0</v>
      </c>
      <c r="C136" s="50">
        <v>0</v>
      </c>
      <c r="D136" s="50">
        <v>31516854</v>
      </c>
      <c r="E136" s="50" t="s">
        <v>307</v>
      </c>
      <c r="F136" s="50" t="s">
        <v>305</v>
      </c>
      <c r="G136" s="29">
        <v>13399</v>
      </c>
      <c r="H136" s="38">
        <f t="shared" si="7"/>
        <v>81</v>
      </c>
      <c r="I136" s="38"/>
      <c r="J136" s="50">
        <v>0</v>
      </c>
      <c r="K136" s="50">
        <v>0</v>
      </c>
      <c r="L136" s="50">
        <v>0</v>
      </c>
      <c r="M136" s="50">
        <v>3480</v>
      </c>
      <c r="N136" s="50">
        <v>0</v>
      </c>
      <c r="O136" s="50">
        <v>50</v>
      </c>
      <c r="P136" s="50">
        <v>1</v>
      </c>
      <c r="Q136" s="50">
        <v>7.4</v>
      </c>
      <c r="R136" s="25">
        <v>0</v>
      </c>
      <c r="S136" s="50">
        <v>24</v>
      </c>
      <c r="T136" s="50">
        <v>0</v>
      </c>
      <c r="U136" s="50">
        <v>3.3</v>
      </c>
      <c r="V136" s="50">
        <v>0</v>
      </c>
      <c r="W136" s="50">
        <v>1.32</v>
      </c>
      <c r="X136" s="50">
        <v>11</v>
      </c>
      <c r="Y136" s="50">
        <v>8</v>
      </c>
      <c r="Z136" s="50">
        <v>0.89</v>
      </c>
      <c r="AA136" s="50">
        <v>418</v>
      </c>
      <c r="AB136" s="50">
        <v>0</v>
      </c>
      <c r="AC136" s="50" t="s">
        <v>308</v>
      </c>
      <c r="AD136" s="29">
        <v>43010</v>
      </c>
      <c r="AE136" s="50">
        <v>40</v>
      </c>
      <c r="AF136" s="50">
        <v>70</v>
      </c>
      <c r="AG136" s="50">
        <v>1</v>
      </c>
      <c r="AH136" s="31" t="s">
        <v>106</v>
      </c>
      <c r="AI136" s="50">
        <v>1</v>
      </c>
      <c r="AJ136" s="50">
        <v>0</v>
      </c>
      <c r="AK136" s="50">
        <v>0</v>
      </c>
      <c r="AL136" s="50">
        <v>0</v>
      </c>
      <c r="AM136" s="50">
        <v>0</v>
      </c>
      <c r="AN136" s="50">
        <v>0</v>
      </c>
      <c r="AO136" s="50">
        <v>0</v>
      </c>
      <c r="AP136" s="50">
        <v>0</v>
      </c>
      <c r="AQ136" s="50">
        <v>0</v>
      </c>
      <c r="AR136" s="50">
        <v>1.3169999999999999</v>
      </c>
      <c r="AS136" s="50">
        <v>0.28000000000000003</v>
      </c>
      <c r="AT136" s="50">
        <v>0</v>
      </c>
      <c r="AU136" s="50">
        <v>62</v>
      </c>
      <c r="AV136" s="50">
        <v>78</v>
      </c>
      <c r="AW136" s="50">
        <v>66</v>
      </c>
      <c r="AX136" s="29">
        <v>43024</v>
      </c>
      <c r="AY136" s="50" t="s">
        <v>661</v>
      </c>
      <c r="AZ136" s="25" t="s">
        <v>609</v>
      </c>
      <c r="BA136" s="50" t="s">
        <v>282</v>
      </c>
      <c r="BB136" s="50" t="s">
        <v>283</v>
      </c>
      <c r="BC136" s="50" t="s">
        <v>282</v>
      </c>
      <c r="BD136" s="29" t="s">
        <v>282</v>
      </c>
      <c r="BE136" s="50" t="s">
        <v>283</v>
      </c>
      <c r="BF136" s="50" t="s">
        <v>282</v>
      </c>
      <c r="BG136" s="50">
        <v>0</v>
      </c>
      <c r="BH136" s="50">
        <v>0</v>
      </c>
      <c r="BI136" s="50">
        <v>0</v>
      </c>
      <c r="BJ136" s="50" t="s">
        <v>282</v>
      </c>
      <c r="BK136" s="50" t="s">
        <v>282</v>
      </c>
      <c r="BL136" s="50"/>
      <c r="BM136" s="50"/>
      <c r="BN136" s="50"/>
      <c r="BO136" s="50"/>
      <c r="BP136" s="50"/>
      <c r="BQ136" s="50"/>
      <c r="BR136" s="50">
        <v>0</v>
      </c>
      <c r="BS136" s="29">
        <v>43266</v>
      </c>
      <c r="BT136" s="30">
        <f t="shared" si="8"/>
        <v>8.5333333333333332</v>
      </c>
      <c r="BU136" s="31" t="s">
        <v>655</v>
      </c>
      <c r="BV136" s="50">
        <v>0</v>
      </c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</row>
    <row r="137" spans="1:108" ht="20.100000000000001" customHeight="1" x14ac:dyDescent="0.3">
      <c r="A137" s="25" t="s">
        <v>296</v>
      </c>
      <c r="B137" s="50">
        <v>0</v>
      </c>
      <c r="C137" s="50">
        <v>0</v>
      </c>
      <c r="D137" s="50">
        <v>31561715</v>
      </c>
      <c r="E137" s="50" t="s">
        <v>301</v>
      </c>
      <c r="F137" s="50" t="s">
        <v>305</v>
      </c>
      <c r="G137" s="29">
        <v>13848</v>
      </c>
      <c r="H137" s="38">
        <f t="shared" si="7"/>
        <v>79</v>
      </c>
      <c r="I137" s="38"/>
      <c r="J137" s="50">
        <v>1</v>
      </c>
      <c r="K137" s="50">
        <v>1</v>
      </c>
      <c r="L137" s="50">
        <v>0</v>
      </c>
      <c r="M137" s="50">
        <v>750</v>
      </c>
      <c r="N137" s="50">
        <v>0</v>
      </c>
      <c r="O137" s="50">
        <v>2</v>
      </c>
      <c r="P137" s="50">
        <v>0</v>
      </c>
      <c r="Q137" s="50">
        <v>9.1</v>
      </c>
      <c r="R137" s="25">
        <v>1</v>
      </c>
      <c r="S137" s="50">
        <v>159</v>
      </c>
      <c r="T137" s="50">
        <v>1</v>
      </c>
      <c r="U137" s="50">
        <v>3.3</v>
      </c>
      <c r="V137" s="50">
        <v>0</v>
      </c>
      <c r="W137" s="50">
        <v>0.39</v>
      </c>
      <c r="X137" s="50">
        <v>19</v>
      </c>
      <c r="Y137" s="50">
        <v>12</v>
      </c>
      <c r="Z137" s="50">
        <v>0.43</v>
      </c>
      <c r="AA137" s="50">
        <v>447</v>
      </c>
      <c r="AB137" s="50">
        <v>0</v>
      </c>
      <c r="AC137" s="50" t="s">
        <v>309</v>
      </c>
      <c r="AD137" s="29">
        <v>43021</v>
      </c>
      <c r="AE137" s="50">
        <v>20</v>
      </c>
      <c r="AF137" s="50">
        <v>50</v>
      </c>
      <c r="AG137" s="50">
        <v>1</v>
      </c>
      <c r="AH137" s="31" t="s">
        <v>106</v>
      </c>
      <c r="AI137" s="50">
        <v>0</v>
      </c>
      <c r="AJ137" s="50">
        <v>0</v>
      </c>
      <c r="AK137" s="50">
        <v>0</v>
      </c>
      <c r="AL137" s="50">
        <v>0</v>
      </c>
      <c r="AM137" s="50">
        <v>0</v>
      </c>
      <c r="AN137" s="50">
        <v>0</v>
      </c>
      <c r="AO137" s="50">
        <v>0</v>
      </c>
      <c r="AP137" s="50">
        <v>1</v>
      </c>
      <c r="AQ137" s="50">
        <v>0</v>
      </c>
      <c r="AR137" s="50" t="s">
        <v>282</v>
      </c>
      <c r="AS137" s="50">
        <v>0.36199999999999999</v>
      </c>
      <c r="AT137" s="50">
        <v>1</v>
      </c>
      <c r="AU137" s="50">
        <v>66</v>
      </c>
      <c r="AV137" s="50">
        <v>89</v>
      </c>
      <c r="AW137" s="50">
        <v>72</v>
      </c>
      <c r="AX137" s="29">
        <v>43038</v>
      </c>
      <c r="AY137" s="50" t="s">
        <v>661</v>
      </c>
      <c r="AZ137" s="25" t="s">
        <v>609</v>
      </c>
      <c r="BA137" s="50" t="s">
        <v>282</v>
      </c>
      <c r="BB137" s="50" t="s">
        <v>283</v>
      </c>
      <c r="BC137" s="50" t="s">
        <v>282</v>
      </c>
      <c r="BD137" s="50" t="s">
        <v>282</v>
      </c>
      <c r="BE137" s="50" t="s">
        <v>283</v>
      </c>
      <c r="BF137" s="50" t="s">
        <v>282</v>
      </c>
      <c r="BG137" s="50">
        <v>0</v>
      </c>
      <c r="BH137" s="50">
        <v>0</v>
      </c>
      <c r="BI137" s="50">
        <v>0</v>
      </c>
      <c r="BJ137" s="50" t="s">
        <v>282</v>
      </c>
      <c r="BK137" s="50" t="s">
        <v>282</v>
      </c>
      <c r="BL137" s="50"/>
      <c r="BM137" s="50"/>
      <c r="BN137" s="50"/>
      <c r="BO137" s="50"/>
      <c r="BP137" s="50"/>
      <c r="BQ137" s="50"/>
      <c r="BR137" s="50">
        <v>1</v>
      </c>
      <c r="BS137" s="29">
        <v>43071</v>
      </c>
      <c r="BT137" s="30">
        <f t="shared" si="8"/>
        <v>1.6666666666666667</v>
      </c>
      <c r="BU137" s="31"/>
      <c r="BV137" s="50">
        <v>0</v>
      </c>
    </row>
    <row r="138" spans="1:108" ht="20.100000000000001" customHeight="1" x14ac:dyDescent="0.3">
      <c r="A138" s="25" t="s">
        <v>267</v>
      </c>
      <c r="B138" s="50">
        <v>0</v>
      </c>
      <c r="C138" s="50">
        <v>0</v>
      </c>
      <c r="D138" s="50">
        <v>31562801</v>
      </c>
      <c r="E138" s="50" t="s">
        <v>302</v>
      </c>
      <c r="F138" s="50" t="s">
        <v>305</v>
      </c>
      <c r="G138" s="29">
        <v>14852</v>
      </c>
      <c r="H138" s="38">
        <f t="shared" si="7"/>
        <v>77</v>
      </c>
      <c r="I138" s="38"/>
      <c r="J138" s="50">
        <v>0</v>
      </c>
      <c r="K138" s="50">
        <v>0</v>
      </c>
      <c r="L138" s="50">
        <v>0</v>
      </c>
      <c r="M138" s="50">
        <v>5100</v>
      </c>
      <c r="N138" s="50">
        <v>0</v>
      </c>
      <c r="O138" s="50">
        <v>56</v>
      </c>
      <c r="P138" s="50">
        <v>1</v>
      </c>
      <c r="Q138" s="50">
        <v>10.9</v>
      </c>
      <c r="R138" s="50">
        <v>1</v>
      </c>
      <c r="S138" s="50">
        <v>63</v>
      </c>
      <c r="T138" s="50">
        <v>1</v>
      </c>
      <c r="U138" s="50">
        <v>3.2</v>
      </c>
      <c r="V138" s="50">
        <v>0</v>
      </c>
      <c r="W138" s="50">
        <v>0.28000000000000003</v>
      </c>
      <c r="X138" s="50">
        <v>30</v>
      </c>
      <c r="Y138" s="50">
        <v>15</v>
      </c>
      <c r="Z138" s="50">
        <v>0.77</v>
      </c>
      <c r="AA138" s="50">
        <v>1796</v>
      </c>
      <c r="AB138" s="50">
        <v>1</v>
      </c>
      <c r="AC138" s="50" t="s">
        <v>308</v>
      </c>
      <c r="AD138" s="29">
        <v>43027</v>
      </c>
      <c r="AE138" s="50">
        <v>40</v>
      </c>
      <c r="AF138" s="50">
        <v>90</v>
      </c>
      <c r="AG138" s="25">
        <v>1</v>
      </c>
      <c r="AH138" s="31" t="s">
        <v>113</v>
      </c>
      <c r="AI138" s="50">
        <v>0</v>
      </c>
      <c r="AJ138" s="50">
        <v>1</v>
      </c>
      <c r="AK138" s="50">
        <v>0</v>
      </c>
      <c r="AL138" s="50">
        <v>0</v>
      </c>
      <c r="AM138" s="50">
        <v>0</v>
      </c>
      <c r="AN138" s="50">
        <v>0</v>
      </c>
      <c r="AO138" s="50">
        <v>0</v>
      </c>
      <c r="AP138" s="50">
        <v>1</v>
      </c>
      <c r="AQ138" s="50">
        <v>0</v>
      </c>
      <c r="AR138" s="50">
        <v>1.1559999999999999</v>
      </c>
      <c r="AS138" s="50">
        <v>0.91600000000000004</v>
      </c>
      <c r="AT138" s="50">
        <v>1</v>
      </c>
      <c r="AU138" s="50">
        <v>66</v>
      </c>
      <c r="AV138" s="50">
        <v>69</v>
      </c>
      <c r="AW138" s="50">
        <v>68</v>
      </c>
      <c r="AX138" s="29">
        <v>43042</v>
      </c>
      <c r="AY138" s="50" t="s">
        <v>679</v>
      </c>
      <c r="AZ138" s="25" t="s">
        <v>609</v>
      </c>
      <c r="BA138" s="29">
        <v>43157</v>
      </c>
      <c r="BB138" s="50" t="s">
        <v>306</v>
      </c>
      <c r="BC138" s="50">
        <v>4</v>
      </c>
      <c r="BD138" s="29">
        <v>43157</v>
      </c>
      <c r="BE138" s="50" t="s">
        <v>306</v>
      </c>
      <c r="BF138" s="50">
        <v>4</v>
      </c>
      <c r="BG138" s="50">
        <v>1</v>
      </c>
      <c r="BH138" s="50">
        <v>0</v>
      </c>
      <c r="BI138" s="50">
        <v>0</v>
      </c>
      <c r="BJ138" s="50">
        <v>1</v>
      </c>
      <c r="BK138" s="29">
        <v>43264</v>
      </c>
      <c r="BL138" s="50"/>
      <c r="BM138" s="50"/>
      <c r="BN138" s="50"/>
      <c r="BO138" s="50"/>
      <c r="BP138" s="50"/>
      <c r="BQ138" s="50"/>
      <c r="BR138" s="50">
        <v>1</v>
      </c>
      <c r="BS138" s="29">
        <v>43337</v>
      </c>
      <c r="BT138" s="30">
        <f t="shared" si="8"/>
        <v>10.333333333333334</v>
      </c>
      <c r="BU138" s="31" t="s">
        <v>304</v>
      </c>
      <c r="BV138" s="50">
        <v>0</v>
      </c>
    </row>
    <row r="139" spans="1:108" s="44" customFormat="1" ht="20.100000000000001" customHeight="1" x14ac:dyDescent="0.3">
      <c r="A139" s="25" t="s">
        <v>299</v>
      </c>
      <c r="B139" s="50">
        <v>0</v>
      </c>
      <c r="C139" s="50">
        <v>0</v>
      </c>
      <c r="D139" s="50">
        <v>14475524</v>
      </c>
      <c r="E139" s="50" t="s">
        <v>316</v>
      </c>
      <c r="F139" s="50" t="s">
        <v>305</v>
      </c>
      <c r="G139" s="29">
        <v>16421</v>
      </c>
      <c r="H139" s="38">
        <f t="shared" si="7"/>
        <v>72</v>
      </c>
      <c r="I139" s="38"/>
      <c r="J139" s="50">
        <v>0</v>
      </c>
      <c r="K139" s="50">
        <v>0</v>
      </c>
      <c r="L139" s="50">
        <v>0</v>
      </c>
      <c r="M139" s="50">
        <v>590</v>
      </c>
      <c r="N139" s="50">
        <v>0</v>
      </c>
      <c r="O139" s="50">
        <v>0</v>
      </c>
      <c r="P139" s="50">
        <v>0</v>
      </c>
      <c r="Q139" s="50">
        <v>10.199999999999999</v>
      </c>
      <c r="R139" s="50">
        <v>1</v>
      </c>
      <c r="S139" s="50">
        <v>35</v>
      </c>
      <c r="T139" s="50">
        <v>0</v>
      </c>
      <c r="U139" s="50">
        <v>2.5</v>
      </c>
      <c r="V139" s="50">
        <v>0</v>
      </c>
      <c r="W139" s="50">
        <v>1.31</v>
      </c>
      <c r="X139" s="50">
        <v>62</v>
      </c>
      <c r="Y139" s="50">
        <v>64</v>
      </c>
      <c r="Z139" s="50">
        <v>0.47</v>
      </c>
      <c r="AA139" s="50">
        <v>397</v>
      </c>
      <c r="AB139" s="50">
        <v>0</v>
      </c>
      <c r="AC139" s="50" t="s">
        <v>319</v>
      </c>
      <c r="AD139" s="29">
        <v>43031</v>
      </c>
      <c r="AE139" s="50">
        <v>20</v>
      </c>
      <c r="AF139" s="50">
        <v>62</v>
      </c>
      <c r="AG139" s="25">
        <v>1</v>
      </c>
      <c r="AH139" s="31" t="s">
        <v>111</v>
      </c>
      <c r="AI139" s="50">
        <v>0</v>
      </c>
      <c r="AJ139" s="50">
        <v>1</v>
      </c>
      <c r="AK139" s="50">
        <v>0</v>
      </c>
      <c r="AL139" s="50">
        <v>0</v>
      </c>
      <c r="AM139" s="50">
        <v>0</v>
      </c>
      <c r="AN139" s="50">
        <v>0</v>
      </c>
      <c r="AO139" s="50">
        <v>0</v>
      </c>
      <c r="AP139" s="50">
        <v>1</v>
      </c>
      <c r="AQ139" s="50">
        <v>0</v>
      </c>
      <c r="AR139" s="50">
        <v>0.33800000000000002</v>
      </c>
      <c r="AS139" s="50">
        <v>0</v>
      </c>
      <c r="AT139" s="50">
        <v>0</v>
      </c>
      <c r="AU139" s="50">
        <v>60</v>
      </c>
      <c r="AV139" s="50">
        <v>123</v>
      </c>
      <c r="AW139" s="50">
        <v>121</v>
      </c>
      <c r="AX139" s="29">
        <v>43055</v>
      </c>
      <c r="AY139" s="50" t="s">
        <v>678</v>
      </c>
      <c r="AZ139" s="50" t="s">
        <v>609</v>
      </c>
      <c r="BA139" s="29">
        <v>43111</v>
      </c>
      <c r="BB139" s="50" t="s">
        <v>306</v>
      </c>
      <c r="BC139" s="50">
        <v>2</v>
      </c>
      <c r="BD139" s="29">
        <v>43262</v>
      </c>
      <c r="BE139" s="50" t="s">
        <v>612</v>
      </c>
      <c r="BF139" s="50">
        <v>7</v>
      </c>
      <c r="BG139" s="50">
        <v>1</v>
      </c>
      <c r="BH139" s="50">
        <v>1</v>
      </c>
      <c r="BI139" s="50">
        <v>1</v>
      </c>
      <c r="BJ139" s="50">
        <v>1</v>
      </c>
      <c r="BK139" s="29">
        <v>43370</v>
      </c>
      <c r="BL139" s="50"/>
      <c r="BM139" s="50"/>
      <c r="BN139" s="50"/>
      <c r="BO139" s="50"/>
      <c r="BP139" s="50"/>
      <c r="BQ139" s="50"/>
      <c r="BR139" s="50">
        <v>0</v>
      </c>
      <c r="BS139" s="29">
        <v>43404</v>
      </c>
      <c r="BT139" s="30">
        <f t="shared" si="8"/>
        <v>12.433333333333334</v>
      </c>
      <c r="BU139" s="31"/>
      <c r="BV139" s="50">
        <v>0</v>
      </c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</row>
    <row r="140" spans="1:108" s="50" customFormat="1" ht="20.100000000000001" customHeight="1" x14ac:dyDescent="0.3">
      <c r="A140" s="25" t="s">
        <v>297</v>
      </c>
      <c r="B140" s="50">
        <v>0</v>
      </c>
      <c r="C140" s="50">
        <v>0</v>
      </c>
      <c r="D140" s="50">
        <v>31603292</v>
      </c>
      <c r="E140" s="50" t="s">
        <v>314</v>
      </c>
      <c r="F140" s="50" t="s">
        <v>305</v>
      </c>
      <c r="G140" s="29">
        <v>15344</v>
      </c>
      <c r="H140" s="38">
        <f t="shared" ref="H140:H160" si="9">DATEDIF(G140,AD140,"Y")</f>
        <v>75</v>
      </c>
      <c r="I140" s="38"/>
      <c r="J140" s="50">
        <v>0</v>
      </c>
      <c r="K140" s="50">
        <v>0</v>
      </c>
      <c r="L140" s="50">
        <v>0</v>
      </c>
      <c r="M140" s="37">
        <v>1310</v>
      </c>
      <c r="N140" s="50">
        <v>0</v>
      </c>
      <c r="O140" s="37">
        <v>6</v>
      </c>
      <c r="P140" s="25">
        <v>0</v>
      </c>
      <c r="Q140" s="50">
        <v>10.6</v>
      </c>
      <c r="R140" s="50">
        <v>1</v>
      </c>
      <c r="S140" s="37">
        <v>200</v>
      </c>
      <c r="T140" s="50">
        <v>1</v>
      </c>
      <c r="U140" s="37">
        <v>3.9</v>
      </c>
      <c r="V140" s="25">
        <v>1</v>
      </c>
      <c r="W140" s="50">
        <v>0.75</v>
      </c>
      <c r="X140" s="50">
        <v>27</v>
      </c>
      <c r="Y140" s="50">
        <v>17</v>
      </c>
      <c r="Z140" s="50">
        <v>0.48</v>
      </c>
      <c r="AA140" s="50">
        <v>735</v>
      </c>
      <c r="AB140" s="50">
        <v>1</v>
      </c>
      <c r="AC140" s="50" t="s">
        <v>317</v>
      </c>
      <c r="AD140" s="29">
        <v>43034</v>
      </c>
      <c r="AE140" s="50">
        <v>20</v>
      </c>
      <c r="AF140" s="50">
        <v>59</v>
      </c>
      <c r="AG140" s="50">
        <v>1</v>
      </c>
      <c r="AH140" s="31" t="s">
        <v>106</v>
      </c>
      <c r="AI140" s="50">
        <v>0</v>
      </c>
      <c r="AJ140" s="50">
        <v>0</v>
      </c>
      <c r="AK140" s="50">
        <v>1</v>
      </c>
      <c r="AL140" s="50">
        <v>0</v>
      </c>
      <c r="AM140" s="50">
        <v>0</v>
      </c>
      <c r="AN140" s="50">
        <v>0</v>
      </c>
      <c r="AO140" s="50">
        <v>0</v>
      </c>
      <c r="AP140" s="50">
        <v>0</v>
      </c>
      <c r="AQ140" s="50">
        <v>0</v>
      </c>
      <c r="AR140" s="50">
        <v>0.20499999999999999</v>
      </c>
      <c r="AS140" s="50">
        <v>1.571</v>
      </c>
      <c r="AT140" s="50">
        <v>1</v>
      </c>
      <c r="AU140" s="50">
        <v>60.5</v>
      </c>
      <c r="AV140" s="50">
        <v>90</v>
      </c>
      <c r="AW140" s="50">
        <v>88</v>
      </c>
      <c r="AX140" s="29">
        <v>43049</v>
      </c>
      <c r="AY140" s="50" t="s">
        <v>680</v>
      </c>
      <c r="AZ140" s="50" t="s">
        <v>609</v>
      </c>
      <c r="BA140" s="29">
        <v>43154</v>
      </c>
      <c r="BB140" s="50" t="s">
        <v>306</v>
      </c>
      <c r="BC140" s="50">
        <v>4</v>
      </c>
      <c r="BD140" s="29">
        <v>43154</v>
      </c>
      <c r="BE140" s="50" t="s">
        <v>306</v>
      </c>
      <c r="BF140" s="50">
        <v>4</v>
      </c>
      <c r="BG140" s="50">
        <v>1</v>
      </c>
      <c r="BH140" s="50">
        <v>0</v>
      </c>
      <c r="BI140" s="50">
        <v>0</v>
      </c>
      <c r="BJ140" s="50">
        <v>0</v>
      </c>
      <c r="BK140" s="29">
        <v>43259</v>
      </c>
      <c r="BR140" s="50">
        <v>0</v>
      </c>
      <c r="BS140" s="29">
        <v>43259</v>
      </c>
      <c r="BT140" s="30">
        <f t="shared" si="8"/>
        <v>7.5</v>
      </c>
      <c r="BU140" s="31" t="s">
        <v>655</v>
      </c>
      <c r="BV140" s="50">
        <v>0</v>
      </c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</row>
    <row r="141" spans="1:108" s="50" customFormat="1" ht="20.100000000000001" customHeight="1" x14ac:dyDescent="0.3">
      <c r="A141" s="25" t="s">
        <v>298</v>
      </c>
      <c r="B141" s="50">
        <v>0</v>
      </c>
      <c r="C141" s="50">
        <v>0</v>
      </c>
      <c r="D141" s="50">
        <v>31602282</v>
      </c>
      <c r="E141" s="50" t="s">
        <v>315</v>
      </c>
      <c r="F141" s="50" t="s">
        <v>303</v>
      </c>
      <c r="G141" s="29">
        <v>15526</v>
      </c>
      <c r="H141" s="38">
        <f t="shared" si="9"/>
        <v>75</v>
      </c>
      <c r="I141" s="38"/>
      <c r="J141" s="50">
        <v>0</v>
      </c>
      <c r="K141" s="50">
        <v>0</v>
      </c>
      <c r="L141" s="50">
        <v>0</v>
      </c>
      <c r="M141" s="37">
        <v>3700</v>
      </c>
      <c r="N141" s="50">
        <v>0</v>
      </c>
      <c r="O141" s="37">
        <v>40</v>
      </c>
      <c r="P141" s="50">
        <v>1</v>
      </c>
      <c r="Q141" s="50">
        <v>8.4</v>
      </c>
      <c r="R141" s="25">
        <v>1</v>
      </c>
      <c r="S141" s="37">
        <v>46</v>
      </c>
      <c r="T141" s="50">
        <v>0</v>
      </c>
      <c r="U141" s="37">
        <v>4</v>
      </c>
      <c r="V141" s="25">
        <v>1</v>
      </c>
      <c r="W141" s="50">
        <v>0.56000000000000005</v>
      </c>
      <c r="X141" s="50">
        <v>17</v>
      </c>
      <c r="Y141" s="50">
        <v>14</v>
      </c>
      <c r="Z141" s="50">
        <v>0.76</v>
      </c>
      <c r="AA141" s="50">
        <v>456</v>
      </c>
      <c r="AB141" s="50">
        <v>1</v>
      </c>
      <c r="AC141" s="50" t="s">
        <v>308</v>
      </c>
      <c r="AD141" s="29">
        <v>43035</v>
      </c>
      <c r="AE141" s="50">
        <v>40</v>
      </c>
      <c r="AF141" s="50">
        <v>90</v>
      </c>
      <c r="AG141" s="50">
        <v>1</v>
      </c>
      <c r="AH141" s="31" t="s">
        <v>318</v>
      </c>
      <c r="AI141" s="50">
        <v>0</v>
      </c>
      <c r="AJ141" s="50">
        <v>0</v>
      </c>
      <c r="AK141" s="50">
        <v>0</v>
      </c>
      <c r="AL141" s="50">
        <v>0</v>
      </c>
      <c r="AM141" s="50">
        <v>0</v>
      </c>
      <c r="AN141" s="50">
        <v>0</v>
      </c>
      <c r="AO141" s="50">
        <v>0</v>
      </c>
      <c r="AP141" s="50">
        <v>1</v>
      </c>
      <c r="AQ141" s="50">
        <v>0</v>
      </c>
      <c r="AR141" s="50">
        <v>1.1639999999999999</v>
      </c>
      <c r="AS141" s="50">
        <v>1.274</v>
      </c>
      <c r="AT141" s="50">
        <v>1</v>
      </c>
      <c r="AU141" s="50">
        <v>61.2</v>
      </c>
      <c r="AV141" s="50">
        <v>110</v>
      </c>
      <c r="AW141" s="50">
        <v>80</v>
      </c>
      <c r="AX141" s="29">
        <v>43052</v>
      </c>
      <c r="AY141" s="50" t="s">
        <v>681</v>
      </c>
      <c r="AZ141" s="50" t="s">
        <v>609</v>
      </c>
      <c r="BA141" s="29">
        <v>43157</v>
      </c>
      <c r="BB141" s="50" t="s">
        <v>306</v>
      </c>
      <c r="BC141" s="50">
        <v>7</v>
      </c>
      <c r="BD141" s="29">
        <v>43374</v>
      </c>
      <c r="BE141" s="50" t="s">
        <v>284</v>
      </c>
      <c r="BF141" s="50">
        <v>11</v>
      </c>
      <c r="BG141" s="50">
        <v>1</v>
      </c>
      <c r="BH141" s="50">
        <v>1</v>
      </c>
      <c r="BI141" s="50">
        <v>0</v>
      </c>
      <c r="BJ141" s="50">
        <v>0</v>
      </c>
      <c r="BK141" s="29">
        <v>43404</v>
      </c>
      <c r="BR141" s="50">
        <v>0</v>
      </c>
      <c r="BS141" s="29">
        <v>43404</v>
      </c>
      <c r="BT141" s="30">
        <f t="shared" si="8"/>
        <v>12.3</v>
      </c>
      <c r="BU141" s="31"/>
      <c r="BV141" s="50">
        <v>0</v>
      </c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</row>
    <row r="142" spans="1:108" s="50" customFormat="1" ht="20.100000000000001" customHeight="1" x14ac:dyDescent="0.3">
      <c r="A142" s="25" t="s">
        <v>707</v>
      </c>
      <c r="B142" s="50">
        <v>0</v>
      </c>
      <c r="C142" s="50">
        <v>1</v>
      </c>
      <c r="D142" s="50">
        <v>31679294</v>
      </c>
      <c r="E142" s="50" t="s">
        <v>712</v>
      </c>
      <c r="F142" s="50" t="s">
        <v>303</v>
      </c>
      <c r="G142" s="29">
        <v>13138</v>
      </c>
      <c r="H142" s="50">
        <f t="shared" si="9"/>
        <v>81</v>
      </c>
      <c r="J142" s="50">
        <v>0</v>
      </c>
      <c r="K142" s="50">
        <v>0</v>
      </c>
      <c r="L142" s="50">
        <v>0</v>
      </c>
      <c r="M142" s="50">
        <v>1000</v>
      </c>
      <c r="N142" s="50">
        <v>0</v>
      </c>
      <c r="O142" s="50">
        <v>0</v>
      </c>
      <c r="P142" s="50">
        <v>0</v>
      </c>
      <c r="Q142" s="50">
        <v>5.5</v>
      </c>
      <c r="R142" s="50">
        <v>0</v>
      </c>
      <c r="S142" s="50">
        <v>39</v>
      </c>
      <c r="T142" s="50">
        <v>0</v>
      </c>
      <c r="U142" s="50">
        <v>4.3</v>
      </c>
      <c r="V142" s="50">
        <v>1</v>
      </c>
      <c r="W142" s="50">
        <v>0.5</v>
      </c>
      <c r="X142" s="50">
        <v>11</v>
      </c>
      <c r="Y142" s="50">
        <v>8</v>
      </c>
      <c r="Z142" s="50">
        <v>0.77</v>
      </c>
      <c r="AA142" s="50">
        <v>176</v>
      </c>
      <c r="AB142" s="50">
        <v>0</v>
      </c>
      <c r="AC142" s="50" t="s">
        <v>319</v>
      </c>
      <c r="AD142" s="29">
        <v>43048</v>
      </c>
      <c r="AE142" s="50">
        <v>80</v>
      </c>
      <c r="AF142" s="50">
        <v>46.3</v>
      </c>
      <c r="AG142" s="50">
        <v>1</v>
      </c>
      <c r="AH142" s="31" t="s">
        <v>282</v>
      </c>
      <c r="AI142" s="50" t="s">
        <v>282</v>
      </c>
      <c r="AJ142" s="50" t="s">
        <v>282</v>
      </c>
      <c r="AK142" s="50" t="s">
        <v>282</v>
      </c>
      <c r="AL142" s="50" t="s">
        <v>282</v>
      </c>
      <c r="AM142" s="50" t="s">
        <v>282</v>
      </c>
      <c r="AN142" s="50" t="s">
        <v>282</v>
      </c>
      <c r="AO142" s="50" t="s">
        <v>282</v>
      </c>
      <c r="AP142" s="50">
        <v>1</v>
      </c>
      <c r="AQ142" s="50">
        <v>1</v>
      </c>
      <c r="AR142" s="50" t="s">
        <v>282</v>
      </c>
      <c r="AS142" s="50" t="s">
        <v>282</v>
      </c>
      <c r="AT142" s="50" t="s">
        <v>282</v>
      </c>
      <c r="AU142" s="50">
        <v>60</v>
      </c>
      <c r="AV142" s="50" t="s">
        <v>282</v>
      </c>
      <c r="AW142" s="50" t="s">
        <v>282</v>
      </c>
      <c r="AX142" s="29">
        <v>43049</v>
      </c>
      <c r="AY142" s="50" t="s">
        <v>656</v>
      </c>
      <c r="AZ142" s="50" t="s">
        <v>609</v>
      </c>
      <c r="BA142" s="50" t="s">
        <v>282</v>
      </c>
      <c r="BB142" s="50" t="s">
        <v>283</v>
      </c>
      <c r="BC142" s="50" t="s">
        <v>282</v>
      </c>
      <c r="BD142" s="50" t="s">
        <v>282</v>
      </c>
      <c r="BE142" s="50" t="s">
        <v>283</v>
      </c>
      <c r="BF142" s="50" t="s">
        <v>282</v>
      </c>
      <c r="BG142" s="50">
        <v>0</v>
      </c>
      <c r="BH142" s="50">
        <v>0</v>
      </c>
      <c r="BI142" s="50">
        <v>0</v>
      </c>
      <c r="BJ142" s="50" t="s">
        <v>282</v>
      </c>
      <c r="BK142" s="50" t="s">
        <v>282</v>
      </c>
      <c r="BR142" s="50">
        <v>1</v>
      </c>
      <c r="BS142" s="29">
        <v>43124</v>
      </c>
      <c r="BT142" s="30">
        <f t="shared" si="8"/>
        <v>2.5333333333333332</v>
      </c>
      <c r="BU142" s="31"/>
      <c r="BV142" s="50">
        <v>0</v>
      </c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</row>
    <row r="143" spans="1:108" s="50" customFormat="1" ht="20.100000000000001" customHeight="1" x14ac:dyDescent="0.3">
      <c r="A143" s="55"/>
      <c r="B143" s="56"/>
      <c r="C143" s="56"/>
      <c r="D143" s="56">
        <v>31846911</v>
      </c>
      <c r="E143" s="56" t="s">
        <v>739</v>
      </c>
      <c r="F143" s="56" t="s">
        <v>303</v>
      </c>
      <c r="G143" s="57">
        <v>14973</v>
      </c>
      <c r="H143" s="56">
        <f t="shared" si="9"/>
        <v>77</v>
      </c>
      <c r="I143" s="56"/>
      <c r="J143" s="56">
        <v>0</v>
      </c>
      <c r="K143" s="56">
        <v>0</v>
      </c>
      <c r="L143" s="56">
        <v>0</v>
      </c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7">
        <v>43109</v>
      </c>
      <c r="AE143" s="56"/>
      <c r="AF143" s="56"/>
      <c r="AG143" s="56"/>
      <c r="AH143" s="59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60"/>
      <c r="BU143" s="59"/>
      <c r="BV143" s="56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</row>
    <row r="144" spans="1:108" s="50" customFormat="1" ht="20.100000000000001" customHeight="1" x14ac:dyDescent="0.3">
      <c r="A144" s="25" t="s">
        <v>756</v>
      </c>
      <c r="B144" s="50">
        <v>1</v>
      </c>
      <c r="C144" s="50">
        <v>0</v>
      </c>
      <c r="D144" s="50">
        <v>26655131</v>
      </c>
      <c r="E144" s="50" t="s">
        <v>741</v>
      </c>
      <c r="F144" s="50" t="s">
        <v>305</v>
      </c>
      <c r="G144" s="29">
        <v>17699</v>
      </c>
      <c r="H144" s="50">
        <f t="shared" si="9"/>
        <v>69</v>
      </c>
      <c r="J144" s="50">
        <v>1</v>
      </c>
      <c r="K144" s="50">
        <v>1</v>
      </c>
      <c r="L144" s="50">
        <v>0</v>
      </c>
      <c r="M144" s="50">
        <v>111550</v>
      </c>
      <c r="N144" s="50">
        <v>1</v>
      </c>
      <c r="O144" s="50">
        <v>41</v>
      </c>
      <c r="P144" s="50">
        <v>1</v>
      </c>
      <c r="Q144" s="50">
        <v>7.9</v>
      </c>
      <c r="R144" s="50">
        <v>0</v>
      </c>
      <c r="S144" s="50">
        <v>70</v>
      </c>
      <c r="T144" s="50">
        <v>1</v>
      </c>
      <c r="U144" s="50">
        <v>3.2</v>
      </c>
      <c r="V144" s="50">
        <v>0</v>
      </c>
      <c r="W144" s="50">
        <v>0.33</v>
      </c>
      <c r="X144" s="50">
        <v>39</v>
      </c>
      <c r="Y144" s="50">
        <v>9</v>
      </c>
      <c r="Z144" s="50">
        <v>0.97</v>
      </c>
      <c r="AA144" s="50">
        <v>1683</v>
      </c>
      <c r="AB144" s="50">
        <v>1</v>
      </c>
      <c r="AC144" s="50" t="s">
        <v>309</v>
      </c>
      <c r="AD144" s="29">
        <v>43126</v>
      </c>
      <c r="AE144" s="50">
        <v>100</v>
      </c>
      <c r="AF144" s="50">
        <v>60</v>
      </c>
      <c r="AG144" s="50">
        <v>1</v>
      </c>
      <c r="AH144" s="31" t="s">
        <v>757</v>
      </c>
      <c r="AI144" s="50">
        <v>0</v>
      </c>
      <c r="AJ144" s="50">
        <v>0</v>
      </c>
      <c r="AK144" s="50">
        <v>0</v>
      </c>
      <c r="AL144" s="50">
        <v>0</v>
      </c>
      <c r="AM144" s="50">
        <v>0</v>
      </c>
      <c r="AN144" s="50">
        <v>0</v>
      </c>
      <c r="AO144" s="50">
        <v>0</v>
      </c>
      <c r="AR144" s="50">
        <v>0.28199999999999997</v>
      </c>
      <c r="AS144" s="50">
        <v>0.187</v>
      </c>
      <c r="AT144" s="50">
        <v>0</v>
      </c>
      <c r="AU144" s="50">
        <v>64.5</v>
      </c>
      <c r="AV144" s="50">
        <v>74</v>
      </c>
      <c r="AW144" s="50">
        <v>56</v>
      </c>
      <c r="AX144" s="29">
        <v>43137</v>
      </c>
      <c r="AY144" s="50" t="s">
        <v>617</v>
      </c>
      <c r="AZ144" s="50" t="s">
        <v>610</v>
      </c>
      <c r="BA144" s="29">
        <v>43201</v>
      </c>
      <c r="BB144" s="50" t="s">
        <v>306</v>
      </c>
      <c r="BC144" s="50">
        <v>1</v>
      </c>
      <c r="BD144" s="29">
        <v>43201</v>
      </c>
      <c r="BE144" s="50" t="s">
        <v>306</v>
      </c>
      <c r="BF144" s="50">
        <v>1</v>
      </c>
      <c r="BG144" s="50">
        <v>1</v>
      </c>
      <c r="BH144" s="50">
        <v>0</v>
      </c>
      <c r="BI144" s="50">
        <v>0</v>
      </c>
      <c r="BJ144" s="50">
        <v>1</v>
      </c>
      <c r="BK144" s="29">
        <v>43220</v>
      </c>
      <c r="BR144" s="50">
        <v>1</v>
      </c>
      <c r="BS144" s="29">
        <v>43325</v>
      </c>
      <c r="BT144" s="30">
        <f t="shared" ref="BT144:BT151" si="10">(BS144-AD144)/30</f>
        <v>6.6333333333333337</v>
      </c>
      <c r="BU144" s="31" t="s">
        <v>304</v>
      </c>
      <c r="BV144" s="50">
        <v>0</v>
      </c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</row>
    <row r="145" spans="1:108" s="56" customFormat="1" ht="20.100000000000001" customHeight="1" x14ac:dyDescent="0.3">
      <c r="A145" s="25" t="s">
        <v>758</v>
      </c>
      <c r="B145" s="50">
        <v>1</v>
      </c>
      <c r="C145" s="50">
        <v>0</v>
      </c>
      <c r="D145" s="50">
        <v>31950343</v>
      </c>
      <c r="E145" s="50" t="s">
        <v>742</v>
      </c>
      <c r="F145" s="50" t="s">
        <v>303</v>
      </c>
      <c r="G145" s="29">
        <v>16019</v>
      </c>
      <c r="H145" s="50">
        <f t="shared" si="9"/>
        <v>74</v>
      </c>
      <c r="I145" s="50"/>
      <c r="J145" s="50">
        <v>0</v>
      </c>
      <c r="K145" s="50">
        <v>0</v>
      </c>
      <c r="L145" s="50">
        <v>0</v>
      </c>
      <c r="M145" s="50">
        <v>540</v>
      </c>
      <c r="N145" s="50">
        <v>0</v>
      </c>
      <c r="O145" s="50">
        <v>0</v>
      </c>
      <c r="P145" s="50">
        <v>0</v>
      </c>
      <c r="Q145" s="50">
        <v>7.6</v>
      </c>
      <c r="R145" s="50">
        <v>0</v>
      </c>
      <c r="S145" s="50">
        <v>10</v>
      </c>
      <c r="T145" s="50">
        <v>0</v>
      </c>
      <c r="U145" s="50">
        <v>3.4</v>
      </c>
      <c r="V145" s="50">
        <v>0</v>
      </c>
      <c r="W145" s="50">
        <v>1.07</v>
      </c>
      <c r="X145" s="50">
        <v>11</v>
      </c>
      <c r="Y145" s="50">
        <v>10</v>
      </c>
      <c r="Z145" s="50">
        <v>0.93</v>
      </c>
      <c r="AA145" s="50">
        <v>477</v>
      </c>
      <c r="AB145" s="50">
        <v>1</v>
      </c>
      <c r="AC145" s="50" t="s">
        <v>319</v>
      </c>
      <c r="AD145" s="29">
        <v>43140</v>
      </c>
      <c r="AE145" s="50">
        <v>40</v>
      </c>
      <c r="AF145" s="50">
        <v>66</v>
      </c>
      <c r="AG145" s="50">
        <v>1</v>
      </c>
      <c r="AH145" s="31" t="s">
        <v>759</v>
      </c>
      <c r="AI145" s="50">
        <v>0</v>
      </c>
      <c r="AJ145" s="50">
        <v>0</v>
      </c>
      <c r="AK145" s="50">
        <v>0</v>
      </c>
      <c r="AL145" s="50">
        <v>0</v>
      </c>
      <c r="AM145" s="50">
        <v>0</v>
      </c>
      <c r="AN145" s="50">
        <v>0</v>
      </c>
      <c r="AO145" s="50">
        <v>0</v>
      </c>
      <c r="AP145" s="50"/>
      <c r="AQ145" s="50"/>
      <c r="AR145" s="50">
        <v>2.4950000000000001</v>
      </c>
      <c r="AS145" s="50">
        <v>2.81E-2</v>
      </c>
      <c r="AT145" s="50">
        <v>0</v>
      </c>
      <c r="AU145" s="50">
        <v>62.8</v>
      </c>
      <c r="AV145" s="50">
        <v>96</v>
      </c>
      <c r="AW145" s="50">
        <v>93</v>
      </c>
      <c r="AX145" s="29">
        <v>43151</v>
      </c>
      <c r="AY145" s="50" t="s">
        <v>613</v>
      </c>
      <c r="AZ145" s="50" t="s">
        <v>610</v>
      </c>
      <c r="BA145" s="29">
        <v>43189</v>
      </c>
      <c r="BB145" s="50" t="s">
        <v>612</v>
      </c>
      <c r="BC145" s="50">
        <v>1</v>
      </c>
      <c r="BD145" s="29">
        <v>43189</v>
      </c>
      <c r="BE145" s="50" t="s">
        <v>612</v>
      </c>
      <c r="BF145" s="50">
        <v>1</v>
      </c>
      <c r="BG145" s="50">
        <v>1</v>
      </c>
      <c r="BH145" s="50">
        <v>1</v>
      </c>
      <c r="BI145" s="50">
        <v>1</v>
      </c>
      <c r="BJ145" s="50">
        <v>0</v>
      </c>
      <c r="BK145" s="29">
        <v>43404</v>
      </c>
      <c r="BL145" s="50"/>
      <c r="BM145" s="50"/>
      <c r="BN145" s="50"/>
      <c r="BO145" s="50"/>
      <c r="BP145" s="50"/>
      <c r="BQ145" s="50"/>
      <c r="BR145" s="50">
        <v>0</v>
      </c>
      <c r="BS145" s="29">
        <v>43404</v>
      </c>
      <c r="BT145" s="30">
        <f t="shared" si="10"/>
        <v>8.8000000000000007</v>
      </c>
      <c r="BU145" s="31" t="s">
        <v>775</v>
      </c>
      <c r="BV145" s="50">
        <v>1</v>
      </c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</row>
    <row r="146" spans="1:108" s="50" customFormat="1" ht="20.100000000000001" customHeight="1" x14ac:dyDescent="0.3">
      <c r="A146" s="25" t="s">
        <v>760</v>
      </c>
      <c r="B146" s="50">
        <v>1</v>
      </c>
      <c r="C146" s="50">
        <v>0</v>
      </c>
      <c r="D146" s="50">
        <v>31961521</v>
      </c>
      <c r="E146" s="50" t="s">
        <v>743</v>
      </c>
      <c r="F146" s="50" t="s">
        <v>305</v>
      </c>
      <c r="G146" s="29">
        <v>17644</v>
      </c>
      <c r="H146" s="50">
        <f t="shared" si="9"/>
        <v>69</v>
      </c>
      <c r="J146" s="50">
        <v>0</v>
      </c>
      <c r="K146" s="50">
        <v>0</v>
      </c>
      <c r="L146" s="50">
        <v>0</v>
      </c>
      <c r="M146" s="50">
        <v>25150</v>
      </c>
      <c r="N146" s="50">
        <v>1</v>
      </c>
      <c r="O146" s="50">
        <v>20</v>
      </c>
      <c r="P146" s="50">
        <v>1</v>
      </c>
      <c r="Q146" s="50">
        <v>11</v>
      </c>
      <c r="R146" s="50">
        <v>1</v>
      </c>
      <c r="S146" s="50">
        <v>113</v>
      </c>
      <c r="T146" s="50">
        <v>1</v>
      </c>
      <c r="U146" s="50">
        <v>3.4</v>
      </c>
      <c r="V146" s="50">
        <v>0</v>
      </c>
      <c r="W146" s="50">
        <v>0.7</v>
      </c>
      <c r="X146" s="50">
        <v>14</v>
      </c>
      <c r="Y146" s="50">
        <v>8</v>
      </c>
      <c r="Z146" s="50">
        <v>0.79</v>
      </c>
      <c r="AA146" s="50">
        <v>1082</v>
      </c>
      <c r="AB146" s="50">
        <v>1</v>
      </c>
      <c r="AC146" s="50" t="s">
        <v>464</v>
      </c>
      <c r="AD146" s="29">
        <v>43144</v>
      </c>
      <c r="AE146" s="50">
        <v>100</v>
      </c>
      <c r="AF146" s="50">
        <v>60</v>
      </c>
      <c r="AG146" s="50">
        <v>1</v>
      </c>
      <c r="AH146" s="31" t="s">
        <v>106</v>
      </c>
      <c r="AI146" s="50">
        <v>0</v>
      </c>
      <c r="AJ146" s="50">
        <v>0</v>
      </c>
      <c r="AK146" s="50">
        <v>0</v>
      </c>
      <c r="AL146" s="50">
        <v>0</v>
      </c>
      <c r="AM146" s="50">
        <v>0</v>
      </c>
      <c r="AN146" s="50">
        <v>0</v>
      </c>
      <c r="AO146" s="50">
        <v>0</v>
      </c>
      <c r="AR146" s="50">
        <v>4.9699999999999996E-3</v>
      </c>
      <c r="AS146" s="50">
        <v>1.41E-2</v>
      </c>
      <c r="AT146" s="50">
        <v>0</v>
      </c>
      <c r="AU146" s="50">
        <v>67</v>
      </c>
      <c r="AV146" s="50">
        <v>69</v>
      </c>
      <c r="AW146" s="50">
        <v>47</v>
      </c>
      <c r="AX146" s="29">
        <v>43151</v>
      </c>
      <c r="AY146" s="50" t="s">
        <v>773</v>
      </c>
      <c r="AZ146" s="50" t="s">
        <v>610</v>
      </c>
      <c r="BA146" s="29">
        <v>43206</v>
      </c>
      <c r="BB146" s="50" t="s">
        <v>612</v>
      </c>
      <c r="BC146" s="50">
        <v>1</v>
      </c>
      <c r="BD146" s="29">
        <v>43206</v>
      </c>
      <c r="BE146" s="50" t="s">
        <v>612</v>
      </c>
      <c r="BF146" s="50">
        <v>1</v>
      </c>
      <c r="BG146" s="50">
        <v>1</v>
      </c>
      <c r="BH146" s="50">
        <v>1</v>
      </c>
      <c r="BI146" s="50">
        <v>1</v>
      </c>
      <c r="BJ146" s="50">
        <v>0</v>
      </c>
      <c r="BK146" s="29">
        <v>43404</v>
      </c>
      <c r="BR146" s="50">
        <v>0</v>
      </c>
      <c r="BS146" s="29">
        <v>43404</v>
      </c>
      <c r="BT146" s="30">
        <f t="shared" si="10"/>
        <v>8.6666666666666661</v>
      </c>
      <c r="BU146" s="31" t="s">
        <v>774</v>
      </c>
      <c r="BV146" s="50">
        <v>1</v>
      </c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</row>
    <row r="147" spans="1:108" s="56" customFormat="1" ht="20.100000000000001" customHeight="1" x14ac:dyDescent="0.3">
      <c r="A147" s="25" t="s">
        <v>755</v>
      </c>
      <c r="B147" s="50">
        <v>1</v>
      </c>
      <c r="C147" s="50">
        <v>0</v>
      </c>
      <c r="D147" s="50">
        <v>31879453</v>
      </c>
      <c r="E147" s="50" t="s">
        <v>740</v>
      </c>
      <c r="F147" s="50" t="s">
        <v>303</v>
      </c>
      <c r="G147" s="29">
        <v>17292</v>
      </c>
      <c r="H147" s="50">
        <f t="shared" si="9"/>
        <v>70</v>
      </c>
      <c r="I147" s="50"/>
      <c r="J147" s="50">
        <v>0</v>
      </c>
      <c r="K147" s="50">
        <v>0</v>
      </c>
      <c r="L147" s="50">
        <v>0</v>
      </c>
      <c r="M147" s="50">
        <v>48540</v>
      </c>
      <c r="N147" s="50">
        <v>1</v>
      </c>
      <c r="O147" s="50">
        <v>98</v>
      </c>
      <c r="P147" s="50">
        <v>1</v>
      </c>
      <c r="Q147" s="50">
        <v>10.8</v>
      </c>
      <c r="R147" s="50">
        <v>1</v>
      </c>
      <c r="S147" s="50">
        <v>77</v>
      </c>
      <c r="T147" s="50">
        <v>1</v>
      </c>
      <c r="U147" s="50" t="s">
        <v>754</v>
      </c>
      <c r="V147" s="50">
        <v>1</v>
      </c>
      <c r="W147" s="50">
        <v>0.39</v>
      </c>
      <c r="X147" s="50">
        <v>27</v>
      </c>
      <c r="Y147" s="50">
        <v>29</v>
      </c>
      <c r="Z147" s="50">
        <v>0.83</v>
      </c>
      <c r="AA147" s="50">
        <v>1046</v>
      </c>
      <c r="AB147" s="50">
        <v>1</v>
      </c>
      <c r="AC147" s="50" t="s">
        <v>308</v>
      </c>
      <c r="AD147" s="29">
        <v>43150</v>
      </c>
      <c r="AE147" s="50">
        <v>30</v>
      </c>
      <c r="AF147" s="50">
        <v>50</v>
      </c>
      <c r="AG147" s="50">
        <v>1</v>
      </c>
      <c r="AH147" s="31" t="s">
        <v>110</v>
      </c>
      <c r="AI147" s="50">
        <v>1</v>
      </c>
      <c r="AJ147" s="50">
        <v>0</v>
      </c>
      <c r="AK147" s="50">
        <v>0</v>
      </c>
      <c r="AL147" s="50">
        <v>0</v>
      </c>
      <c r="AM147" s="50">
        <v>0</v>
      </c>
      <c r="AN147" s="50">
        <v>0</v>
      </c>
      <c r="AO147" s="50">
        <v>0</v>
      </c>
      <c r="AP147" s="50"/>
      <c r="AQ147" s="50"/>
      <c r="AR147" s="50">
        <v>6.4630000000000001</v>
      </c>
      <c r="AS147" s="50">
        <v>0.316</v>
      </c>
      <c r="AT147" s="50">
        <v>0</v>
      </c>
      <c r="AU147" s="67"/>
      <c r="AV147" s="67"/>
      <c r="AW147" s="67"/>
      <c r="AX147" s="29">
        <v>43136</v>
      </c>
      <c r="AY147" s="50" t="s">
        <v>776</v>
      </c>
      <c r="AZ147" s="50" t="s">
        <v>777</v>
      </c>
      <c r="BA147" s="29">
        <v>43234</v>
      </c>
      <c r="BB147" s="50" t="s">
        <v>612</v>
      </c>
      <c r="BC147" s="50">
        <v>2</v>
      </c>
      <c r="BD147" s="29">
        <v>43234</v>
      </c>
      <c r="BE147" s="50" t="s">
        <v>612</v>
      </c>
      <c r="BF147" s="50">
        <v>2</v>
      </c>
      <c r="BG147" s="50">
        <v>1</v>
      </c>
      <c r="BH147" s="50">
        <v>1</v>
      </c>
      <c r="BI147" s="50">
        <v>1</v>
      </c>
      <c r="BJ147" s="50">
        <v>0</v>
      </c>
      <c r="BK147" s="29">
        <v>43404</v>
      </c>
      <c r="BL147" s="50"/>
      <c r="BM147" s="50"/>
      <c r="BN147" s="50"/>
      <c r="BO147" s="50"/>
      <c r="BP147" s="50"/>
      <c r="BQ147" s="50"/>
      <c r="BR147" s="50">
        <v>0</v>
      </c>
      <c r="BS147" s="29">
        <v>43404</v>
      </c>
      <c r="BT147" s="30">
        <f t="shared" si="10"/>
        <v>8.4666666666666668</v>
      </c>
      <c r="BU147" s="31" t="s">
        <v>778</v>
      </c>
      <c r="BV147" s="50">
        <v>1</v>
      </c>
    </row>
    <row r="148" spans="1:108" s="50" customFormat="1" ht="20.100000000000001" customHeight="1" x14ac:dyDescent="0.3">
      <c r="A148" s="25" t="s">
        <v>761</v>
      </c>
      <c r="B148" s="50">
        <v>1</v>
      </c>
      <c r="C148" s="50">
        <v>0</v>
      </c>
      <c r="D148" s="50">
        <v>31982441</v>
      </c>
      <c r="E148" s="50" t="s">
        <v>744</v>
      </c>
      <c r="F148" s="50" t="s">
        <v>303</v>
      </c>
      <c r="G148" s="29">
        <v>18227</v>
      </c>
      <c r="H148" s="50">
        <f t="shared" si="9"/>
        <v>68</v>
      </c>
      <c r="J148" s="50">
        <v>0</v>
      </c>
      <c r="K148" s="50">
        <v>0</v>
      </c>
      <c r="L148" s="50">
        <v>0</v>
      </c>
      <c r="M148" s="50">
        <v>3700</v>
      </c>
      <c r="N148" s="50">
        <v>0</v>
      </c>
      <c r="O148" s="50">
        <v>8</v>
      </c>
      <c r="P148" s="50">
        <v>0</v>
      </c>
      <c r="Q148" s="50">
        <v>12.4</v>
      </c>
      <c r="R148" s="50">
        <v>1</v>
      </c>
      <c r="S148" s="50">
        <v>31</v>
      </c>
      <c r="T148" s="50">
        <v>0</v>
      </c>
      <c r="U148" s="50">
        <v>4.3</v>
      </c>
      <c r="V148" s="50">
        <v>1</v>
      </c>
      <c r="W148" s="50">
        <v>1.84</v>
      </c>
      <c r="X148" s="50">
        <v>25</v>
      </c>
      <c r="Y148" s="50">
        <v>15</v>
      </c>
      <c r="Z148" s="50">
        <v>0.82</v>
      </c>
      <c r="AA148" s="50">
        <v>492</v>
      </c>
      <c r="AB148" s="50">
        <v>1</v>
      </c>
      <c r="AC148" s="50" t="s">
        <v>308</v>
      </c>
      <c r="AD148" s="29">
        <v>43150</v>
      </c>
      <c r="AE148" s="50">
        <v>30</v>
      </c>
      <c r="AF148" s="50">
        <v>50</v>
      </c>
      <c r="AG148" s="50">
        <v>1</v>
      </c>
      <c r="AH148" s="31" t="s">
        <v>110</v>
      </c>
      <c r="AI148" s="50">
        <v>1</v>
      </c>
      <c r="AJ148" s="50">
        <v>0</v>
      </c>
      <c r="AK148" s="50">
        <v>0</v>
      </c>
      <c r="AL148" s="50">
        <v>0</v>
      </c>
      <c r="AM148" s="50">
        <v>0</v>
      </c>
      <c r="AN148" s="50">
        <v>0</v>
      </c>
      <c r="AO148" s="50">
        <v>0</v>
      </c>
      <c r="AR148" s="50">
        <v>6.4630000000000001</v>
      </c>
      <c r="AS148" s="50">
        <v>0.316</v>
      </c>
      <c r="AT148" s="50">
        <v>0</v>
      </c>
      <c r="AU148" s="50">
        <v>66</v>
      </c>
      <c r="AV148" s="50">
        <v>83</v>
      </c>
      <c r="AW148" s="50">
        <v>99</v>
      </c>
      <c r="AX148" s="29">
        <v>43155</v>
      </c>
      <c r="AY148" s="50" t="s">
        <v>613</v>
      </c>
      <c r="AZ148" s="50" t="s">
        <v>610</v>
      </c>
      <c r="BA148" s="29">
        <v>43201</v>
      </c>
      <c r="BB148" s="50" t="s">
        <v>612</v>
      </c>
      <c r="BC148" s="50">
        <v>1</v>
      </c>
      <c r="BD148" s="29">
        <v>43201</v>
      </c>
      <c r="BE148" s="50" t="s">
        <v>612</v>
      </c>
      <c r="BF148" s="50">
        <v>1</v>
      </c>
      <c r="BG148" s="50">
        <v>1</v>
      </c>
      <c r="BH148" s="50">
        <v>1</v>
      </c>
      <c r="BI148" s="50">
        <v>1</v>
      </c>
      <c r="BJ148" s="50">
        <v>0</v>
      </c>
      <c r="BK148" s="29">
        <v>43404</v>
      </c>
      <c r="BR148" s="50">
        <v>0</v>
      </c>
      <c r="BS148" s="29">
        <v>43404</v>
      </c>
      <c r="BT148" s="30">
        <f t="shared" si="10"/>
        <v>8.4666666666666668</v>
      </c>
      <c r="BU148" s="31" t="s">
        <v>772</v>
      </c>
      <c r="BV148" s="50">
        <v>1</v>
      </c>
    </row>
    <row r="149" spans="1:108" s="50" customFormat="1" ht="20.100000000000001" customHeight="1" x14ac:dyDescent="0.3">
      <c r="A149" s="25" t="s">
        <v>709</v>
      </c>
      <c r="B149" s="50">
        <v>0</v>
      </c>
      <c r="C149" s="50">
        <v>0</v>
      </c>
      <c r="D149" s="50">
        <v>31988621</v>
      </c>
      <c r="E149" s="50" t="s">
        <v>714</v>
      </c>
      <c r="F149" s="50" t="s">
        <v>305</v>
      </c>
      <c r="G149" s="29">
        <v>15826</v>
      </c>
      <c r="H149" s="38">
        <f t="shared" si="9"/>
        <v>74</v>
      </c>
      <c r="J149" s="50">
        <v>0</v>
      </c>
      <c r="K149" s="50">
        <v>0</v>
      </c>
      <c r="L149" s="50">
        <v>0</v>
      </c>
      <c r="M149" s="50">
        <v>48590</v>
      </c>
      <c r="N149" s="50">
        <v>1</v>
      </c>
      <c r="O149" s="50">
        <v>75</v>
      </c>
      <c r="P149" s="50">
        <v>1</v>
      </c>
      <c r="Q149" s="50">
        <v>11.8</v>
      </c>
      <c r="R149" s="50">
        <v>0</v>
      </c>
      <c r="S149" s="50">
        <v>38</v>
      </c>
      <c r="T149" s="50">
        <v>0</v>
      </c>
      <c r="U149" s="50">
        <v>4</v>
      </c>
      <c r="V149" s="50">
        <v>1</v>
      </c>
      <c r="W149" s="50">
        <v>0.51</v>
      </c>
      <c r="X149" s="50">
        <v>53</v>
      </c>
      <c r="Y149" s="50">
        <v>16</v>
      </c>
      <c r="Z149" s="50">
        <v>0.69</v>
      </c>
      <c r="AA149" s="50">
        <v>3121</v>
      </c>
      <c r="AB149" s="50">
        <v>1</v>
      </c>
      <c r="AC149" s="50" t="s">
        <v>319</v>
      </c>
      <c r="AD149" s="29">
        <v>43151</v>
      </c>
      <c r="AE149" s="50">
        <v>80</v>
      </c>
      <c r="AF149" s="50">
        <v>80</v>
      </c>
      <c r="AG149" s="50">
        <v>1</v>
      </c>
      <c r="AH149" s="31" t="s">
        <v>719</v>
      </c>
      <c r="AJ149" s="50">
        <v>0</v>
      </c>
      <c r="AK149" s="50">
        <v>0</v>
      </c>
      <c r="AL149" s="50">
        <v>0</v>
      </c>
      <c r="AM149" s="50">
        <v>0</v>
      </c>
      <c r="AN149" s="50">
        <v>0</v>
      </c>
      <c r="AO149" s="50">
        <v>0</v>
      </c>
      <c r="AR149" s="50">
        <v>0.49299999999999999</v>
      </c>
      <c r="AS149" s="50">
        <v>0.45200000000000001</v>
      </c>
      <c r="AT149" s="50">
        <v>1</v>
      </c>
      <c r="AU149" s="50">
        <v>70</v>
      </c>
      <c r="AV149" s="50">
        <v>76</v>
      </c>
      <c r="AW149" s="50">
        <v>105</v>
      </c>
      <c r="AX149" s="29">
        <v>43155</v>
      </c>
      <c r="AY149" s="50" t="s">
        <v>661</v>
      </c>
      <c r="AZ149" s="50" t="s">
        <v>609</v>
      </c>
      <c r="BA149" s="50" t="s">
        <v>282</v>
      </c>
      <c r="BB149" s="50" t="s">
        <v>283</v>
      </c>
      <c r="BC149" s="50" t="s">
        <v>282</v>
      </c>
      <c r="BD149" s="50" t="s">
        <v>282</v>
      </c>
      <c r="BE149" s="50" t="s">
        <v>283</v>
      </c>
      <c r="BF149" s="50" t="s">
        <v>282</v>
      </c>
      <c r="BG149" s="50">
        <v>0</v>
      </c>
      <c r="BH149" s="50">
        <v>0</v>
      </c>
      <c r="BI149" s="50">
        <v>0</v>
      </c>
      <c r="BJ149" s="50" t="s">
        <v>282</v>
      </c>
      <c r="BK149" s="29">
        <v>43160</v>
      </c>
      <c r="BR149" s="50">
        <v>1</v>
      </c>
      <c r="BS149" s="29">
        <v>43160</v>
      </c>
      <c r="BT149" s="30">
        <f t="shared" si="10"/>
        <v>0.3</v>
      </c>
      <c r="BU149" s="31"/>
      <c r="BV149" s="50">
        <v>0</v>
      </c>
    </row>
    <row r="150" spans="1:108" s="50" customFormat="1" ht="20.100000000000001" customHeight="1" x14ac:dyDescent="0.3">
      <c r="A150" s="25" t="s">
        <v>710</v>
      </c>
      <c r="B150" s="50">
        <v>0</v>
      </c>
      <c r="C150" s="50">
        <v>0</v>
      </c>
      <c r="D150" s="50">
        <v>31597001</v>
      </c>
      <c r="E150" s="50" t="s">
        <v>715</v>
      </c>
      <c r="F150" s="50" t="s">
        <v>303</v>
      </c>
      <c r="G150" s="29">
        <v>15585</v>
      </c>
      <c r="H150" s="38">
        <f t="shared" si="9"/>
        <v>75</v>
      </c>
      <c r="J150" s="50">
        <v>1</v>
      </c>
      <c r="K150" s="50">
        <v>1</v>
      </c>
      <c r="L150" s="50">
        <v>0</v>
      </c>
      <c r="M150" s="50">
        <v>15070</v>
      </c>
      <c r="N150" s="50">
        <v>1</v>
      </c>
      <c r="O150" s="50">
        <v>7</v>
      </c>
      <c r="P150" s="50">
        <v>0</v>
      </c>
      <c r="Q150" s="50">
        <v>7.5</v>
      </c>
      <c r="R150" s="50">
        <v>1</v>
      </c>
      <c r="S150" s="50">
        <v>207</v>
      </c>
      <c r="T150" s="50">
        <v>0</v>
      </c>
      <c r="U150" s="50">
        <v>3.5</v>
      </c>
      <c r="V150" s="50">
        <v>1</v>
      </c>
      <c r="W150" s="50">
        <v>0.37</v>
      </c>
      <c r="X150" s="50">
        <v>36</v>
      </c>
      <c r="Y150" s="50">
        <v>28</v>
      </c>
      <c r="Z150" s="50">
        <v>1.75</v>
      </c>
      <c r="AA150" s="50">
        <v>848</v>
      </c>
      <c r="AB150" s="50">
        <v>1</v>
      </c>
      <c r="AC150" s="50" t="s">
        <v>309</v>
      </c>
      <c r="AD150" s="29">
        <v>43152</v>
      </c>
      <c r="AE150" s="50">
        <v>100</v>
      </c>
      <c r="AF150" s="50">
        <v>46</v>
      </c>
      <c r="AG150" s="50">
        <v>1</v>
      </c>
      <c r="AH150" s="31" t="s">
        <v>720</v>
      </c>
      <c r="AI150" s="50">
        <v>0</v>
      </c>
      <c r="AJ150" s="50">
        <v>1</v>
      </c>
      <c r="AK150" s="50">
        <v>1</v>
      </c>
      <c r="AL150" s="50">
        <v>0</v>
      </c>
      <c r="AM150" s="50">
        <v>0</v>
      </c>
      <c r="AN150" s="50">
        <v>0</v>
      </c>
      <c r="AO150" s="50">
        <v>0</v>
      </c>
      <c r="AR150" s="50">
        <v>3.8399999999999997E-2</v>
      </c>
      <c r="AS150" s="50">
        <v>7.1599999999999997E-2</v>
      </c>
      <c r="AT150" s="50">
        <v>0</v>
      </c>
      <c r="AU150" s="50">
        <v>57</v>
      </c>
      <c r="AV150" s="50">
        <v>59</v>
      </c>
      <c r="AW150" s="50" t="s">
        <v>282</v>
      </c>
      <c r="AX150" s="29">
        <v>43161</v>
      </c>
      <c r="AY150" s="50" t="s">
        <v>663</v>
      </c>
      <c r="AZ150" s="50" t="s">
        <v>609</v>
      </c>
      <c r="BA150" s="50" t="s">
        <v>282</v>
      </c>
      <c r="BB150" s="50" t="s">
        <v>283</v>
      </c>
      <c r="BC150" s="50" t="s">
        <v>282</v>
      </c>
      <c r="BD150" s="50" t="s">
        <v>282</v>
      </c>
      <c r="BE150" s="50" t="s">
        <v>283</v>
      </c>
      <c r="BF150" s="50" t="s">
        <v>282</v>
      </c>
      <c r="BG150" s="50">
        <v>0</v>
      </c>
      <c r="BH150" s="50">
        <v>0</v>
      </c>
      <c r="BI150" s="50">
        <v>0</v>
      </c>
      <c r="BJ150" s="50" t="s">
        <v>282</v>
      </c>
      <c r="BK150" s="50" t="s">
        <v>282</v>
      </c>
      <c r="BR150" s="50">
        <v>1</v>
      </c>
      <c r="BS150" s="29">
        <v>43231</v>
      </c>
      <c r="BT150" s="30">
        <f t="shared" si="10"/>
        <v>2.6333333333333333</v>
      </c>
      <c r="BU150" s="31"/>
      <c r="BV150" s="50">
        <v>0</v>
      </c>
    </row>
    <row r="151" spans="1:108" s="50" customFormat="1" ht="20.100000000000001" customHeight="1" x14ac:dyDescent="0.3">
      <c r="A151" s="25" t="s">
        <v>721</v>
      </c>
      <c r="B151" s="50">
        <v>0</v>
      </c>
      <c r="C151" s="50">
        <v>0</v>
      </c>
      <c r="D151" s="50">
        <v>32063543</v>
      </c>
      <c r="E151" s="50" t="s">
        <v>717</v>
      </c>
      <c r="F151" s="50" t="s">
        <v>303</v>
      </c>
      <c r="G151" s="29">
        <v>14364</v>
      </c>
      <c r="H151" s="38">
        <f t="shared" si="9"/>
        <v>78</v>
      </c>
      <c r="J151" s="50">
        <v>0</v>
      </c>
      <c r="K151" s="50">
        <v>0</v>
      </c>
      <c r="L151" s="50">
        <v>0</v>
      </c>
      <c r="M151" s="50">
        <v>132070</v>
      </c>
      <c r="N151" s="50">
        <v>1</v>
      </c>
      <c r="O151" s="50">
        <v>92</v>
      </c>
      <c r="P151" s="50">
        <v>1</v>
      </c>
      <c r="Q151" s="50">
        <v>7.1</v>
      </c>
      <c r="R151" s="50">
        <v>1</v>
      </c>
      <c r="S151" s="50">
        <v>39</v>
      </c>
      <c r="T151" s="50">
        <v>0</v>
      </c>
      <c r="U151" s="50">
        <v>3.1</v>
      </c>
      <c r="V151" s="50">
        <v>0</v>
      </c>
      <c r="W151" s="50">
        <v>0.55000000000000004</v>
      </c>
      <c r="X151" s="50">
        <v>20</v>
      </c>
      <c r="Y151" s="50">
        <v>11</v>
      </c>
      <c r="Z151" s="50">
        <v>0.92</v>
      </c>
      <c r="AA151" s="50">
        <v>573</v>
      </c>
      <c r="AB151" s="50">
        <v>1</v>
      </c>
      <c r="AC151" s="50" t="s">
        <v>308</v>
      </c>
      <c r="AD151" s="29">
        <v>43166</v>
      </c>
      <c r="AE151" s="50">
        <v>100</v>
      </c>
      <c r="AF151" s="50">
        <v>97</v>
      </c>
      <c r="AG151" s="50">
        <v>1</v>
      </c>
      <c r="AH151" s="31" t="s">
        <v>722</v>
      </c>
      <c r="AI151" s="50">
        <v>0</v>
      </c>
      <c r="AJ151" s="50">
        <v>0</v>
      </c>
      <c r="AK151" s="50">
        <v>1</v>
      </c>
      <c r="AL151" s="50">
        <v>0</v>
      </c>
      <c r="AM151" s="50">
        <v>1</v>
      </c>
      <c r="AN151" s="50">
        <v>0</v>
      </c>
      <c r="AO151" s="50">
        <v>0</v>
      </c>
      <c r="AR151" s="50">
        <v>1.06E-2</v>
      </c>
      <c r="AS151" s="50">
        <v>2.7730000000000001</v>
      </c>
      <c r="AT151" s="50">
        <v>1</v>
      </c>
      <c r="AU151" s="50">
        <v>60.8</v>
      </c>
      <c r="AV151" s="50">
        <v>64</v>
      </c>
      <c r="AW151" s="50">
        <v>84</v>
      </c>
      <c r="AX151" s="29">
        <v>43175</v>
      </c>
      <c r="AY151" s="50" t="s">
        <v>656</v>
      </c>
      <c r="AZ151" s="50" t="s">
        <v>609</v>
      </c>
      <c r="BA151" s="50" t="s">
        <v>282</v>
      </c>
      <c r="BB151" s="50" t="s">
        <v>283</v>
      </c>
      <c r="BC151" s="50" t="s">
        <v>282</v>
      </c>
      <c r="BD151" s="50" t="s">
        <v>282</v>
      </c>
      <c r="BE151" s="50" t="s">
        <v>283</v>
      </c>
      <c r="BF151" s="50" t="s">
        <v>282</v>
      </c>
      <c r="BG151" s="50">
        <v>0</v>
      </c>
      <c r="BH151" s="50">
        <v>0</v>
      </c>
      <c r="BI151" s="50">
        <v>0</v>
      </c>
      <c r="BJ151" s="50" t="s">
        <v>282</v>
      </c>
      <c r="BK151" s="50" t="s">
        <v>282</v>
      </c>
      <c r="BR151" s="50">
        <v>1</v>
      </c>
      <c r="BS151" s="29">
        <v>43231</v>
      </c>
      <c r="BT151" s="30">
        <f t="shared" si="10"/>
        <v>2.1666666666666665</v>
      </c>
      <c r="BU151" s="31" t="s">
        <v>304</v>
      </c>
      <c r="BV151" s="50">
        <v>0</v>
      </c>
    </row>
    <row r="152" spans="1:108" s="50" customFormat="1" ht="20.100000000000001" customHeight="1" x14ac:dyDescent="0.3">
      <c r="A152" s="24" t="s">
        <v>763</v>
      </c>
      <c r="B152" s="39">
        <v>0</v>
      </c>
      <c r="C152" s="39">
        <v>0</v>
      </c>
      <c r="D152" s="39">
        <v>3141049</v>
      </c>
      <c r="E152" s="39" t="s">
        <v>748</v>
      </c>
      <c r="F152" s="39" t="s">
        <v>305</v>
      </c>
      <c r="G152" s="78">
        <v>18324</v>
      </c>
      <c r="H152" s="39">
        <f t="shared" si="9"/>
        <v>68</v>
      </c>
      <c r="I152" s="39"/>
      <c r="J152" s="39">
        <v>0</v>
      </c>
      <c r="K152" s="39">
        <v>0</v>
      </c>
      <c r="L152" s="39">
        <v>0</v>
      </c>
      <c r="M152" s="39">
        <v>5370</v>
      </c>
      <c r="N152" s="39">
        <v>0</v>
      </c>
      <c r="O152" s="39">
        <v>7</v>
      </c>
      <c r="P152" s="39">
        <v>0</v>
      </c>
      <c r="Q152" s="39">
        <v>10.7</v>
      </c>
      <c r="R152" s="39">
        <v>1</v>
      </c>
      <c r="S152" s="39">
        <v>104</v>
      </c>
      <c r="T152" s="39">
        <v>1</v>
      </c>
      <c r="U152" s="39">
        <v>4</v>
      </c>
      <c r="V152" s="39">
        <v>1</v>
      </c>
      <c r="W152" s="39">
        <v>0.44</v>
      </c>
      <c r="X152" s="39">
        <v>23</v>
      </c>
      <c r="Y152" s="39">
        <v>22</v>
      </c>
      <c r="Z152" s="39">
        <v>0.99</v>
      </c>
      <c r="AA152" s="39">
        <v>468</v>
      </c>
      <c r="AB152" s="39">
        <v>1</v>
      </c>
      <c r="AC152" s="39" t="s">
        <v>309</v>
      </c>
      <c r="AD152" s="78">
        <v>43188</v>
      </c>
      <c r="AE152" s="39">
        <v>70</v>
      </c>
      <c r="AF152" s="39">
        <v>50</v>
      </c>
      <c r="AG152" s="39">
        <v>1</v>
      </c>
      <c r="AH152" s="3" t="s">
        <v>764</v>
      </c>
      <c r="AI152" s="39">
        <v>0</v>
      </c>
      <c r="AJ152" s="39">
        <v>0</v>
      </c>
      <c r="AK152" s="39">
        <v>0</v>
      </c>
      <c r="AL152" s="39">
        <v>0</v>
      </c>
      <c r="AM152" s="39">
        <v>0</v>
      </c>
      <c r="AN152" s="39">
        <v>0</v>
      </c>
      <c r="AO152" s="39">
        <v>0</v>
      </c>
      <c r="AP152" s="39"/>
      <c r="AQ152" s="39"/>
      <c r="AR152" s="39" t="s">
        <v>282</v>
      </c>
      <c r="AS152" s="39" t="s">
        <v>282</v>
      </c>
      <c r="AT152" s="39" t="s">
        <v>282</v>
      </c>
      <c r="AU152" s="39">
        <v>58.4</v>
      </c>
      <c r="AV152" s="39">
        <v>112</v>
      </c>
      <c r="AW152" s="39">
        <v>89</v>
      </c>
      <c r="AX152" s="78">
        <v>43217</v>
      </c>
      <c r="AY152" s="39" t="s">
        <v>679</v>
      </c>
      <c r="AZ152" s="39" t="s">
        <v>609</v>
      </c>
      <c r="BA152" s="78">
        <v>43217</v>
      </c>
      <c r="BB152" s="39" t="s">
        <v>283</v>
      </c>
      <c r="BC152" s="50" t="s">
        <v>282</v>
      </c>
      <c r="BD152" s="50" t="s">
        <v>282</v>
      </c>
      <c r="BE152" s="50" t="s">
        <v>283</v>
      </c>
      <c r="BF152" s="50" t="s">
        <v>282</v>
      </c>
      <c r="BG152" s="50">
        <v>0</v>
      </c>
      <c r="BH152" s="50">
        <v>0</v>
      </c>
      <c r="BI152" s="25">
        <v>0</v>
      </c>
      <c r="BJ152" s="50" t="s">
        <v>282</v>
      </c>
      <c r="BK152" s="50" t="s">
        <v>282</v>
      </c>
      <c r="BL152" s="39"/>
      <c r="BM152" s="39"/>
      <c r="BN152" s="39"/>
      <c r="BO152" s="39"/>
      <c r="BP152" s="39"/>
      <c r="BQ152" s="39"/>
      <c r="BR152" s="39">
        <v>0</v>
      </c>
      <c r="BS152" s="39"/>
      <c r="BT152" s="22"/>
      <c r="BU152" s="3"/>
      <c r="BV152" s="39"/>
    </row>
    <row r="153" spans="1:108" s="56" customFormat="1" ht="20.100000000000001" customHeight="1" x14ac:dyDescent="0.3">
      <c r="A153" s="25" t="s">
        <v>765</v>
      </c>
      <c r="B153" s="50">
        <v>1</v>
      </c>
      <c r="C153" s="50">
        <v>0</v>
      </c>
      <c r="D153" s="50">
        <v>32188582</v>
      </c>
      <c r="E153" s="50" t="s">
        <v>749</v>
      </c>
      <c r="F153" s="50" t="s">
        <v>305</v>
      </c>
      <c r="G153" s="29">
        <v>18200</v>
      </c>
      <c r="H153" s="50">
        <f t="shared" si="9"/>
        <v>68</v>
      </c>
      <c r="I153" s="50"/>
      <c r="J153" s="50">
        <v>0</v>
      </c>
      <c r="K153" s="50">
        <v>0</v>
      </c>
      <c r="L153" s="50">
        <v>0</v>
      </c>
      <c r="M153" s="50">
        <v>1450</v>
      </c>
      <c r="N153" s="50">
        <v>0</v>
      </c>
      <c r="O153" s="50">
        <v>9</v>
      </c>
      <c r="P153" s="50">
        <v>0</v>
      </c>
      <c r="Q153" s="50">
        <v>8.9</v>
      </c>
      <c r="R153" s="50">
        <v>0</v>
      </c>
      <c r="S153" s="50">
        <v>176</v>
      </c>
      <c r="T153" s="50">
        <v>1</v>
      </c>
      <c r="U153" s="50">
        <v>4.2</v>
      </c>
      <c r="V153" s="50">
        <v>1</v>
      </c>
      <c r="W153" s="50">
        <v>0.49</v>
      </c>
      <c r="X153" s="50">
        <v>31</v>
      </c>
      <c r="Y153" s="50">
        <v>23</v>
      </c>
      <c r="Z153" s="50">
        <v>0.52</v>
      </c>
      <c r="AA153" s="50">
        <v>471</v>
      </c>
      <c r="AB153" s="50">
        <v>1</v>
      </c>
      <c r="AC153" s="50" t="s">
        <v>317</v>
      </c>
      <c r="AD153" s="29">
        <v>43188</v>
      </c>
      <c r="AE153" s="50">
        <v>85</v>
      </c>
      <c r="AF153" s="50">
        <v>37</v>
      </c>
      <c r="AG153" s="50">
        <v>1</v>
      </c>
      <c r="AH153" s="31" t="s">
        <v>460</v>
      </c>
      <c r="AI153" s="50">
        <v>0</v>
      </c>
      <c r="AJ153" s="50">
        <v>0</v>
      </c>
      <c r="AK153" s="50">
        <v>1</v>
      </c>
      <c r="AL153" s="50">
        <v>0</v>
      </c>
      <c r="AM153" s="50">
        <v>0</v>
      </c>
      <c r="AN153" s="50">
        <v>0</v>
      </c>
      <c r="AO153" s="50">
        <v>0</v>
      </c>
      <c r="AP153" s="50"/>
      <c r="AQ153" s="50"/>
      <c r="AR153" s="50" t="s">
        <v>282</v>
      </c>
      <c r="AS153" s="50" t="s">
        <v>282</v>
      </c>
      <c r="AT153" s="50" t="s">
        <v>282</v>
      </c>
      <c r="AU153" s="50">
        <v>66.400000000000006</v>
      </c>
      <c r="AV153" s="50">
        <v>115</v>
      </c>
      <c r="AW153" s="50">
        <v>99</v>
      </c>
      <c r="AX153" s="29">
        <v>43221</v>
      </c>
      <c r="AY153" s="50" t="s">
        <v>613</v>
      </c>
      <c r="AZ153" s="50" t="s">
        <v>610</v>
      </c>
      <c r="BA153" s="29">
        <v>43263</v>
      </c>
      <c r="BB153" s="50" t="s">
        <v>612</v>
      </c>
      <c r="BC153" s="50">
        <v>1</v>
      </c>
      <c r="BD153" s="29">
        <v>43263</v>
      </c>
      <c r="BE153" s="50" t="s">
        <v>612</v>
      </c>
      <c r="BF153" s="50">
        <v>1</v>
      </c>
      <c r="BG153" s="50">
        <v>1</v>
      </c>
      <c r="BH153" s="50">
        <v>1</v>
      </c>
      <c r="BI153" s="50">
        <v>1</v>
      </c>
      <c r="BJ153" s="50">
        <v>0</v>
      </c>
      <c r="BK153" s="29">
        <v>43371</v>
      </c>
      <c r="BL153" s="50"/>
      <c r="BM153" s="50"/>
      <c r="BN153" s="50"/>
      <c r="BO153" s="50"/>
      <c r="BP153" s="50"/>
      <c r="BQ153" s="50"/>
      <c r="BR153" s="50">
        <v>0</v>
      </c>
      <c r="BS153" s="29">
        <v>43371</v>
      </c>
      <c r="BT153" s="30">
        <f>(BS153-AD153)/30</f>
        <v>6.1</v>
      </c>
      <c r="BU153" s="31" t="s">
        <v>655</v>
      </c>
      <c r="BV153" s="50">
        <v>0</v>
      </c>
    </row>
    <row r="154" spans="1:108" ht="20.100000000000001" customHeight="1" x14ac:dyDescent="0.3">
      <c r="A154" s="55" t="s">
        <v>787</v>
      </c>
      <c r="B154" s="56">
        <v>1</v>
      </c>
      <c r="C154" s="56">
        <v>0</v>
      </c>
      <c r="D154" s="56">
        <v>32180412</v>
      </c>
      <c r="E154" s="56" t="s">
        <v>752</v>
      </c>
      <c r="F154" s="56" t="s">
        <v>788</v>
      </c>
      <c r="G154" s="57">
        <v>17034</v>
      </c>
      <c r="H154" s="56">
        <f t="shared" si="9"/>
        <v>71</v>
      </c>
      <c r="I154" s="56"/>
      <c r="J154" s="56">
        <v>0</v>
      </c>
      <c r="K154" s="56">
        <v>0</v>
      </c>
      <c r="L154" s="56">
        <v>0</v>
      </c>
      <c r="M154" s="56">
        <v>1330</v>
      </c>
      <c r="N154" s="56"/>
      <c r="O154" s="56">
        <v>0</v>
      </c>
      <c r="P154" s="56"/>
      <c r="Q154" s="56">
        <v>8.4</v>
      </c>
      <c r="R154" s="56"/>
      <c r="S154" s="56">
        <v>51</v>
      </c>
      <c r="T154" s="56"/>
      <c r="U154" s="56">
        <v>4.0999999999999996</v>
      </c>
      <c r="V154" s="56"/>
      <c r="W154" s="56">
        <v>1.31</v>
      </c>
      <c r="X154" s="56">
        <v>17</v>
      </c>
      <c r="Y154" s="56">
        <v>26</v>
      </c>
      <c r="Z154" s="56">
        <v>0.99</v>
      </c>
      <c r="AA154" s="56">
        <v>427</v>
      </c>
      <c r="AB154" s="56"/>
      <c r="AC154" s="56" t="s">
        <v>789</v>
      </c>
      <c r="AD154" s="57">
        <v>43193</v>
      </c>
      <c r="AE154" s="56">
        <v>15</v>
      </c>
      <c r="AF154" s="56">
        <v>35</v>
      </c>
      <c r="AG154" s="56"/>
      <c r="AH154" s="59" t="s">
        <v>790</v>
      </c>
      <c r="AI154" s="56">
        <v>0</v>
      </c>
      <c r="AJ154" s="56">
        <v>0</v>
      </c>
      <c r="AK154" s="56">
        <v>0</v>
      </c>
      <c r="AL154" s="56">
        <v>0</v>
      </c>
      <c r="AM154" s="56">
        <v>0</v>
      </c>
      <c r="AN154" s="56">
        <v>0</v>
      </c>
      <c r="AO154" s="56">
        <v>0</v>
      </c>
      <c r="AP154" s="56"/>
      <c r="AQ154" s="56"/>
      <c r="AR154" s="56" t="s">
        <v>781</v>
      </c>
      <c r="AS154" s="56" t="s">
        <v>781</v>
      </c>
      <c r="AT154" s="56"/>
      <c r="AU154" s="56">
        <v>62.4</v>
      </c>
      <c r="AV154" s="56">
        <v>79</v>
      </c>
      <c r="AW154" s="56">
        <v>76</v>
      </c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0"/>
      <c r="BU154" s="59"/>
      <c r="BV154" s="56"/>
    </row>
    <row r="155" spans="1:108" ht="20.100000000000001" customHeight="1" x14ac:dyDescent="0.3">
      <c r="A155" s="25" t="s">
        <v>766</v>
      </c>
      <c r="B155" s="50">
        <v>1</v>
      </c>
      <c r="C155" s="50">
        <v>0</v>
      </c>
      <c r="D155" s="50">
        <v>32173213</v>
      </c>
      <c r="E155" s="50" t="s">
        <v>750</v>
      </c>
      <c r="F155" s="50" t="s">
        <v>305</v>
      </c>
      <c r="G155" s="29">
        <v>17984</v>
      </c>
      <c r="H155" s="50">
        <f t="shared" si="9"/>
        <v>69</v>
      </c>
      <c r="I155" s="50"/>
      <c r="J155" s="50">
        <v>0</v>
      </c>
      <c r="K155" s="50">
        <v>0</v>
      </c>
      <c r="L155" s="50">
        <v>0</v>
      </c>
      <c r="M155" s="50">
        <v>44800</v>
      </c>
      <c r="N155" s="50">
        <v>1</v>
      </c>
      <c r="O155" s="50">
        <v>70</v>
      </c>
      <c r="P155" s="50">
        <v>1</v>
      </c>
      <c r="Q155" s="50">
        <v>5.3</v>
      </c>
      <c r="R155" s="50">
        <v>0</v>
      </c>
      <c r="S155" s="50">
        <v>128</v>
      </c>
      <c r="T155" s="50">
        <v>1</v>
      </c>
      <c r="U155" s="50">
        <v>3.1</v>
      </c>
      <c r="V155" s="50">
        <v>0</v>
      </c>
      <c r="W155" s="50">
        <v>0.72</v>
      </c>
      <c r="X155" s="50">
        <v>19</v>
      </c>
      <c r="Y155" s="50">
        <v>10</v>
      </c>
      <c r="Z155" s="50">
        <v>0.76</v>
      </c>
      <c r="AA155" s="50">
        <v>1951</v>
      </c>
      <c r="AB155" s="50">
        <v>1</v>
      </c>
      <c r="AC155" s="50" t="s">
        <v>309</v>
      </c>
      <c r="AD155" s="29">
        <v>43200</v>
      </c>
      <c r="AE155" s="50">
        <v>90</v>
      </c>
      <c r="AF155" s="50">
        <v>54</v>
      </c>
      <c r="AG155" s="50">
        <v>1</v>
      </c>
      <c r="AH155" s="31" t="s">
        <v>106</v>
      </c>
      <c r="AI155" s="50">
        <v>0</v>
      </c>
      <c r="AJ155" s="50">
        <v>0</v>
      </c>
      <c r="AK155" s="50">
        <v>1</v>
      </c>
      <c r="AL155" s="50">
        <v>0</v>
      </c>
      <c r="AM155" s="50">
        <v>0</v>
      </c>
      <c r="AN155" s="50">
        <v>0</v>
      </c>
      <c r="AO155" s="50">
        <v>0</v>
      </c>
      <c r="AP155" s="50"/>
      <c r="AQ155" s="50"/>
      <c r="AR155" s="50" t="s">
        <v>282</v>
      </c>
      <c r="AS155" s="50" t="s">
        <v>282</v>
      </c>
      <c r="AT155" s="50" t="s">
        <v>282</v>
      </c>
      <c r="AU155" s="50">
        <v>57</v>
      </c>
      <c r="AV155" s="50">
        <v>88</v>
      </c>
      <c r="AW155" s="50">
        <v>69</v>
      </c>
      <c r="AX155" s="29">
        <v>43223</v>
      </c>
      <c r="AY155" s="50" t="s">
        <v>613</v>
      </c>
      <c r="AZ155" s="50" t="s">
        <v>651</v>
      </c>
      <c r="BA155" s="29">
        <v>43259</v>
      </c>
      <c r="BB155" s="50" t="s">
        <v>612</v>
      </c>
      <c r="BC155" s="50">
        <v>1</v>
      </c>
      <c r="BD155" s="29">
        <v>43259</v>
      </c>
      <c r="BE155" s="50" t="s">
        <v>612</v>
      </c>
      <c r="BF155" s="50">
        <v>1</v>
      </c>
      <c r="BG155" s="50">
        <v>1</v>
      </c>
      <c r="BH155" s="50">
        <v>1</v>
      </c>
      <c r="BI155" s="50">
        <v>1</v>
      </c>
      <c r="BJ155" s="50">
        <v>0</v>
      </c>
      <c r="BK155" s="29">
        <v>43404</v>
      </c>
      <c r="BL155" s="50"/>
      <c r="BM155" s="50"/>
      <c r="BN155" s="50"/>
      <c r="BO155" s="50"/>
      <c r="BP155" s="50"/>
      <c r="BQ155" s="50"/>
      <c r="BR155" s="50">
        <v>0</v>
      </c>
      <c r="BS155" s="29">
        <v>43404</v>
      </c>
      <c r="BT155" s="30">
        <f t="shared" ref="BT155:BT160" si="11">(BS155-AD155)/30</f>
        <v>6.8</v>
      </c>
      <c r="BU155" s="31" t="s">
        <v>771</v>
      </c>
      <c r="BV155" s="50">
        <v>1</v>
      </c>
    </row>
    <row r="156" spans="1:108" ht="20.100000000000001" customHeight="1" x14ac:dyDescent="0.3">
      <c r="A156" s="55" t="s">
        <v>766</v>
      </c>
      <c r="B156" s="56">
        <v>1</v>
      </c>
      <c r="C156" s="56">
        <v>0</v>
      </c>
      <c r="D156" s="56">
        <v>32173213</v>
      </c>
      <c r="E156" s="56" t="s">
        <v>750</v>
      </c>
      <c r="F156" s="56" t="s">
        <v>305</v>
      </c>
      <c r="G156" s="57">
        <v>17984</v>
      </c>
      <c r="H156" s="56">
        <f t="shared" si="9"/>
        <v>69</v>
      </c>
      <c r="I156" s="56"/>
      <c r="J156" s="56">
        <v>0</v>
      </c>
      <c r="K156" s="56">
        <v>0</v>
      </c>
      <c r="L156" s="56">
        <v>0</v>
      </c>
      <c r="M156" s="56">
        <v>44800</v>
      </c>
      <c r="N156" s="56">
        <v>1</v>
      </c>
      <c r="O156" s="56">
        <v>70</v>
      </c>
      <c r="P156" s="56">
        <v>1</v>
      </c>
      <c r="Q156" s="56">
        <v>5.3</v>
      </c>
      <c r="R156" s="56">
        <v>0</v>
      </c>
      <c r="S156" s="56">
        <v>128</v>
      </c>
      <c r="T156" s="56">
        <v>1</v>
      </c>
      <c r="U156" s="56">
        <v>3.1</v>
      </c>
      <c r="V156" s="56">
        <v>0</v>
      </c>
      <c r="W156" s="56">
        <v>0.72</v>
      </c>
      <c r="X156" s="56">
        <v>19</v>
      </c>
      <c r="Y156" s="56">
        <v>10</v>
      </c>
      <c r="Z156" s="56">
        <v>0.76</v>
      </c>
      <c r="AA156" s="56">
        <v>1951</v>
      </c>
      <c r="AB156" s="56">
        <v>1</v>
      </c>
      <c r="AC156" s="56" t="s">
        <v>309</v>
      </c>
      <c r="AD156" s="57">
        <v>43200</v>
      </c>
      <c r="AE156" s="56">
        <v>90</v>
      </c>
      <c r="AF156" s="56">
        <v>54</v>
      </c>
      <c r="AG156" s="56">
        <v>1</v>
      </c>
      <c r="AH156" s="59" t="s">
        <v>106</v>
      </c>
      <c r="AI156" s="56">
        <v>0</v>
      </c>
      <c r="AJ156" s="56">
        <v>0</v>
      </c>
      <c r="AK156" s="56">
        <v>1</v>
      </c>
      <c r="AL156" s="56">
        <v>0</v>
      </c>
      <c r="AM156" s="56">
        <v>0</v>
      </c>
      <c r="AN156" s="56">
        <v>0</v>
      </c>
      <c r="AO156" s="56">
        <v>0</v>
      </c>
      <c r="AP156" s="56"/>
      <c r="AQ156" s="56"/>
      <c r="AR156" s="56" t="s">
        <v>282</v>
      </c>
      <c r="AS156" s="56" t="s">
        <v>282</v>
      </c>
      <c r="AT156" s="56" t="s">
        <v>282</v>
      </c>
      <c r="AU156" s="56">
        <v>57</v>
      </c>
      <c r="AV156" s="56">
        <v>88</v>
      </c>
      <c r="AW156" s="56">
        <v>69</v>
      </c>
      <c r="AX156" s="57">
        <v>43223</v>
      </c>
      <c r="AY156" s="56" t="s">
        <v>613</v>
      </c>
      <c r="AZ156" s="56" t="s">
        <v>651</v>
      </c>
      <c r="BA156" s="57">
        <v>43259</v>
      </c>
      <c r="BB156" s="56" t="s">
        <v>612</v>
      </c>
      <c r="BC156" s="56">
        <v>1</v>
      </c>
      <c r="BD156" s="57">
        <v>43259</v>
      </c>
      <c r="BE156" s="56" t="s">
        <v>612</v>
      </c>
      <c r="BF156" s="56">
        <v>1</v>
      </c>
      <c r="BG156" s="56">
        <v>1</v>
      </c>
      <c r="BH156" s="56">
        <v>1</v>
      </c>
      <c r="BI156" s="56">
        <v>1</v>
      </c>
      <c r="BJ156" s="56">
        <v>0</v>
      </c>
      <c r="BK156" s="57">
        <v>43404</v>
      </c>
      <c r="BL156" s="56"/>
      <c r="BM156" s="56"/>
      <c r="BN156" s="56"/>
      <c r="BO156" s="56"/>
      <c r="BP156" s="56"/>
      <c r="BQ156" s="56"/>
      <c r="BR156" s="56">
        <v>0</v>
      </c>
      <c r="BS156" s="57">
        <v>43404</v>
      </c>
      <c r="BT156" s="60">
        <f t="shared" si="11"/>
        <v>6.8</v>
      </c>
      <c r="BU156" s="59" t="s">
        <v>771</v>
      </c>
      <c r="BV156" s="56">
        <v>1</v>
      </c>
    </row>
    <row r="157" spans="1:108" s="50" customFormat="1" ht="20.100000000000001" customHeight="1" x14ac:dyDescent="0.3">
      <c r="A157" s="25" t="s">
        <v>767</v>
      </c>
      <c r="B157" s="50">
        <v>1</v>
      </c>
      <c r="C157" s="50">
        <v>0</v>
      </c>
      <c r="D157" s="50">
        <v>6107917</v>
      </c>
      <c r="E157" s="50" t="s">
        <v>751</v>
      </c>
      <c r="F157" s="50" t="s">
        <v>303</v>
      </c>
      <c r="G157" s="29">
        <v>17346</v>
      </c>
      <c r="H157" s="50">
        <f t="shared" si="9"/>
        <v>70</v>
      </c>
      <c r="J157" s="50">
        <v>0</v>
      </c>
      <c r="K157" s="50">
        <v>0</v>
      </c>
      <c r="L157" s="50">
        <v>0</v>
      </c>
      <c r="M157" s="50">
        <v>5440</v>
      </c>
      <c r="O157" s="50">
        <v>49</v>
      </c>
      <c r="Q157" s="50">
        <v>10.6</v>
      </c>
      <c r="S157" s="50">
        <v>79</v>
      </c>
      <c r="U157" s="50">
        <v>4</v>
      </c>
      <c r="V157" s="50">
        <v>1</v>
      </c>
      <c r="W157" s="50">
        <v>0.48</v>
      </c>
      <c r="X157" s="50">
        <v>37</v>
      </c>
      <c r="Y157" s="50">
        <v>44</v>
      </c>
      <c r="Z157" s="50">
        <v>0.85</v>
      </c>
      <c r="AA157" s="50">
        <v>1349</v>
      </c>
      <c r="AB157" s="50">
        <v>1</v>
      </c>
      <c r="AC157" s="50" t="s">
        <v>319</v>
      </c>
      <c r="AD157" s="29">
        <v>43215</v>
      </c>
      <c r="AE157" s="50">
        <v>90</v>
      </c>
      <c r="AF157" s="50">
        <v>57</v>
      </c>
      <c r="AG157" s="50">
        <v>1</v>
      </c>
      <c r="AH157" s="31" t="s">
        <v>768</v>
      </c>
      <c r="AI157" s="50">
        <v>0</v>
      </c>
      <c r="AJ157" s="50">
        <v>0</v>
      </c>
      <c r="AK157" s="50">
        <v>0</v>
      </c>
      <c r="AL157" s="50">
        <v>1</v>
      </c>
      <c r="AM157" s="50">
        <v>0</v>
      </c>
      <c r="AN157" s="50">
        <v>0</v>
      </c>
      <c r="AO157" s="50">
        <v>0</v>
      </c>
      <c r="AR157" s="50" t="s">
        <v>282</v>
      </c>
      <c r="AS157" s="50" t="s">
        <v>282</v>
      </c>
      <c r="AT157" s="50" t="s">
        <v>282</v>
      </c>
      <c r="AU157" s="50">
        <v>66</v>
      </c>
      <c r="AV157" s="50">
        <v>99</v>
      </c>
      <c r="AW157" s="50">
        <v>74</v>
      </c>
      <c r="AX157" s="29">
        <v>43228</v>
      </c>
      <c r="AY157" s="50" t="s">
        <v>617</v>
      </c>
      <c r="AZ157" s="50" t="s">
        <v>610</v>
      </c>
      <c r="BA157" s="50" t="s">
        <v>282</v>
      </c>
      <c r="BB157" s="50" t="s">
        <v>283</v>
      </c>
      <c r="BC157" s="50" t="s">
        <v>282</v>
      </c>
      <c r="BD157" s="50" t="s">
        <v>282</v>
      </c>
      <c r="BE157" s="50" t="s">
        <v>283</v>
      </c>
      <c r="BF157" s="50" t="s">
        <v>282</v>
      </c>
      <c r="BG157" s="50">
        <v>0</v>
      </c>
      <c r="BH157" s="50">
        <v>0</v>
      </c>
      <c r="BI157" s="25">
        <v>0</v>
      </c>
      <c r="BJ157" s="50" t="s">
        <v>282</v>
      </c>
      <c r="BK157" s="50" t="s">
        <v>282</v>
      </c>
      <c r="BR157" s="50">
        <v>0</v>
      </c>
      <c r="BS157" s="29">
        <v>43286</v>
      </c>
      <c r="BT157" s="30">
        <f t="shared" si="11"/>
        <v>2.3666666666666667</v>
      </c>
      <c r="BU157" s="31"/>
      <c r="BV157" s="50">
        <v>0</v>
      </c>
    </row>
    <row r="158" spans="1:108" s="50" customFormat="1" ht="20.100000000000001" customHeight="1" x14ac:dyDescent="0.3">
      <c r="A158" s="55" t="s">
        <v>767</v>
      </c>
      <c r="B158" s="56">
        <v>1</v>
      </c>
      <c r="C158" s="56">
        <v>0</v>
      </c>
      <c r="D158" s="56">
        <v>6107917</v>
      </c>
      <c r="E158" s="56" t="s">
        <v>751</v>
      </c>
      <c r="F158" s="56" t="s">
        <v>303</v>
      </c>
      <c r="G158" s="57">
        <v>17346</v>
      </c>
      <c r="H158" s="56">
        <f t="shared" si="9"/>
        <v>70</v>
      </c>
      <c r="I158" s="56"/>
      <c r="J158" s="56">
        <v>0</v>
      </c>
      <c r="K158" s="56">
        <v>0</v>
      </c>
      <c r="L158" s="56">
        <v>0</v>
      </c>
      <c r="M158" s="56">
        <v>5440</v>
      </c>
      <c r="N158" s="56"/>
      <c r="O158" s="56">
        <v>49</v>
      </c>
      <c r="P158" s="56"/>
      <c r="Q158" s="56">
        <v>10.6</v>
      </c>
      <c r="R158" s="56"/>
      <c r="S158" s="56">
        <v>79</v>
      </c>
      <c r="T158" s="56"/>
      <c r="U158" s="56">
        <v>4</v>
      </c>
      <c r="V158" s="56">
        <v>1</v>
      </c>
      <c r="W158" s="56">
        <v>0.48</v>
      </c>
      <c r="X158" s="56">
        <v>37</v>
      </c>
      <c r="Y158" s="56">
        <v>44</v>
      </c>
      <c r="Z158" s="56">
        <v>0.85</v>
      </c>
      <c r="AA158" s="56">
        <v>1349</v>
      </c>
      <c r="AB158" s="56">
        <v>1</v>
      </c>
      <c r="AC158" s="56" t="s">
        <v>319</v>
      </c>
      <c r="AD158" s="57">
        <v>43215</v>
      </c>
      <c r="AE158" s="56">
        <v>90</v>
      </c>
      <c r="AF158" s="56">
        <v>57</v>
      </c>
      <c r="AG158" s="56">
        <v>1</v>
      </c>
      <c r="AH158" s="59" t="s">
        <v>768</v>
      </c>
      <c r="AI158" s="56">
        <v>0</v>
      </c>
      <c r="AJ158" s="56">
        <v>0</v>
      </c>
      <c r="AK158" s="56">
        <v>0</v>
      </c>
      <c r="AL158" s="56">
        <v>1</v>
      </c>
      <c r="AM158" s="56">
        <v>0</v>
      </c>
      <c r="AN158" s="56">
        <v>0</v>
      </c>
      <c r="AO158" s="56">
        <v>0</v>
      </c>
      <c r="AP158" s="56"/>
      <c r="AQ158" s="56"/>
      <c r="AR158" s="56" t="s">
        <v>282</v>
      </c>
      <c r="AS158" s="56" t="s">
        <v>282</v>
      </c>
      <c r="AT158" s="56" t="s">
        <v>282</v>
      </c>
      <c r="AU158" s="56">
        <v>66</v>
      </c>
      <c r="AV158" s="56">
        <v>99</v>
      </c>
      <c r="AW158" s="56">
        <v>74</v>
      </c>
      <c r="AX158" s="57">
        <v>43228</v>
      </c>
      <c r="AY158" s="56" t="s">
        <v>617</v>
      </c>
      <c r="AZ158" s="56" t="s">
        <v>610</v>
      </c>
      <c r="BA158" s="56" t="s">
        <v>282</v>
      </c>
      <c r="BB158" s="56" t="s">
        <v>283</v>
      </c>
      <c r="BC158" s="56" t="s">
        <v>282</v>
      </c>
      <c r="BD158" s="56" t="s">
        <v>282</v>
      </c>
      <c r="BE158" s="56" t="s">
        <v>283</v>
      </c>
      <c r="BF158" s="56" t="s">
        <v>282</v>
      </c>
      <c r="BG158" s="56">
        <v>0</v>
      </c>
      <c r="BH158" s="56">
        <v>0</v>
      </c>
      <c r="BI158" s="55">
        <v>0</v>
      </c>
      <c r="BJ158" s="56" t="s">
        <v>282</v>
      </c>
      <c r="BK158" s="56" t="s">
        <v>282</v>
      </c>
      <c r="BL158" s="56"/>
      <c r="BM158" s="56"/>
      <c r="BN158" s="56"/>
      <c r="BO158" s="56"/>
      <c r="BP158" s="56"/>
      <c r="BQ158" s="56"/>
      <c r="BR158" s="56">
        <v>0</v>
      </c>
      <c r="BS158" s="57">
        <v>43286</v>
      </c>
      <c r="BT158" s="60">
        <f t="shared" si="11"/>
        <v>2.3666666666666667</v>
      </c>
      <c r="BU158" s="59"/>
      <c r="BV158" s="56">
        <v>0</v>
      </c>
    </row>
    <row r="159" spans="1:108" s="50" customFormat="1" ht="20.100000000000001" customHeight="1" x14ac:dyDescent="0.3">
      <c r="A159" s="25" t="s">
        <v>769</v>
      </c>
      <c r="B159" s="50">
        <v>1</v>
      </c>
      <c r="C159" s="50">
        <v>0</v>
      </c>
      <c r="D159" s="50">
        <v>32246521</v>
      </c>
      <c r="E159" s="50" t="s">
        <v>753</v>
      </c>
      <c r="F159" s="50" t="s">
        <v>305</v>
      </c>
      <c r="G159" s="29">
        <v>21764</v>
      </c>
      <c r="H159" s="50">
        <f t="shared" si="9"/>
        <v>58</v>
      </c>
      <c r="J159" s="50">
        <v>0</v>
      </c>
      <c r="K159" s="50">
        <v>0</v>
      </c>
      <c r="L159" s="50">
        <v>0</v>
      </c>
      <c r="M159" s="50">
        <v>2240</v>
      </c>
      <c r="O159" s="50">
        <v>0</v>
      </c>
      <c r="Q159" s="50">
        <v>6.5</v>
      </c>
      <c r="S159" s="50">
        <v>11</v>
      </c>
      <c r="U159" s="50">
        <v>4.4000000000000004</v>
      </c>
      <c r="V159" s="50">
        <v>1</v>
      </c>
      <c r="W159" s="50">
        <v>0.88</v>
      </c>
      <c r="X159" s="50">
        <v>22</v>
      </c>
      <c r="Y159" s="50">
        <v>28</v>
      </c>
      <c r="Z159" s="50">
        <v>0.84</v>
      </c>
      <c r="AA159" s="50">
        <v>545</v>
      </c>
      <c r="AB159" s="50">
        <v>1</v>
      </c>
      <c r="AC159" s="50" t="s">
        <v>309</v>
      </c>
      <c r="AD159" s="29">
        <v>43217</v>
      </c>
      <c r="AE159" s="50">
        <v>50</v>
      </c>
      <c r="AF159" s="50">
        <v>32</v>
      </c>
      <c r="AG159" s="50">
        <v>1</v>
      </c>
      <c r="AH159" s="31" t="s">
        <v>106</v>
      </c>
      <c r="AI159" s="50">
        <v>0</v>
      </c>
      <c r="AJ159" s="50">
        <v>0</v>
      </c>
      <c r="AK159" s="50">
        <v>0</v>
      </c>
      <c r="AL159" s="50">
        <v>0</v>
      </c>
      <c r="AM159" s="50">
        <v>0</v>
      </c>
      <c r="AN159" s="50">
        <v>0</v>
      </c>
      <c r="AO159" s="50">
        <v>0</v>
      </c>
      <c r="AR159" s="50" t="s">
        <v>282</v>
      </c>
      <c r="AS159" s="50" t="s">
        <v>282</v>
      </c>
      <c r="AT159" s="50" t="s">
        <v>282</v>
      </c>
      <c r="AU159" s="50">
        <v>66</v>
      </c>
      <c r="AV159" s="50">
        <v>98</v>
      </c>
      <c r="AW159" s="50">
        <v>91</v>
      </c>
      <c r="AY159" s="50" t="s">
        <v>770</v>
      </c>
      <c r="AZ159" s="50" t="s">
        <v>610</v>
      </c>
      <c r="BA159" s="29">
        <v>43311</v>
      </c>
      <c r="BB159" s="50" t="s">
        <v>612</v>
      </c>
      <c r="BC159" s="50">
        <v>1</v>
      </c>
      <c r="BD159" s="29">
        <v>43311</v>
      </c>
      <c r="BE159" s="50" t="s">
        <v>612</v>
      </c>
      <c r="BF159" s="50">
        <v>1</v>
      </c>
      <c r="BG159" s="50">
        <v>1</v>
      </c>
      <c r="BH159" s="50">
        <v>1</v>
      </c>
      <c r="BI159" s="50">
        <v>1</v>
      </c>
      <c r="BJ159" s="50">
        <v>0</v>
      </c>
      <c r="BK159" s="29">
        <v>43404</v>
      </c>
      <c r="BR159" s="50">
        <v>0</v>
      </c>
      <c r="BS159" s="29">
        <v>43404</v>
      </c>
      <c r="BT159" s="30">
        <f t="shared" si="11"/>
        <v>6.2333333333333334</v>
      </c>
      <c r="BU159" s="31"/>
      <c r="BV159" s="50">
        <v>0</v>
      </c>
    </row>
    <row r="160" spans="1:108" ht="20.100000000000001" customHeight="1" x14ac:dyDescent="0.3">
      <c r="A160" s="55" t="s">
        <v>769</v>
      </c>
      <c r="B160" s="56">
        <v>1</v>
      </c>
      <c r="C160" s="56">
        <v>0</v>
      </c>
      <c r="D160" s="56">
        <v>32246521</v>
      </c>
      <c r="E160" s="56" t="s">
        <v>753</v>
      </c>
      <c r="F160" s="56" t="s">
        <v>305</v>
      </c>
      <c r="G160" s="57">
        <v>21764</v>
      </c>
      <c r="H160" s="56">
        <f t="shared" si="9"/>
        <v>58</v>
      </c>
      <c r="I160" s="56"/>
      <c r="J160" s="56">
        <v>0</v>
      </c>
      <c r="K160" s="56">
        <v>0</v>
      </c>
      <c r="L160" s="56">
        <v>0</v>
      </c>
      <c r="M160" s="56">
        <v>2240</v>
      </c>
      <c r="N160" s="56"/>
      <c r="O160" s="56">
        <v>0</v>
      </c>
      <c r="P160" s="56"/>
      <c r="Q160" s="56">
        <v>6.5</v>
      </c>
      <c r="R160" s="56"/>
      <c r="S160" s="56">
        <v>11</v>
      </c>
      <c r="T160" s="56"/>
      <c r="U160" s="56">
        <v>4.4000000000000004</v>
      </c>
      <c r="V160" s="56">
        <v>1</v>
      </c>
      <c r="W160" s="56">
        <v>0.88</v>
      </c>
      <c r="X160" s="56">
        <v>22</v>
      </c>
      <c r="Y160" s="56">
        <v>28</v>
      </c>
      <c r="Z160" s="56">
        <v>0.84</v>
      </c>
      <c r="AA160" s="56">
        <v>545</v>
      </c>
      <c r="AB160" s="56">
        <v>1</v>
      </c>
      <c r="AC160" s="56" t="s">
        <v>309</v>
      </c>
      <c r="AD160" s="57">
        <v>43217</v>
      </c>
      <c r="AE160" s="56">
        <v>50</v>
      </c>
      <c r="AF160" s="56">
        <v>32</v>
      </c>
      <c r="AG160" s="56">
        <v>1</v>
      </c>
      <c r="AH160" s="59" t="s">
        <v>106</v>
      </c>
      <c r="AI160" s="56">
        <v>0</v>
      </c>
      <c r="AJ160" s="56">
        <v>0</v>
      </c>
      <c r="AK160" s="56">
        <v>0</v>
      </c>
      <c r="AL160" s="56">
        <v>0</v>
      </c>
      <c r="AM160" s="56">
        <v>0</v>
      </c>
      <c r="AN160" s="56">
        <v>0</v>
      </c>
      <c r="AO160" s="56">
        <v>0</v>
      </c>
      <c r="AP160" s="56"/>
      <c r="AQ160" s="56"/>
      <c r="AR160" s="56" t="s">
        <v>282</v>
      </c>
      <c r="AS160" s="56" t="s">
        <v>282</v>
      </c>
      <c r="AT160" s="56" t="s">
        <v>282</v>
      </c>
      <c r="AU160" s="56">
        <v>66</v>
      </c>
      <c r="AV160" s="56">
        <v>98</v>
      </c>
      <c r="AW160" s="56">
        <v>91</v>
      </c>
      <c r="AX160" s="56"/>
      <c r="AY160" s="56" t="s">
        <v>770</v>
      </c>
      <c r="AZ160" s="56" t="s">
        <v>610</v>
      </c>
      <c r="BA160" s="57">
        <v>43311</v>
      </c>
      <c r="BB160" s="56" t="s">
        <v>612</v>
      </c>
      <c r="BC160" s="56">
        <v>1</v>
      </c>
      <c r="BD160" s="57">
        <v>43311</v>
      </c>
      <c r="BE160" s="56" t="s">
        <v>612</v>
      </c>
      <c r="BF160" s="56">
        <v>1</v>
      </c>
      <c r="BG160" s="56">
        <v>1</v>
      </c>
      <c r="BH160" s="56">
        <v>1</v>
      </c>
      <c r="BI160" s="56">
        <v>1</v>
      </c>
      <c r="BJ160" s="56">
        <v>0</v>
      </c>
      <c r="BK160" s="57">
        <v>43404</v>
      </c>
      <c r="BL160" s="56"/>
      <c r="BM160" s="56"/>
      <c r="BN160" s="56"/>
      <c r="BO160" s="56"/>
      <c r="BP160" s="56"/>
      <c r="BQ160" s="56"/>
      <c r="BR160" s="56">
        <v>0</v>
      </c>
      <c r="BS160" s="57">
        <v>43404</v>
      </c>
      <c r="BT160" s="60">
        <f t="shared" si="11"/>
        <v>6.2333333333333334</v>
      </c>
      <c r="BU160" s="59"/>
      <c r="BV160" s="56">
        <v>0</v>
      </c>
    </row>
    <row r="161" spans="1:74" s="50" customFormat="1" ht="20.100000000000001" customHeight="1" x14ac:dyDescent="0.3">
      <c r="A161" s="55" t="s">
        <v>711</v>
      </c>
      <c r="B161" s="56">
        <v>0</v>
      </c>
      <c r="C161" s="56">
        <v>1</v>
      </c>
      <c r="D161" s="56">
        <v>32052401</v>
      </c>
      <c r="E161" s="56" t="s">
        <v>716</v>
      </c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9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>
        <v>70</v>
      </c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60"/>
      <c r="BU161" s="59"/>
      <c r="BV161" s="56"/>
    </row>
    <row r="162" spans="1:74" s="56" customFormat="1" ht="20.100000000000001" customHeight="1" x14ac:dyDescent="0.3">
      <c r="A162" s="55" t="s">
        <v>762</v>
      </c>
      <c r="B162" s="56">
        <v>1</v>
      </c>
      <c r="C162" s="56">
        <v>1</v>
      </c>
      <c r="D162" s="56">
        <v>29152033</v>
      </c>
      <c r="E162" s="56" t="s">
        <v>745</v>
      </c>
      <c r="F162" s="56" t="s">
        <v>303</v>
      </c>
      <c r="G162" s="57">
        <v>17746</v>
      </c>
      <c r="AH162" s="59"/>
      <c r="BT162" s="60"/>
      <c r="BU162" s="59"/>
    </row>
    <row r="163" spans="1:74" s="56" customFormat="1" ht="20.100000000000001" customHeight="1" x14ac:dyDescent="0.3">
      <c r="A163" s="24"/>
      <c r="B163" s="39"/>
      <c r="C163" s="39">
        <v>1</v>
      </c>
      <c r="D163" s="39">
        <v>31874314</v>
      </c>
      <c r="E163" s="39" t="s">
        <v>746</v>
      </c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22"/>
      <c r="BU163" s="3"/>
      <c r="BV163" s="39"/>
    </row>
    <row r="164" spans="1:74" s="56" customFormat="1" ht="20.100000000000001" customHeight="1" x14ac:dyDescent="0.3">
      <c r="A164" s="24"/>
      <c r="B164" s="39"/>
      <c r="C164" s="39">
        <v>1</v>
      </c>
      <c r="D164" s="39">
        <v>11729300</v>
      </c>
      <c r="E164" s="39" t="s">
        <v>747</v>
      </c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22"/>
      <c r="BU164" s="3"/>
      <c r="BV164" s="39"/>
    </row>
    <row r="165" spans="1:74" s="56" customFormat="1" ht="20.100000000000001" customHeight="1" x14ac:dyDescent="0.3">
      <c r="A165" s="24"/>
      <c r="B165" s="39"/>
      <c r="C165" s="39"/>
      <c r="D165" s="39"/>
      <c r="E165" s="39" t="s">
        <v>752</v>
      </c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22"/>
      <c r="BU165" s="3"/>
      <c r="BV165" s="39"/>
    </row>
  </sheetData>
  <autoFilter ref="A1:BV1">
    <sortState ref="A2:BV165">
      <sortCondition ref="AD1"/>
    </sortState>
  </autoFilter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26"/>
  <sheetViews>
    <sheetView topLeftCell="A31" workbookViewId="0">
      <selection activeCell="G29" sqref="G29"/>
    </sheetView>
  </sheetViews>
  <sheetFormatPr defaultRowHeight="16.5" x14ac:dyDescent="0.3"/>
  <sheetData>
    <row r="1" spans="1:61" s="1" customFormat="1" ht="20.100000000000001" customHeight="1" x14ac:dyDescent="0.3">
      <c r="A1" s="10" t="s">
        <v>481</v>
      </c>
      <c r="B1" s="10">
        <v>1</v>
      </c>
      <c r="C1" s="10">
        <v>1</v>
      </c>
      <c r="D1" s="10">
        <v>0</v>
      </c>
      <c r="E1" s="11">
        <v>26497696</v>
      </c>
      <c r="F1" s="11" t="s">
        <v>341</v>
      </c>
      <c r="G1" s="10" t="s">
        <v>305</v>
      </c>
      <c r="H1" s="12">
        <v>18753</v>
      </c>
      <c r="I1" s="10">
        <v>2</v>
      </c>
      <c r="J1" s="10">
        <v>0</v>
      </c>
      <c r="K1" s="10">
        <v>25080</v>
      </c>
      <c r="L1" s="10">
        <v>20</v>
      </c>
      <c r="M1" s="10">
        <v>8.8000000000000007</v>
      </c>
      <c r="N1" s="10">
        <v>67</v>
      </c>
      <c r="O1" s="10">
        <v>4.4000000000000004</v>
      </c>
      <c r="P1" s="10">
        <v>1.7</v>
      </c>
      <c r="Q1" s="10">
        <v>40</v>
      </c>
      <c r="R1" s="10">
        <v>25</v>
      </c>
      <c r="S1" s="10">
        <v>0.97</v>
      </c>
      <c r="T1" s="10">
        <v>1827</v>
      </c>
      <c r="U1" s="10" t="s">
        <v>317</v>
      </c>
      <c r="V1" s="12">
        <v>41473</v>
      </c>
      <c r="W1" s="10">
        <v>100</v>
      </c>
      <c r="X1" s="10">
        <v>45</v>
      </c>
      <c r="Y1" s="13" t="s">
        <v>461</v>
      </c>
      <c r="Z1" s="10" t="s">
        <v>282</v>
      </c>
      <c r="AA1" s="10" t="s">
        <v>282</v>
      </c>
      <c r="AB1" s="10">
        <v>0</v>
      </c>
      <c r="AC1" s="10">
        <v>0</v>
      </c>
      <c r="AD1" s="10">
        <v>0</v>
      </c>
      <c r="AE1" s="10">
        <v>0</v>
      </c>
      <c r="AF1" s="10" t="s">
        <v>282</v>
      </c>
      <c r="AG1" s="10">
        <v>2.089</v>
      </c>
      <c r="AH1" s="10">
        <v>4.7E-2</v>
      </c>
      <c r="AI1" s="10">
        <v>55.2</v>
      </c>
      <c r="AJ1" s="10">
        <v>84</v>
      </c>
      <c r="AK1" s="10">
        <v>58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3"/>
      <c r="BH1" s="10"/>
      <c r="BI1" s="13"/>
    </row>
    <row r="2" spans="1:61" s="1" customFormat="1" ht="20.100000000000001" customHeight="1" x14ac:dyDescent="0.3">
      <c r="A2" s="10" t="s">
        <v>482</v>
      </c>
      <c r="B2" s="10">
        <v>1</v>
      </c>
      <c r="C2" s="10">
        <v>1</v>
      </c>
      <c r="D2" s="10">
        <v>0</v>
      </c>
      <c r="E2" s="14">
        <v>28710724</v>
      </c>
      <c r="F2" s="10" t="s">
        <v>376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3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3"/>
      <c r="BH2" s="10"/>
      <c r="BI2" s="13"/>
    </row>
    <row r="3" spans="1:61" s="8" customFormat="1" ht="20.100000000000001" customHeight="1" x14ac:dyDescent="0.3">
      <c r="A3" s="10" t="s">
        <v>483</v>
      </c>
      <c r="B3" s="10">
        <v>1</v>
      </c>
      <c r="C3" s="10">
        <v>1</v>
      </c>
      <c r="D3" s="10">
        <v>0</v>
      </c>
      <c r="E3" s="11">
        <v>28189264</v>
      </c>
      <c r="F3" s="11" t="s">
        <v>368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3"/>
      <c r="BH3" s="10"/>
      <c r="BI3" s="13"/>
    </row>
    <row r="4" spans="1:61" s="8" customFormat="1" ht="20.100000000000001" customHeight="1" x14ac:dyDescent="0.3">
      <c r="A4" s="10" t="s">
        <v>484</v>
      </c>
      <c r="B4" s="10">
        <v>1</v>
      </c>
      <c r="C4" s="10">
        <v>1</v>
      </c>
      <c r="D4" s="10"/>
      <c r="E4" s="10">
        <v>30648213</v>
      </c>
      <c r="F4" s="10" t="s">
        <v>428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3"/>
      <c r="BH4" s="10"/>
      <c r="BI4" s="13"/>
    </row>
    <row r="5" spans="1:61" s="10" customFormat="1" ht="20.100000000000001" customHeight="1" x14ac:dyDescent="0.3">
      <c r="A5" s="10" t="s">
        <v>485</v>
      </c>
      <c r="B5" s="10">
        <v>1</v>
      </c>
      <c r="C5" s="10">
        <v>1</v>
      </c>
      <c r="E5" s="10">
        <v>31296625</v>
      </c>
      <c r="F5" s="10" t="s">
        <v>440</v>
      </c>
      <c r="Y5" s="13"/>
      <c r="BG5" s="13"/>
      <c r="BI5" s="13"/>
    </row>
    <row r="6" spans="1:61" s="8" customFormat="1" ht="20.100000000000001" customHeight="1" x14ac:dyDescent="0.3">
      <c r="A6" s="10" t="s">
        <v>486</v>
      </c>
      <c r="B6" s="10">
        <v>1</v>
      </c>
      <c r="C6" s="10">
        <v>1</v>
      </c>
      <c r="D6" s="10"/>
      <c r="E6" s="15">
        <v>29689794</v>
      </c>
      <c r="F6" s="15" t="s">
        <v>401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3"/>
      <c r="BH6" s="10"/>
      <c r="BI6" s="13"/>
    </row>
    <row r="7" spans="1:61" s="10" customFormat="1" ht="20.100000000000001" customHeight="1" x14ac:dyDescent="0.3">
      <c r="A7" s="10" t="s">
        <v>487</v>
      </c>
      <c r="B7" s="10">
        <v>1</v>
      </c>
      <c r="C7" s="10">
        <v>1</v>
      </c>
      <c r="E7" s="10">
        <v>31313543</v>
      </c>
      <c r="F7" s="10" t="s">
        <v>442</v>
      </c>
      <c r="Y7" s="13"/>
      <c r="BG7" s="13"/>
      <c r="BI7" s="13"/>
    </row>
    <row r="8" spans="1:61" s="8" customFormat="1" ht="20.100000000000001" customHeight="1" x14ac:dyDescent="0.3">
      <c r="A8" s="10" t="s">
        <v>488</v>
      </c>
      <c r="B8" s="10">
        <v>1</v>
      </c>
      <c r="C8" s="10">
        <v>1</v>
      </c>
      <c r="D8" s="10"/>
      <c r="E8" s="10">
        <v>30212756</v>
      </c>
      <c r="F8" s="10" t="s">
        <v>409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3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3"/>
      <c r="BH8" s="10"/>
      <c r="BI8" s="13"/>
    </row>
    <row r="9" spans="1:61" s="10" customFormat="1" ht="20.100000000000001" customHeight="1" x14ac:dyDescent="0.3">
      <c r="A9" s="10" t="s">
        <v>489</v>
      </c>
      <c r="B9" s="10">
        <v>1</v>
      </c>
      <c r="C9" s="10">
        <v>1</v>
      </c>
      <c r="E9" s="10">
        <v>30535793</v>
      </c>
      <c r="F9" s="10" t="s">
        <v>420</v>
      </c>
      <c r="Y9" s="13"/>
      <c r="BG9" s="13"/>
      <c r="BI9" s="13"/>
    </row>
    <row r="10" spans="1:61" s="8" customFormat="1" ht="20.100000000000001" customHeight="1" x14ac:dyDescent="0.3">
      <c r="A10" s="10" t="s">
        <v>490</v>
      </c>
      <c r="B10" s="10">
        <v>1</v>
      </c>
      <c r="C10" s="10">
        <v>1</v>
      </c>
      <c r="D10" s="10">
        <v>0</v>
      </c>
      <c r="E10" s="14">
        <v>28402074</v>
      </c>
      <c r="F10" s="10" t="s">
        <v>371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3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3"/>
      <c r="BH10" s="10"/>
      <c r="BI10" s="13"/>
    </row>
    <row r="11" spans="1:61" s="10" customFormat="1" ht="19.5" customHeight="1" x14ac:dyDescent="0.3">
      <c r="A11" s="10" t="s">
        <v>491</v>
      </c>
      <c r="B11" s="10">
        <v>1</v>
      </c>
      <c r="C11" s="10">
        <v>1</v>
      </c>
      <c r="E11" s="10">
        <v>28226781</v>
      </c>
      <c r="F11" s="10" t="s">
        <v>432</v>
      </c>
      <c r="Y11" s="13"/>
      <c r="BG11" s="13"/>
      <c r="BI11" s="13"/>
    </row>
    <row r="12" spans="1:61" s="10" customFormat="1" ht="20.100000000000001" customHeight="1" x14ac:dyDescent="0.3">
      <c r="A12" s="10" t="s">
        <v>492</v>
      </c>
      <c r="B12" s="10">
        <v>1</v>
      </c>
      <c r="C12" s="10">
        <v>1</v>
      </c>
      <c r="E12" s="10">
        <v>30512251</v>
      </c>
      <c r="F12" s="10" t="s">
        <v>418</v>
      </c>
      <c r="Y12" s="13"/>
      <c r="BG12" s="13"/>
      <c r="BI12" s="13"/>
    </row>
    <row r="13" spans="1:61" s="8" customFormat="1" ht="20.100000000000001" customHeight="1" x14ac:dyDescent="0.3">
      <c r="A13" s="10" t="s">
        <v>493</v>
      </c>
      <c r="B13" s="10">
        <v>1</v>
      </c>
      <c r="C13" s="10">
        <v>1</v>
      </c>
      <c r="D13" s="10">
        <v>0</v>
      </c>
      <c r="E13" s="16">
        <v>28421162</v>
      </c>
      <c r="F13" s="10" t="s">
        <v>372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3"/>
      <c r="BH13" s="10"/>
      <c r="BI13" s="13"/>
    </row>
    <row r="14" spans="1:61" s="8" customFormat="1" ht="20.100000000000001" customHeight="1" x14ac:dyDescent="0.3">
      <c r="A14" s="10" t="s">
        <v>494</v>
      </c>
      <c r="B14" s="10">
        <v>1</v>
      </c>
      <c r="C14" s="10">
        <v>1</v>
      </c>
      <c r="D14" s="10"/>
      <c r="E14" s="10">
        <v>24744181</v>
      </c>
      <c r="F14" s="10" t="s">
        <v>386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3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3"/>
      <c r="BH14" s="10"/>
      <c r="BI14" s="13"/>
    </row>
    <row r="15" spans="1:61" s="1" customFormat="1" ht="20.100000000000001" customHeight="1" x14ac:dyDescent="0.3">
      <c r="A15" s="10" t="s">
        <v>495</v>
      </c>
      <c r="B15" s="10">
        <v>1</v>
      </c>
      <c r="C15" s="10">
        <v>1</v>
      </c>
      <c r="D15" s="10"/>
      <c r="E15" s="10">
        <v>29273774</v>
      </c>
      <c r="F15" s="10" t="s">
        <v>383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3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3"/>
      <c r="BH15" s="10"/>
      <c r="BI15" s="13"/>
    </row>
    <row r="16" spans="1:61" s="10" customFormat="1" ht="20.100000000000001" customHeight="1" x14ac:dyDescent="0.3">
      <c r="A16" s="10" t="s">
        <v>496</v>
      </c>
      <c r="B16" s="10">
        <v>1</v>
      </c>
      <c r="C16" s="10">
        <v>1</v>
      </c>
      <c r="D16" s="10">
        <v>0</v>
      </c>
      <c r="E16" s="11">
        <v>28254253</v>
      </c>
      <c r="F16" s="11" t="s">
        <v>370</v>
      </c>
      <c r="Y16" s="13"/>
      <c r="BG16" s="13"/>
      <c r="BI16" s="13"/>
    </row>
    <row r="17" spans="1:61" s="1" customFormat="1" ht="20.100000000000001" customHeight="1" x14ac:dyDescent="0.3">
      <c r="A17" s="10" t="s">
        <v>497</v>
      </c>
      <c r="B17" s="10">
        <v>1</v>
      </c>
      <c r="C17" s="10">
        <v>1</v>
      </c>
      <c r="D17" s="10">
        <v>0</v>
      </c>
      <c r="E17" s="11">
        <v>24021131</v>
      </c>
      <c r="F17" s="11" t="s">
        <v>351</v>
      </c>
      <c r="G17" s="10" t="s">
        <v>305</v>
      </c>
      <c r="H17" s="12">
        <v>19177</v>
      </c>
      <c r="I17" s="10">
        <v>3</v>
      </c>
      <c r="J17" s="10">
        <v>0</v>
      </c>
      <c r="K17" s="10">
        <v>30740</v>
      </c>
      <c r="L17" s="10">
        <v>35</v>
      </c>
      <c r="M17" s="10">
        <v>10.5</v>
      </c>
      <c r="N17" s="10">
        <v>64</v>
      </c>
      <c r="O17" s="10">
        <v>3.2</v>
      </c>
      <c r="P17" s="10">
        <v>0.53</v>
      </c>
      <c r="Q17" s="10">
        <v>27</v>
      </c>
      <c r="R17" s="10">
        <v>20</v>
      </c>
      <c r="S17" s="10">
        <v>0.66</v>
      </c>
      <c r="T17" s="10">
        <v>1561</v>
      </c>
      <c r="U17" s="10" t="s">
        <v>464</v>
      </c>
      <c r="V17" s="12">
        <v>41604</v>
      </c>
      <c r="W17" s="10">
        <v>100</v>
      </c>
      <c r="X17" s="10">
        <v>98</v>
      </c>
      <c r="Y17" s="13" t="s">
        <v>106</v>
      </c>
      <c r="Z17" s="10" t="s">
        <v>282</v>
      </c>
      <c r="AA17" s="10" t="s">
        <v>282</v>
      </c>
      <c r="AB17" s="10">
        <v>1</v>
      </c>
      <c r="AC17" s="10">
        <v>0</v>
      </c>
      <c r="AD17" s="10">
        <v>1</v>
      </c>
      <c r="AE17" s="10">
        <v>0</v>
      </c>
      <c r="AF17" s="10" t="s">
        <v>282</v>
      </c>
      <c r="AG17" s="10">
        <v>0.104</v>
      </c>
      <c r="AH17" s="10">
        <v>0.161</v>
      </c>
      <c r="AI17" s="10">
        <v>56.7</v>
      </c>
      <c r="AJ17" s="10">
        <v>93</v>
      </c>
      <c r="AK17" s="10">
        <v>48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3"/>
      <c r="BH17" s="10"/>
      <c r="BI17" s="13"/>
    </row>
    <row r="18" spans="1:61" s="1" customFormat="1" ht="20.100000000000001" customHeight="1" x14ac:dyDescent="0.3">
      <c r="A18" s="10" t="s">
        <v>498</v>
      </c>
      <c r="B18" s="10">
        <v>1</v>
      </c>
      <c r="C18" s="10">
        <v>1</v>
      </c>
      <c r="D18" s="10">
        <v>0</v>
      </c>
      <c r="E18" s="11">
        <v>26471063</v>
      </c>
      <c r="F18" s="11" t="s">
        <v>338</v>
      </c>
      <c r="G18" s="10" t="s">
        <v>303</v>
      </c>
      <c r="H18" s="12">
        <v>18673</v>
      </c>
      <c r="I18" s="10">
        <v>0</v>
      </c>
      <c r="J18" s="10">
        <v>0</v>
      </c>
      <c r="K18" s="10">
        <v>4420</v>
      </c>
      <c r="L18" s="10">
        <v>3</v>
      </c>
      <c r="M18" s="10">
        <v>9.3000000000000007</v>
      </c>
      <c r="N18" s="10">
        <v>111</v>
      </c>
      <c r="O18" s="10">
        <v>3.7</v>
      </c>
      <c r="P18" s="10">
        <v>0.46</v>
      </c>
      <c r="Q18" s="10">
        <v>19</v>
      </c>
      <c r="R18" s="10">
        <v>21</v>
      </c>
      <c r="S18" s="10">
        <v>0.77</v>
      </c>
      <c r="T18" s="10">
        <v>389</v>
      </c>
      <c r="U18" s="10" t="s">
        <v>319</v>
      </c>
      <c r="V18" s="12">
        <v>41387</v>
      </c>
      <c r="W18" s="10">
        <v>60</v>
      </c>
      <c r="X18" s="10">
        <v>76</v>
      </c>
      <c r="Y18" s="13" t="s">
        <v>110</v>
      </c>
      <c r="Z18" s="10" t="s">
        <v>282</v>
      </c>
      <c r="AA18" s="10" t="s">
        <v>282</v>
      </c>
      <c r="AB18" s="10">
        <v>0</v>
      </c>
      <c r="AC18" s="10">
        <v>0</v>
      </c>
      <c r="AD18" s="10">
        <v>0</v>
      </c>
      <c r="AE18" s="10">
        <v>0</v>
      </c>
      <c r="AF18" s="10" t="s">
        <v>282</v>
      </c>
      <c r="AG18" s="10">
        <v>0.97499999999999998</v>
      </c>
      <c r="AH18" s="10">
        <v>1.8280000000000001</v>
      </c>
      <c r="AI18" s="10">
        <v>65.099999999999994</v>
      </c>
      <c r="AJ18" s="10">
        <v>104</v>
      </c>
      <c r="AK18" s="10">
        <v>67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3"/>
      <c r="BH18" s="10"/>
      <c r="BI18" s="13"/>
    </row>
    <row r="19" spans="1:61" s="1" customFormat="1" ht="20.100000000000001" customHeight="1" x14ac:dyDescent="0.3">
      <c r="A19" s="10" t="s">
        <v>499</v>
      </c>
      <c r="B19" s="10">
        <v>1</v>
      </c>
      <c r="C19" s="10">
        <v>1</v>
      </c>
      <c r="D19" s="10">
        <v>0</v>
      </c>
      <c r="E19" s="11">
        <v>27446691</v>
      </c>
      <c r="F19" s="11" t="s">
        <v>357</v>
      </c>
      <c r="G19" s="10" t="s">
        <v>305</v>
      </c>
      <c r="H19" s="12">
        <v>18916</v>
      </c>
      <c r="I19" s="10">
        <v>0</v>
      </c>
      <c r="J19" s="10">
        <v>0</v>
      </c>
      <c r="K19" s="10">
        <v>2000</v>
      </c>
      <c r="L19" s="10">
        <v>0</v>
      </c>
      <c r="M19" s="10">
        <v>11.4</v>
      </c>
      <c r="N19" s="10">
        <v>21</v>
      </c>
      <c r="O19" s="10">
        <v>4.7</v>
      </c>
      <c r="P19" s="10">
        <v>1.1299999999999999</v>
      </c>
      <c r="Q19" s="10">
        <v>31</v>
      </c>
      <c r="R19" s="10">
        <v>41</v>
      </c>
      <c r="S19" s="10">
        <v>0.57999999999999996</v>
      </c>
      <c r="T19" s="10">
        <v>506</v>
      </c>
      <c r="U19" s="10" t="s">
        <v>458</v>
      </c>
      <c r="V19" s="12">
        <v>41694</v>
      </c>
      <c r="W19" s="10">
        <v>30</v>
      </c>
      <c r="X19" s="10">
        <v>67</v>
      </c>
      <c r="Y19" s="13" t="s">
        <v>467</v>
      </c>
      <c r="Z19" s="10">
        <v>0</v>
      </c>
      <c r="AA19" s="10" t="s">
        <v>282</v>
      </c>
      <c r="AB19" s="10">
        <v>0</v>
      </c>
      <c r="AC19" s="10">
        <v>0</v>
      </c>
      <c r="AD19" s="10">
        <v>0</v>
      </c>
      <c r="AE19" s="10">
        <v>0</v>
      </c>
      <c r="AF19" s="10" t="s">
        <v>282</v>
      </c>
      <c r="AG19" s="10">
        <v>6.1189999999999998</v>
      </c>
      <c r="AH19" s="10">
        <v>0.71399999999999997</v>
      </c>
      <c r="AI19" s="10">
        <v>63.5</v>
      </c>
      <c r="AJ19" s="10">
        <v>80</v>
      </c>
      <c r="AK19" s="10">
        <v>83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3"/>
      <c r="BH19" s="10"/>
      <c r="BI19" s="13"/>
    </row>
    <row r="20" spans="1:61" s="1" customFormat="1" ht="20.100000000000001" customHeight="1" x14ac:dyDescent="0.3">
      <c r="A20" s="10" t="s">
        <v>500</v>
      </c>
      <c r="B20" s="10">
        <v>1</v>
      </c>
      <c r="C20" s="10">
        <v>1</v>
      </c>
      <c r="D20" s="10">
        <v>0</v>
      </c>
      <c r="E20" s="11">
        <v>28084935</v>
      </c>
      <c r="F20" s="11" t="s">
        <v>365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3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3"/>
      <c r="BH20" s="10"/>
      <c r="BI20" s="13"/>
    </row>
    <row r="21" spans="1:61" s="10" customFormat="1" ht="20.100000000000001" customHeight="1" x14ac:dyDescent="0.3">
      <c r="A21" s="10" t="s">
        <v>501</v>
      </c>
      <c r="B21" s="10">
        <v>1</v>
      </c>
      <c r="C21" s="10">
        <v>1</v>
      </c>
      <c r="E21" s="10">
        <v>31608150</v>
      </c>
      <c r="F21" s="10" t="s">
        <v>451</v>
      </c>
      <c r="Y21" s="13"/>
      <c r="BG21" s="13"/>
      <c r="BI21" s="13"/>
    </row>
    <row r="22" spans="1:61" s="10" customFormat="1" ht="20.100000000000001" customHeight="1" x14ac:dyDescent="0.3">
      <c r="A22" s="10" t="s">
        <v>502</v>
      </c>
      <c r="B22" s="10">
        <v>1</v>
      </c>
      <c r="C22" s="10">
        <v>1</v>
      </c>
      <c r="D22" s="10">
        <v>0</v>
      </c>
      <c r="E22" s="11">
        <v>10110759</v>
      </c>
      <c r="F22" s="11" t="s">
        <v>352</v>
      </c>
      <c r="G22" s="10" t="s">
        <v>305</v>
      </c>
      <c r="H22" s="12">
        <v>18384</v>
      </c>
      <c r="I22" s="10">
        <v>2</v>
      </c>
      <c r="J22" s="10">
        <v>0</v>
      </c>
      <c r="K22" s="10">
        <v>46990</v>
      </c>
      <c r="L22" s="10">
        <v>6</v>
      </c>
      <c r="M22" s="10">
        <v>9.5</v>
      </c>
      <c r="N22" s="10">
        <v>53</v>
      </c>
      <c r="O22" s="10">
        <v>3.8</v>
      </c>
      <c r="P22" s="10">
        <v>0.72</v>
      </c>
      <c r="Q22" s="10">
        <v>26</v>
      </c>
      <c r="R22" s="10">
        <v>23</v>
      </c>
      <c r="S22" s="10">
        <v>0.65</v>
      </c>
      <c r="T22" s="10">
        <v>2368</v>
      </c>
      <c r="U22" s="10" t="s">
        <v>319</v>
      </c>
      <c r="V22" s="12">
        <v>41621</v>
      </c>
      <c r="W22" s="10">
        <v>100</v>
      </c>
      <c r="X22" s="10">
        <v>23</v>
      </c>
      <c r="Y22" s="13" t="s">
        <v>282</v>
      </c>
      <c r="Z22" s="10" t="s">
        <v>282</v>
      </c>
      <c r="AA22" s="10" t="s">
        <v>282</v>
      </c>
      <c r="AB22" s="10" t="s">
        <v>282</v>
      </c>
      <c r="AC22" s="10" t="s">
        <v>282</v>
      </c>
      <c r="AD22" s="10" t="s">
        <v>282</v>
      </c>
      <c r="AE22" s="10" t="s">
        <v>282</v>
      </c>
      <c r="AF22" s="10" t="s">
        <v>282</v>
      </c>
      <c r="AG22" s="10" t="s">
        <v>282</v>
      </c>
      <c r="AH22" s="10" t="s">
        <v>282</v>
      </c>
      <c r="AI22" s="10">
        <v>47</v>
      </c>
      <c r="AJ22" s="10">
        <v>88</v>
      </c>
      <c r="AK22" s="10">
        <v>89</v>
      </c>
      <c r="BG22" s="13"/>
      <c r="BI22" s="13"/>
    </row>
    <row r="23" spans="1:61" s="10" customFormat="1" ht="20.100000000000001" customHeight="1" x14ac:dyDescent="0.3">
      <c r="A23" s="10" t="s">
        <v>503</v>
      </c>
      <c r="B23" s="10">
        <v>1</v>
      </c>
      <c r="C23" s="10">
        <v>1</v>
      </c>
      <c r="D23" s="10">
        <v>0</v>
      </c>
      <c r="E23" s="11">
        <v>27449100</v>
      </c>
      <c r="F23" s="11" t="s">
        <v>358</v>
      </c>
      <c r="G23" s="10" t="s">
        <v>305</v>
      </c>
      <c r="H23" s="12">
        <v>18668</v>
      </c>
      <c r="I23" s="10">
        <v>0</v>
      </c>
      <c r="J23" s="10">
        <v>0</v>
      </c>
      <c r="K23" s="10">
        <v>3630</v>
      </c>
      <c r="L23" s="10">
        <v>45</v>
      </c>
      <c r="M23" s="10">
        <v>8.5</v>
      </c>
      <c r="N23" s="10">
        <v>67</v>
      </c>
      <c r="O23" s="10">
        <v>3.1</v>
      </c>
      <c r="P23" s="10">
        <v>0.46</v>
      </c>
      <c r="Q23" s="10">
        <v>15</v>
      </c>
      <c r="R23" s="10">
        <v>12</v>
      </c>
      <c r="S23" s="10">
        <v>0.63</v>
      </c>
      <c r="T23" s="10">
        <v>1053</v>
      </c>
      <c r="U23" s="10" t="s">
        <v>458</v>
      </c>
      <c r="V23" s="12">
        <v>41701</v>
      </c>
      <c r="W23" s="10">
        <v>100</v>
      </c>
      <c r="X23" s="10">
        <v>88</v>
      </c>
      <c r="Y23" s="13" t="s">
        <v>468</v>
      </c>
      <c r="Z23" s="10">
        <v>0</v>
      </c>
      <c r="AA23" s="10" t="s">
        <v>282</v>
      </c>
      <c r="AB23" s="10">
        <v>0</v>
      </c>
      <c r="AC23" s="10">
        <v>0</v>
      </c>
      <c r="AD23" s="10">
        <v>1</v>
      </c>
      <c r="AE23" s="10">
        <v>0</v>
      </c>
      <c r="AF23" s="10" t="s">
        <v>282</v>
      </c>
      <c r="AG23" s="10">
        <v>4.3810000000000002</v>
      </c>
      <c r="AH23" s="10">
        <v>1.5640000000000001</v>
      </c>
      <c r="AI23" s="10">
        <v>65</v>
      </c>
      <c r="AJ23" s="10" t="s">
        <v>282</v>
      </c>
      <c r="AK23" s="10" t="s">
        <v>282</v>
      </c>
      <c r="BG23" s="13"/>
      <c r="BI23" s="13"/>
    </row>
    <row r="24" spans="1:61" s="10" customFormat="1" ht="20.100000000000001" customHeight="1" x14ac:dyDescent="0.3">
      <c r="A24" s="10" t="s">
        <v>504</v>
      </c>
      <c r="B24" s="10">
        <v>1</v>
      </c>
      <c r="C24" s="10">
        <v>1</v>
      </c>
      <c r="E24" s="10">
        <v>4297590</v>
      </c>
      <c r="F24" s="10" t="s">
        <v>436</v>
      </c>
      <c r="Y24" s="13"/>
      <c r="BG24" s="13"/>
      <c r="BI24" s="13"/>
    </row>
    <row r="25" spans="1:61" s="8" customFormat="1" ht="20.100000000000001" customHeight="1" x14ac:dyDescent="0.3">
      <c r="A25" s="10" t="s">
        <v>505</v>
      </c>
      <c r="B25" s="10">
        <v>1</v>
      </c>
      <c r="C25" s="10">
        <v>1</v>
      </c>
      <c r="D25" s="10"/>
      <c r="E25" s="10">
        <v>29243263</v>
      </c>
      <c r="F25" s="10" t="s">
        <v>387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3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3"/>
      <c r="BH25" s="10"/>
      <c r="BI25" s="13"/>
    </row>
    <row r="26" spans="1:61" s="10" customFormat="1" ht="20.100000000000001" customHeight="1" x14ac:dyDescent="0.3">
      <c r="A26" s="10" t="s">
        <v>506</v>
      </c>
      <c r="B26" s="10">
        <v>1</v>
      </c>
      <c r="C26" s="10">
        <v>1</v>
      </c>
      <c r="E26" s="10">
        <v>29830066</v>
      </c>
      <c r="F26" s="10" t="s">
        <v>404</v>
      </c>
      <c r="Y26" s="13"/>
      <c r="BG26" s="13"/>
      <c r="BI26" s="13"/>
    </row>
    <row r="27" spans="1:61" s="8" customFormat="1" ht="20.100000000000001" customHeight="1" x14ac:dyDescent="0.3">
      <c r="A27" s="10" t="s">
        <v>507</v>
      </c>
      <c r="B27" s="10">
        <v>1</v>
      </c>
      <c r="C27" s="10">
        <v>1</v>
      </c>
      <c r="D27" s="10">
        <v>0</v>
      </c>
      <c r="E27" s="11">
        <v>26867705</v>
      </c>
      <c r="F27" s="11" t="s">
        <v>346</v>
      </c>
      <c r="G27" s="10" t="s">
        <v>303</v>
      </c>
      <c r="H27" s="12">
        <v>18069</v>
      </c>
      <c r="I27" s="10">
        <v>0</v>
      </c>
      <c r="J27" s="10">
        <v>0</v>
      </c>
      <c r="K27" s="10">
        <v>1540</v>
      </c>
      <c r="L27" s="10">
        <v>0</v>
      </c>
      <c r="M27" s="10">
        <v>7.7</v>
      </c>
      <c r="N27" s="10">
        <v>41</v>
      </c>
      <c r="O27" s="10">
        <v>4.3</v>
      </c>
      <c r="P27" s="10">
        <v>0.65</v>
      </c>
      <c r="Q27" s="10">
        <v>17</v>
      </c>
      <c r="R27" s="10">
        <v>15</v>
      </c>
      <c r="S27" s="10">
        <v>0.82</v>
      </c>
      <c r="T27" s="10">
        <v>500</v>
      </c>
      <c r="U27" s="10" t="s">
        <v>319</v>
      </c>
      <c r="V27" s="12">
        <v>41520</v>
      </c>
      <c r="W27" s="10">
        <v>15</v>
      </c>
      <c r="X27" s="10">
        <v>30</v>
      </c>
      <c r="Y27" s="13" t="s">
        <v>110</v>
      </c>
      <c r="Z27" s="10" t="s">
        <v>282</v>
      </c>
      <c r="AA27" s="10" t="s">
        <v>282</v>
      </c>
      <c r="AB27" s="10">
        <v>0</v>
      </c>
      <c r="AC27" s="10">
        <v>0</v>
      </c>
      <c r="AD27" s="10">
        <v>0</v>
      </c>
      <c r="AE27" s="10">
        <v>0</v>
      </c>
      <c r="AF27" s="10" t="s">
        <v>282</v>
      </c>
      <c r="AG27" s="10">
        <v>3.5129999999999999</v>
      </c>
      <c r="AH27" s="10">
        <v>1.2800000000000001E-2</v>
      </c>
      <c r="AI27" s="10">
        <v>63</v>
      </c>
      <c r="AJ27" s="10">
        <v>106</v>
      </c>
      <c r="AK27" s="10">
        <v>62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3"/>
      <c r="BH27" s="10"/>
      <c r="BI27" s="13"/>
    </row>
    <row r="28" spans="1:61" s="10" customFormat="1" ht="20.100000000000001" customHeight="1" x14ac:dyDescent="0.3">
      <c r="A28" s="10" t="s">
        <v>508</v>
      </c>
      <c r="B28" s="10">
        <v>1</v>
      </c>
      <c r="C28" s="10">
        <v>1</v>
      </c>
      <c r="E28" s="15">
        <v>29326600</v>
      </c>
      <c r="F28" s="15" t="s">
        <v>389</v>
      </c>
      <c r="Y28" s="13"/>
      <c r="BG28" s="13"/>
      <c r="BI28" s="13"/>
    </row>
    <row r="29" spans="1:61" s="10" customFormat="1" ht="20.100000000000001" customHeight="1" x14ac:dyDescent="0.3">
      <c r="A29" s="10" t="s">
        <v>509</v>
      </c>
      <c r="B29" s="10">
        <v>1</v>
      </c>
      <c r="C29" s="10">
        <v>1</v>
      </c>
      <c r="E29" s="10">
        <v>30587575</v>
      </c>
      <c r="F29" s="10" t="s">
        <v>423</v>
      </c>
      <c r="Y29" s="13"/>
      <c r="BG29" s="13"/>
      <c r="BI29" s="13"/>
    </row>
    <row r="30" spans="1:61" s="10" customFormat="1" ht="20.100000000000001" customHeight="1" x14ac:dyDescent="0.3">
      <c r="A30" s="10" t="s">
        <v>510</v>
      </c>
      <c r="B30" s="10">
        <v>1</v>
      </c>
      <c r="C30" s="10">
        <v>1</v>
      </c>
      <c r="D30" s="10">
        <v>0</v>
      </c>
      <c r="E30" s="11">
        <v>28083894</v>
      </c>
      <c r="F30" s="11" t="s">
        <v>364</v>
      </c>
      <c r="Y30" s="13"/>
      <c r="BG30" s="13"/>
      <c r="BI30" s="13"/>
    </row>
    <row r="31" spans="1:61" s="10" customFormat="1" ht="20.100000000000001" customHeight="1" x14ac:dyDescent="0.3">
      <c r="A31" s="10" t="s">
        <v>511</v>
      </c>
      <c r="B31" s="10">
        <v>1</v>
      </c>
      <c r="C31" s="10">
        <v>1</v>
      </c>
      <c r="E31" s="10">
        <v>30621864</v>
      </c>
      <c r="F31" s="10" t="s">
        <v>430</v>
      </c>
      <c r="Y31" s="13"/>
      <c r="BG31" s="13"/>
      <c r="BI31" s="13"/>
    </row>
    <row r="32" spans="1:61" s="10" customFormat="1" ht="20.100000000000001" customHeight="1" x14ac:dyDescent="0.3">
      <c r="A32" s="10" t="s">
        <v>512</v>
      </c>
      <c r="B32" s="10">
        <v>1</v>
      </c>
      <c r="C32" s="10">
        <v>1</v>
      </c>
      <c r="D32" s="10">
        <v>0</v>
      </c>
      <c r="E32" s="11">
        <v>27872042</v>
      </c>
      <c r="F32" s="11" t="s">
        <v>361</v>
      </c>
      <c r="G32" s="10" t="s">
        <v>303</v>
      </c>
      <c r="H32" s="12">
        <v>18652</v>
      </c>
      <c r="I32" s="10">
        <v>0</v>
      </c>
      <c r="J32" s="10">
        <v>0</v>
      </c>
      <c r="K32" s="10">
        <v>11830</v>
      </c>
      <c r="L32" s="10">
        <v>46</v>
      </c>
      <c r="M32" s="10">
        <v>7</v>
      </c>
      <c r="N32" s="10">
        <v>335</v>
      </c>
      <c r="O32" s="10">
        <v>3.8</v>
      </c>
      <c r="P32" s="10">
        <v>1.08</v>
      </c>
      <c r="Q32" s="10">
        <v>14</v>
      </c>
      <c r="R32" s="10">
        <v>12</v>
      </c>
      <c r="S32" s="10">
        <v>1.7</v>
      </c>
      <c r="T32" s="10">
        <v>899</v>
      </c>
      <c r="U32" s="10" t="s">
        <v>464</v>
      </c>
      <c r="V32" s="12">
        <v>41843</v>
      </c>
      <c r="W32" s="10">
        <v>80</v>
      </c>
      <c r="X32" s="10">
        <v>88</v>
      </c>
      <c r="Y32" s="13" t="s">
        <v>110</v>
      </c>
      <c r="Z32" s="10">
        <v>0</v>
      </c>
      <c r="AA32" s="10" t="s">
        <v>282</v>
      </c>
      <c r="AB32" s="10">
        <v>1</v>
      </c>
      <c r="AC32" s="10" t="s">
        <v>282</v>
      </c>
      <c r="AD32" s="10">
        <v>0</v>
      </c>
      <c r="AE32" s="10">
        <v>0</v>
      </c>
      <c r="AF32" s="10" t="s">
        <v>282</v>
      </c>
      <c r="AG32" s="10">
        <v>0.96799999999999997</v>
      </c>
      <c r="AH32" s="10">
        <v>1.762</v>
      </c>
      <c r="AI32" s="10">
        <v>56.2</v>
      </c>
      <c r="AJ32" s="10">
        <v>52</v>
      </c>
      <c r="AK32" s="10">
        <v>62</v>
      </c>
      <c r="BG32" s="13"/>
      <c r="BI32" s="13"/>
    </row>
    <row r="33" spans="1:61" s="10" customFormat="1" ht="20.100000000000001" customHeight="1" x14ac:dyDescent="0.3">
      <c r="A33" s="10" t="s">
        <v>513</v>
      </c>
      <c r="B33" s="10">
        <v>1</v>
      </c>
      <c r="C33" s="10">
        <v>1</v>
      </c>
      <c r="D33" s="10">
        <v>0</v>
      </c>
      <c r="E33" s="11">
        <v>27632973</v>
      </c>
      <c r="F33" s="11" t="s">
        <v>359</v>
      </c>
      <c r="G33" s="10" t="s">
        <v>305</v>
      </c>
      <c r="H33" s="12">
        <v>18299</v>
      </c>
      <c r="I33" s="10">
        <v>0</v>
      </c>
      <c r="J33" s="10">
        <v>0</v>
      </c>
      <c r="K33" s="10">
        <v>1720</v>
      </c>
      <c r="L33" s="10">
        <v>0</v>
      </c>
      <c r="M33" s="10">
        <v>4.5999999999999996</v>
      </c>
      <c r="N33" s="10">
        <v>136</v>
      </c>
      <c r="O33" s="10">
        <v>3.3</v>
      </c>
      <c r="P33" s="10">
        <v>0.5</v>
      </c>
      <c r="Q33" s="10">
        <v>16</v>
      </c>
      <c r="R33" s="10">
        <v>17</v>
      </c>
      <c r="S33" s="10">
        <v>0.63</v>
      </c>
      <c r="T33" s="10">
        <v>494</v>
      </c>
      <c r="U33" s="10" t="s">
        <v>319</v>
      </c>
      <c r="V33" s="12">
        <v>41773</v>
      </c>
      <c r="W33" s="10">
        <v>30</v>
      </c>
      <c r="X33" s="10">
        <v>27</v>
      </c>
      <c r="Y33" s="13" t="s">
        <v>469</v>
      </c>
      <c r="Z33" s="10">
        <v>0</v>
      </c>
      <c r="AA33" s="10" t="s">
        <v>282</v>
      </c>
      <c r="AB33" s="10">
        <v>0</v>
      </c>
      <c r="AC33" s="10">
        <v>0</v>
      </c>
      <c r="AD33" s="10">
        <v>0</v>
      </c>
      <c r="AE33" s="10">
        <v>0</v>
      </c>
      <c r="AF33" s="10" t="s">
        <v>282</v>
      </c>
      <c r="AG33" s="10">
        <v>1.6859999999999999</v>
      </c>
      <c r="AH33" s="10">
        <v>0.53600000000000003</v>
      </c>
      <c r="AI33" s="10">
        <v>64.900000000000006</v>
      </c>
      <c r="AJ33" s="10">
        <v>75</v>
      </c>
      <c r="AK33" s="10">
        <v>77</v>
      </c>
      <c r="BG33" s="13"/>
      <c r="BI33" s="13"/>
    </row>
    <row r="34" spans="1:61" s="10" customFormat="1" ht="20.100000000000001" customHeight="1" x14ac:dyDescent="0.3">
      <c r="A34" s="10" t="s">
        <v>514</v>
      </c>
      <c r="B34" s="10">
        <v>1</v>
      </c>
      <c r="C34" s="10">
        <v>1</v>
      </c>
      <c r="D34" s="10">
        <v>0</v>
      </c>
      <c r="E34" s="11">
        <v>27033056</v>
      </c>
      <c r="F34" s="11" t="s">
        <v>349</v>
      </c>
      <c r="G34" s="10" t="s">
        <v>305</v>
      </c>
      <c r="H34" s="12">
        <v>19550</v>
      </c>
      <c r="I34" s="10">
        <v>0</v>
      </c>
      <c r="J34" s="10">
        <v>0</v>
      </c>
      <c r="K34" s="10">
        <v>2950</v>
      </c>
      <c r="L34" s="10">
        <v>0</v>
      </c>
      <c r="M34" s="10">
        <v>11.6</v>
      </c>
      <c r="N34" s="10">
        <v>65</v>
      </c>
      <c r="O34" s="10">
        <v>4.5</v>
      </c>
      <c r="P34" s="10">
        <v>0.47</v>
      </c>
      <c r="Q34" s="10">
        <v>35</v>
      </c>
      <c r="R34" s="10">
        <v>32</v>
      </c>
      <c r="S34" s="10">
        <v>0.79</v>
      </c>
      <c r="T34" s="10">
        <v>558</v>
      </c>
      <c r="U34" s="10" t="s">
        <v>319</v>
      </c>
      <c r="V34" s="12">
        <v>41569</v>
      </c>
      <c r="W34" s="10">
        <v>20</v>
      </c>
      <c r="X34" s="10">
        <v>25</v>
      </c>
      <c r="Y34" s="13" t="s">
        <v>462</v>
      </c>
      <c r="Z34" s="10" t="s">
        <v>282</v>
      </c>
      <c r="AA34" s="10" t="s">
        <v>282</v>
      </c>
      <c r="AB34" s="10">
        <v>0</v>
      </c>
      <c r="AC34" s="10">
        <v>0</v>
      </c>
      <c r="AD34" s="10">
        <v>0</v>
      </c>
      <c r="AE34" s="10">
        <v>0</v>
      </c>
      <c r="AF34" s="10" t="s">
        <v>282</v>
      </c>
      <c r="AG34" s="10">
        <v>5.4870000000000001</v>
      </c>
      <c r="AH34" s="10">
        <v>0.19600000000000001</v>
      </c>
      <c r="AI34" s="10">
        <v>63</v>
      </c>
      <c r="AJ34" s="10">
        <v>110</v>
      </c>
      <c r="AK34" s="10">
        <v>74</v>
      </c>
      <c r="BG34" s="13"/>
      <c r="BI34" s="13"/>
    </row>
    <row r="35" spans="1:61" s="10" customFormat="1" ht="20.100000000000001" customHeight="1" x14ac:dyDescent="0.3">
      <c r="A35" s="10" t="s">
        <v>515</v>
      </c>
      <c r="B35" s="10">
        <v>1</v>
      </c>
      <c r="C35" s="10">
        <v>1</v>
      </c>
      <c r="E35" s="10">
        <v>30422452</v>
      </c>
      <c r="F35" s="10" t="s">
        <v>416</v>
      </c>
      <c r="Y35" s="13"/>
      <c r="BG35" s="13"/>
      <c r="BI35" s="13"/>
    </row>
    <row r="36" spans="1:61" s="1" customFormat="1" ht="20.100000000000001" customHeight="1" x14ac:dyDescent="0.3">
      <c r="A36" s="10" t="s">
        <v>516</v>
      </c>
      <c r="B36" s="10">
        <v>1</v>
      </c>
      <c r="C36" s="10">
        <v>1</v>
      </c>
      <c r="D36" s="10"/>
      <c r="E36" s="10">
        <v>29355086</v>
      </c>
      <c r="F36" s="10" t="s">
        <v>390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3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3"/>
      <c r="BH36" s="10"/>
      <c r="BI36" s="13"/>
    </row>
    <row r="37" spans="1:61" s="10" customFormat="1" ht="20.100000000000001" customHeight="1" x14ac:dyDescent="0.3">
      <c r="A37" s="10" t="s">
        <v>517</v>
      </c>
      <c r="B37" s="10">
        <v>1</v>
      </c>
      <c r="C37" s="10">
        <v>1</v>
      </c>
      <c r="E37" s="10">
        <v>31488660</v>
      </c>
      <c r="F37" s="10" t="s">
        <v>449</v>
      </c>
      <c r="Y37" s="13"/>
      <c r="BG37" s="13"/>
      <c r="BI37" s="13"/>
    </row>
    <row r="38" spans="1:61" s="10" customFormat="1" ht="20.100000000000001" customHeight="1" x14ac:dyDescent="0.3">
      <c r="A38" s="10" t="s">
        <v>518</v>
      </c>
      <c r="B38" s="10">
        <v>1</v>
      </c>
      <c r="C38" s="10">
        <v>1</v>
      </c>
      <c r="D38" s="10">
        <v>0</v>
      </c>
      <c r="E38" s="10">
        <v>30284844</v>
      </c>
      <c r="F38" s="10" t="s">
        <v>363</v>
      </c>
      <c r="Y38" s="13"/>
      <c r="BG38" s="13"/>
      <c r="BI38" s="13"/>
    </row>
    <row r="39" spans="1:61" s="1" customFormat="1" ht="20.100000000000001" customHeight="1" x14ac:dyDescent="0.3">
      <c r="A39" s="10" t="s">
        <v>519</v>
      </c>
      <c r="B39" s="10">
        <v>1</v>
      </c>
      <c r="C39" s="10">
        <v>1</v>
      </c>
      <c r="D39" s="10"/>
      <c r="E39" s="10">
        <v>31513021</v>
      </c>
      <c r="F39" s="10" t="s">
        <v>448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3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3"/>
      <c r="BH39" s="10"/>
      <c r="BI39" s="13"/>
    </row>
    <row r="40" spans="1:61" s="1" customFormat="1" ht="20.100000000000001" customHeight="1" x14ac:dyDescent="0.3">
      <c r="A40" s="10" t="s">
        <v>520</v>
      </c>
      <c r="B40" s="10">
        <v>1</v>
      </c>
      <c r="C40" s="10">
        <v>1</v>
      </c>
      <c r="D40" s="10"/>
      <c r="E40" s="10">
        <v>29179176</v>
      </c>
      <c r="F40" s="10" t="s">
        <v>384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3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3"/>
      <c r="BH40" s="10"/>
      <c r="BI40" s="13"/>
    </row>
    <row r="41" spans="1:61" s="10" customFormat="1" ht="20.100000000000001" customHeight="1" x14ac:dyDescent="0.3">
      <c r="A41" s="10" t="s">
        <v>521</v>
      </c>
      <c r="B41" s="10">
        <v>1</v>
      </c>
      <c r="C41" s="10">
        <v>1</v>
      </c>
      <c r="D41" s="10">
        <v>0</v>
      </c>
      <c r="E41" s="14">
        <v>28438934</v>
      </c>
      <c r="F41" s="10" t="s">
        <v>373</v>
      </c>
      <c r="Y41" s="13"/>
      <c r="BG41" s="13"/>
      <c r="BI41" s="13"/>
    </row>
    <row r="42" spans="1:61" s="10" customFormat="1" ht="20.100000000000001" customHeight="1" x14ac:dyDescent="0.3">
      <c r="A42" s="10" t="s">
        <v>522</v>
      </c>
      <c r="B42" s="10">
        <v>1</v>
      </c>
      <c r="C42" s="10">
        <v>1</v>
      </c>
      <c r="D42" s="10">
        <v>0</v>
      </c>
      <c r="E42" s="14">
        <v>28722103</v>
      </c>
      <c r="F42" s="10" t="s">
        <v>377</v>
      </c>
      <c r="Y42" s="13"/>
      <c r="BG42" s="13"/>
      <c r="BI42" s="13"/>
    </row>
    <row r="43" spans="1:61" s="10" customFormat="1" ht="20.100000000000001" customHeight="1" x14ac:dyDescent="0.3">
      <c r="A43" s="10" t="s">
        <v>523</v>
      </c>
      <c r="B43" s="10">
        <v>1</v>
      </c>
      <c r="C43" s="10">
        <v>1</v>
      </c>
      <c r="D43" s="10">
        <v>0</v>
      </c>
      <c r="E43" s="11">
        <v>26974171</v>
      </c>
      <c r="F43" s="11" t="s">
        <v>348</v>
      </c>
      <c r="G43" s="10" t="s">
        <v>303</v>
      </c>
      <c r="H43" s="12">
        <v>18316</v>
      </c>
      <c r="I43" s="10">
        <v>0</v>
      </c>
      <c r="J43" s="10">
        <v>0</v>
      </c>
      <c r="K43" s="10">
        <v>2410</v>
      </c>
      <c r="L43" s="10">
        <v>0</v>
      </c>
      <c r="M43" s="10">
        <v>11.8</v>
      </c>
      <c r="N43" s="10">
        <v>81</v>
      </c>
      <c r="O43" s="10">
        <v>4.7</v>
      </c>
      <c r="P43" s="10">
        <v>0.71</v>
      </c>
      <c r="Q43" s="10">
        <v>15</v>
      </c>
      <c r="R43" s="10">
        <v>14</v>
      </c>
      <c r="S43" s="10">
        <v>0.8</v>
      </c>
      <c r="T43" s="10">
        <v>394</v>
      </c>
      <c r="U43" s="10" t="s">
        <v>319</v>
      </c>
      <c r="V43" s="12">
        <v>41563</v>
      </c>
      <c r="W43" s="10">
        <v>15</v>
      </c>
      <c r="X43" s="10">
        <v>22</v>
      </c>
      <c r="Y43" s="13" t="s">
        <v>110</v>
      </c>
      <c r="Z43" s="10" t="s">
        <v>282</v>
      </c>
      <c r="AA43" s="10" t="s">
        <v>282</v>
      </c>
      <c r="AB43" s="10">
        <v>0</v>
      </c>
      <c r="AC43" s="10">
        <v>0</v>
      </c>
      <c r="AD43" s="10">
        <v>0</v>
      </c>
      <c r="AE43" s="10">
        <v>0</v>
      </c>
      <c r="AF43" s="10" t="s">
        <v>282</v>
      </c>
      <c r="AG43" s="10">
        <v>1.8380000000000001</v>
      </c>
      <c r="AH43" s="10">
        <v>3.48E-3</v>
      </c>
      <c r="AI43" s="10">
        <v>59.3</v>
      </c>
      <c r="AJ43" s="10">
        <v>125</v>
      </c>
      <c r="AK43" s="10">
        <v>88</v>
      </c>
      <c r="BG43" s="13"/>
      <c r="BI43" s="13"/>
    </row>
    <row r="44" spans="1:61" s="10" customFormat="1" ht="20.100000000000001" customHeight="1" x14ac:dyDescent="0.3">
      <c r="A44" s="10" t="s">
        <v>524</v>
      </c>
      <c r="B44" s="10">
        <v>1</v>
      </c>
      <c r="C44" s="10">
        <v>1</v>
      </c>
      <c r="D44" s="10">
        <v>0</v>
      </c>
      <c r="E44" s="11">
        <v>24437035</v>
      </c>
      <c r="F44" s="11" t="s">
        <v>354</v>
      </c>
      <c r="G44" s="10" t="s">
        <v>305</v>
      </c>
      <c r="H44" s="12">
        <v>18523</v>
      </c>
      <c r="I44" s="10">
        <v>1</v>
      </c>
      <c r="J44" s="10">
        <v>0</v>
      </c>
      <c r="K44" s="10">
        <v>3180</v>
      </c>
      <c r="L44" s="10">
        <v>20</v>
      </c>
      <c r="M44" s="10">
        <v>7.7</v>
      </c>
      <c r="N44" s="10">
        <v>73</v>
      </c>
      <c r="O44" s="10">
        <v>4.0999999999999996</v>
      </c>
      <c r="P44" s="10">
        <v>0.83</v>
      </c>
      <c r="Q44" s="10">
        <v>24</v>
      </c>
      <c r="R44" s="10">
        <v>14</v>
      </c>
      <c r="S44" s="10">
        <v>0.68</v>
      </c>
      <c r="T44" s="10">
        <v>973</v>
      </c>
      <c r="U44" s="10" t="s">
        <v>309</v>
      </c>
      <c r="V44" s="12">
        <v>41646</v>
      </c>
      <c r="W44" s="10">
        <v>60</v>
      </c>
      <c r="X44" s="10">
        <v>32</v>
      </c>
      <c r="Y44" s="13" t="s">
        <v>465</v>
      </c>
      <c r="Z44" s="10">
        <v>0</v>
      </c>
      <c r="AA44" s="10" t="s">
        <v>282</v>
      </c>
      <c r="AB44" s="10">
        <v>1</v>
      </c>
      <c r="AC44" s="10">
        <v>0</v>
      </c>
      <c r="AD44" s="10">
        <v>0</v>
      </c>
      <c r="AE44" s="10">
        <v>0</v>
      </c>
      <c r="AF44" s="10" t="s">
        <v>282</v>
      </c>
      <c r="AG44" s="10">
        <v>1.52E-2</v>
      </c>
      <c r="AH44" s="10">
        <v>1.2190000000000001</v>
      </c>
      <c r="AI44" s="10">
        <v>65</v>
      </c>
      <c r="AJ44" s="10">
        <v>90</v>
      </c>
      <c r="AK44" s="10">
        <v>90</v>
      </c>
      <c r="BG44" s="13"/>
      <c r="BI44" s="13"/>
    </row>
    <row r="45" spans="1:61" s="10" customFormat="1" ht="20.100000000000001" customHeight="1" x14ac:dyDescent="0.3">
      <c r="A45" s="10" t="s">
        <v>525</v>
      </c>
      <c r="B45" s="10">
        <v>1</v>
      </c>
      <c r="C45" s="10">
        <v>1</v>
      </c>
      <c r="D45" s="10">
        <v>0</v>
      </c>
      <c r="E45" s="11">
        <v>19274977</v>
      </c>
      <c r="F45" s="11" t="s">
        <v>335</v>
      </c>
      <c r="G45" s="10" t="s">
        <v>305</v>
      </c>
      <c r="H45" s="12">
        <v>17911</v>
      </c>
      <c r="I45" s="10">
        <v>0</v>
      </c>
      <c r="J45" s="10">
        <v>0</v>
      </c>
      <c r="K45" s="10">
        <v>8180</v>
      </c>
      <c r="L45" s="10">
        <v>9</v>
      </c>
      <c r="M45" s="10">
        <v>11.8</v>
      </c>
      <c r="N45" s="10">
        <v>25</v>
      </c>
      <c r="O45" s="10">
        <v>4.3</v>
      </c>
      <c r="P45" s="10">
        <v>0.52</v>
      </c>
      <c r="Q45" s="10">
        <v>26</v>
      </c>
      <c r="R45" s="10">
        <v>27</v>
      </c>
      <c r="S45" s="10">
        <v>0.68</v>
      </c>
      <c r="T45" s="10">
        <v>818</v>
      </c>
      <c r="U45" s="10" t="s">
        <v>309</v>
      </c>
      <c r="V45" s="12">
        <v>41338</v>
      </c>
      <c r="W45" s="10">
        <v>40</v>
      </c>
      <c r="X45" s="10">
        <v>30</v>
      </c>
      <c r="Y45" s="13" t="s">
        <v>106</v>
      </c>
      <c r="Z45" s="10" t="s">
        <v>282</v>
      </c>
      <c r="AA45" s="10" t="s">
        <v>282</v>
      </c>
      <c r="AB45" s="10">
        <v>0</v>
      </c>
      <c r="AC45" s="10">
        <v>1</v>
      </c>
      <c r="AD45" s="10">
        <v>0</v>
      </c>
      <c r="AE45" s="10">
        <v>0</v>
      </c>
      <c r="AF45" s="10" t="s">
        <v>282</v>
      </c>
      <c r="AG45" s="10">
        <v>2.093</v>
      </c>
      <c r="AH45" s="10">
        <v>2.8299999999999999E-2</v>
      </c>
      <c r="AI45" s="10">
        <v>62</v>
      </c>
      <c r="AJ45" s="10">
        <v>117</v>
      </c>
      <c r="AK45" s="10">
        <v>71</v>
      </c>
      <c r="BG45" s="13"/>
      <c r="BI45" s="13"/>
    </row>
    <row r="46" spans="1:61" s="1" customFormat="1" ht="20.100000000000001" customHeight="1" x14ac:dyDescent="0.3">
      <c r="A46" s="10" t="s">
        <v>526</v>
      </c>
      <c r="B46" s="10">
        <v>1</v>
      </c>
      <c r="C46" s="10">
        <v>1</v>
      </c>
      <c r="D46" s="10">
        <v>0</v>
      </c>
      <c r="E46" s="11">
        <v>12277912</v>
      </c>
      <c r="F46" s="11" t="s">
        <v>356</v>
      </c>
      <c r="G46" s="10" t="s">
        <v>303</v>
      </c>
      <c r="H46" s="12">
        <v>18391</v>
      </c>
      <c r="I46" s="10">
        <v>0</v>
      </c>
      <c r="J46" s="10">
        <v>0</v>
      </c>
      <c r="K46" s="10">
        <v>19210</v>
      </c>
      <c r="L46" s="10">
        <v>17</v>
      </c>
      <c r="M46" s="10">
        <v>14.4</v>
      </c>
      <c r="N46" s="10">
        <v>49</v>
      </c>
      <c r="O46" s="10">
        <v>4</v>
      </c>
      <c r="P46" s="10">
        <v>0.78</v>
      </c>
      <c r="Q46" s="10">
        <v>19</v>
      </c>
      <c r="R46" s="10">
        <v>20</v>
      </c>
      <c r="S46" s="10">
        <v>1.18</v>
      </c>
      <c r="T46" s="10">
        <v>1132</v>
      </c>
      <c r="U46" s="10" t="s">
        <v>309</v>
      </c>
      <c r="V46" s="12">
        <v>41689</v>
      </c>
      <c r="W46" s="10">
        <v>50</v>
      </c>
      <c r="X46" s="10">
        <v>48</v>
      </c>
      <c r="Y46" s="13" t="s">
        <v>466</v>
      </c>
      <c r="Z46" s="10">
        <v>0</v>
      </c>
      <c r="AA46" s="10" t="s">
        <v>282</v>
      </c>
      <c r="AB46" s="10">
        <v>0</v>
      </c>
      <c r="AC46" s="10">
        <v>0</v>
      </c>
      <c r="AD46" s="10">
        <v>0</v>
      </c>
      <c r="AE46" s="10">
        <v>0</v>
      </c>
      <c r="AF46" s="10" t="s">
        <v>282</v>
      </c>
      <c r="AG46" s="10">
        <v>2.8319999999999999</v>
      </c>
      <c r="AH46" s="10">
        <v>1.105</v>
      </c>
      <c r="AI46" s="10">
        <v>56.5</v>
      </c>
      <c r="AJ46" s="10">
        <v>98</v>
      </c>
      <c r="AK46" s="10">
        <v>62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3"/>
      <c r="BH46" s="10"/>
      <c r="BI46" s="13"/>
    </row>
    <row r="47" spans="1:61" s="10" customFormat="1" ht="20.100000000000001" customHeight="1" x14ac:dyDescent="0.3">
      <c r="A47" s="10" t="s">
        <v>527</v>
      </c>
      <c r="B47" s="10">
        <v>1</v>
      </c>
      <c r="C47" s="10">
        <v>1</v>
      </c>
      <c r="E47" s="10">
        <v>29287781</v>
      </c>
      <c r="F47" s="10" t="s">
        <v>388</v>
      </c>
      <c r="Y47" s="13"/>
      <c r="BG47" s="13"/>
      <c r="BI47" s="13"/>
    </row>
    <row r="48" spans="1:61" s="10" customFormat="1" ht="20.100000000000001" customHeight="1" x14ac:dyDescent="0.3">
      <c r="A48" s="10" t="s">
        <v>528</v>
      </c>
      <c r="B48" s="10">
        <v>1</v>
      </c>
      <c r="C48" s="10">
        <v>1</v>
      </c>
      <c r="E48" s="10">
        <v>31586732</v>
      </c>
      <c r="F48" s="10" t="s">
        <v>446</v>
      </c>
      <c r="Y48" s="13"/>
      <c r="BG48" s="13"/>
      <c r="BI48" s="13"/>
    </row>
    <row r="49" spans="1:61" s="10" customFormat="1" ht="20.100000000000001" customHeight="1" x14ac:dyDescent="0.3">
      <c r="A49" s="10" t="s">
        <v>529</v>
      </c>
      <c r="B49" s="10">
        <v>1</v>
      </c>
      <c r="C49" s="10">
        <v>1</v>
      </c>
      <c r="E49" s="10">
        <v>30820422</v>
      </c>
      <c r="F49" s="10" t="s">
        <v>403</v>
      </c>
      <c r="Y49" s="13"/>
      <c r="BG49" s="13"/>
      <c r="BI49" s="13"/>
    </row>
    <row r="50" spans="1:61" s="10" customFormat="1" ht="20.100000000000001" customHeight="1" x14ac:dyDescent="0.3">
      <c r="A50" s="10" t="s">
        <v>530</v>
      </c>
      <c r="B50" s="10">
        <v>1</v>
      </c>
      <c r="C50" s="10">
        <v>1</v>
      </c>
      <c r="D50" s="10">
        <v>0</v>
      </c>
      <c r="E50" s="11">
        <v>26830133</v>
      </c>
      <c r="F50" s="11" t="s">
        <v>343</v>
      </c>
      <c r="G50" s="10" t="s">
        <v>303</v>
      </c>
      <c r="H50" s="12">
        <v>19293</v>
      </c>
      <c r="I50" s="10">
        <v>0</v>
      </c>
      <c r="J50" s="10">
        <v>0</v>
      </c>
      <c r="K50" s="10">
        <v>5100</v>
      </c>
      <c r="L50" s="10">
        <v>16</v>
      </c>
      <c r="M50" s="10">
        <v>6</v>
      </c>
      <c r="N50" s="10">
        <v>116</v>
      </c>
      <c r="O50" s="10">
        <v>4.3</v>
      </c>
      <c r="P50" s="10">
        <v>0.94</v>
      </c>
      <c r="Q50" s="10">
        <v>20</v>
      </c>
      <c r="R50" s="10">
        <v>20</v>
      </c>
      <c r="S50" s="10">
        <v>0.91</v>
      </c>
      <c r="T50" s="10">
        <v>622</v>
      </c>
      <c r="U50" s="10" t="s">
        <v>317</v>
      </c>
      <c r="V50" s="12">
        <v>41500</v>
      </c>
      <c r="W50" s="10">
        <v>100</v>
      </c>
      <c r="X50" s="10">
        <v>67</v>
      </c>
      <c r="Y50" s="13" t="s">
        <v>110</v>
      </c>
      <c r="Z50" s="10" t="s">
        <v>282</v>
      </c>
      <c r="AA50" s="10" t="s">
        <v>282</v>
      </c>
      <c r="AB50" s="10">
        <v>0</v>
      </c>
      <c r="AC50" s="10">
        <v>0</v>
      </c>
      <c r="AD50" s="10">
        <v>0</v>
      </c>
      <c r="AE50" s="10">
        <v>0</v>
      </c>
      <c r="AF50" s="10" t="s">
        <v>282</v>
      </c>
      <c r="AG50" s="10">
        <v>5.6280000000000001</v>
      </c>
      <c r="AH50" s="10">
        <v>3.4000000000000002E-2</v>
      </c>
      <c r="AI50" s="10">
        <v>63.5</v>
      </c>
      <c r="AJ50" s="10">
        <v>59</v>
      </c>
      <c r="AK50" s="10">
        <v>78</v>
      </c>
      <c r="BG50" s="13"/>
      <c r="BI50" s="13"/>
    </row>
    <row r="51" spans="1:61" s="10" customFormat="1" ht="20.100000000000001" customHeight="1" x14ac:dyDescent="0.3">
      <c r="A51" s="10" t="s">
        <v>531</v>
      </c>
      <c r="B51" s="10">
        <v>1</v>
      </c>
      <c r="C51" s="10">
        <v>1</v>
      </c>
      <c r="D51" s="10">
        <v>0</v>
      </c>
      <c r="E51" s="11">
        <v>27067241</v>
      </c>
      <c r="F51" s="11" t="s">
        <v>350</v>
      </c>
      <c r="G51" s="10" t="s">
        <v>305</v>
      </c>
      <c r="H51" s="12">
        <v>18335</v>
      </c>
      <c r="I51" s="10">
        <v>0</v>
      </c>
      <c r="J51" s="10">
        <v>0</v>
      </c>
      <c r="K51" s="10">
        <v>35790</v>
      </c>
      <c r="L51" s="10">
        <v>84</v>
      </c>
      <c r="M51" s="10">
        <v>9.6999999999999993</v>
      </c>
      <c r="N51" s="10">
        <v>11</v>
      </c>
      <c r="O51" s="10">
        <v>3.2</v>
      </c>
      <c r="P51" s="10">
        <v>0.69</v>
      </c>
      <c r="Q51" s="10">
        <v>19</v>
      </c>
      <c r="R51" s="10">
        <v>14</v>
      </c>
      <c r="S51" s="10">
        <v>0.65</v>
      </c>
      <c r="T51" s="10">
        <v>907</v>
      </c>
      <c r="U51" s="10" t="s">
        <v>308</v>
      </c>
      <c r="V51" s="12">
        <v>41589</v>
      </c>
      <c r="W51" s="10">
        <v>50</v>
      </c>
      <c r="X51" s="10">
        <v>70</v>
      </c>
      <c r="Y51" s="13" t="s">
        <v>463</v>
      </c>
      <c r="Z51" s="10" t="s">
        <v>282</v>
      </c>
      <c r="AA51" s="10" t="s">
        <v>282</v>
      </c>
      <c r="AB51" s="10">
        <v>0</v>
      </c>
      <c r="AC51" s="10">
        <v>0</v>
      </c>
      <c r="AD51" s="10">
        <v>0</v>
      </c>
      <c r="AE51" s="10">
        <v>0</v>
      </c>
      <c r="AF51" s="10" t="s">
        <v>282</v>
      </c>
      <c r="AG51" s="10">
        <v>0.27600000000000002</v>
      </c>
      <c r="AH51" s="10">
        <v>8.4799999999999997E-3</v>
      </c>
      <c r="AI51" s="10">
        <v>70</v>
      </c>
      <c r="AJ51" s="10">
        <v>121</v>
      </c>
      <c r="AK51" s="10">
        <v>87</v>
      </c>
      <c r="BG51" s="13"/>
      <c r="BI51" s="13"/>
    </row>
    <row r="52" spans="1:61" s="10" customFormat="1" ht="20.100000000000001" customHeight="1" x14ac:dyDescent="0.3">
      <c r="A52" s="10" t="s">
        <v>532</v>
      </c>
      <c r="B52" s="10">
        <v>1</v>
      </c>
      <c r="C52" s="10">
        <v>1</v>
      </c>
      <c r="D52" s="10">
        <v>0</v>
      </c>
      <c r="E52" s="11">
        <v>28194082</v>
      </c>
      <c r="F52" s="11" t="s">
        <v>367</v>
      </c>
      <c r="Y52" s="13"/>
      <c r="BG52" s="13"/>
      <c r="BI52" s="13"/>
    </row>
    <row r="53" spans="1:61" s="1" customFormat="1" ht="20.100000000000001" customHeight="1" x14ac:dyDescent="0.3">
      <c r="A53" s="10" t="s">
        <v>533</v>
      </c>
      <c r="B53" s="10">
        <v>1</v>
      </c>
      <c r="C53" s="10">
        <v>1</v>
      </c>
      <c r="D53" s="10"/>
      <c r="E53" s="10">
        <v>29988446</v>
      </c>
      <c r="F53" s="10" t="s">
        <v>408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3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3"/>
      <c r="BH53" s="10"/>
      <c r="BI53" s="13"/>
    </row>
    <row r="54" spans="1:61" s="10" customFormat="1" ht="20.100000000000001" customHeight="1" x14ac:dyDescent="0.3">
      <c r="A54" s="10" t="s">
        <v>534</v>
      </c>
      <c r="B54" s="10">
        <v>1</v>
      </c>
      <c r="C54" s="10">
        <v>1</v>
      </c>
      <c r="D54" s="10">
        <v>1</v>
      </c>
      <c r="E54" s="11">
        <v>26257241</v>
      </c>
      <c r="F54" s="11" t="s">
        <v>329</v>
      </c>
      <c r="Y54" s="13"/>
      <c r="BG54" s="13"/>
      <c r="BI54" s="13"/>
    </row>
    <row r="55" spans="1:61" s="10" customFormat="1" ht="20.100000000000001" customHeight="1" x14ac:dyDescent="0.3">
      <c r="A55" s="10" t="s">
        <v>535</v>
      </c>
      <c r="B55" s="10">
        <v>1</v>
      </c>
      <c r="C55" s="10">
        <v>1</v>
      </c>
      <c r="E55" s="10">
        <v>31541832</v>
      </c>
      <c r="F55" s="10" t="s">
        <v>453</v>
      </c>
      <c r="Y55" s="13"/>
      <c r="BG55" s="13"/>
      <c r="BI55" s="13"/>
    </row>
    <row r="56" spans="1:61" s="1" customFormat="1" ht="20.100000000000001" customHeight="1" x14ac:dyDescent="0.3">
      <c r="A56" s="10" t="s">
        <v>536</v>
      </c>
      <c r="B56" s="10">
        <v>1</v>
      </c>
      <c r="C56" s="10">
        <v>1</v>
      </c>
      <c r="D56" s="10"/>
      <c r="E56" s="10">
        <v>30648320</v>
      </c>
      <c r="F56" s="10" t="s">
        <v>426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3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3"/>
      <c r="BH56" s="10"/>
      <c r="BI56" s="13"/>
    </row>
    <row r="57" spans="1:61" s="10" customFormat="1" ht="20.100000000000001" customHeight="1" x14ac:dyDescent="0.3">
      <c r="A57" s="10" t="s">
        <v>537</v>
      </c>
      <c r="B57" s="10">
        <v>1</v>
      </c>
      <c r="C57" s="10">
        <v>1</v>
      </c>
      <c r="D57" s="10">
        <v>0</v>
      </c>
      <c r="E57" s="11">
        <v>26184714</v>
      </c>
      <c r="F57" s="11" t="s">
        <v>332</v>
      </c>
      <c r="G57" s="10" t="s">
        <v>305</v>
      </c>
      <c r="H57" s="12">
        <v>18643</v>
      </c>
      <c r="I57" s="10">
        <v>0</v>
      </c>
      <c r="J57" s="10">
        <v>0</v>
      </c>
      <c r="K57" s="10">
        <v>3790</v>
      </c>
      <c r="L57" s="10">
        <v>47</v>
      </c>
      <c r="M57" s="10">
        <v>11.4</v>
      </c>
      <c r="N57" s="10">
        <v>26</v>
      </c>
      <c r="O57" s="10">
        <v>4.2</v>
      </c>
      <c r="P57" s="10">
        <v>0.71</v>
      </c>
      <c r="Q57" s="10">
        <v>17</v>
      </c>
      <c r="R57" s="10">
        <v>23</v>
      </c>
      <c r="S57" s="10">
        <v>0.66</v>
      </c>
      <c r="T57" s="10">
        <v>949</v>
      </c>
      <c r="U57" s="10" t="s">
        <v>317</v>
      </c>
      <c r="V57" s="12">
        <v>41291</v>
      </c>
      <c r="W57" s="10">
        <v>40</v>
      </c>
      <c r="X57" s="10">
        <v>49.4</v>
      </c>
      <c r="Y57" s="13" t="s">
        <v>455</v>
      </c>
      <c r="Z57" s="10" t="s">
        <v>282</v>
      </c>
      <c r="AA57" s="10" t="s">
        <v>282</v>
      </c>
      <c r="AB57" s="10">
        <v>0</v>
      </c>
      <c r="AC57" s="10">
        <v>0</v>
      </c>
      <c r="AD57" s="10">
        <v>0</v>
      </c>
      <c r="AE57" s="10">
        <v>0</v>
      </c>
      <c r="AF57" s="10" t="s">
        <v>282</v>
      </c>
      <c r="AG57" s="10">
        <v>4.9599999999999998E-2</v>
      </c>
      <c r="AH57" s="10">
        <v>6.3360000000000003</v>
      </c>
      <c r="AI57" s="10">
        <v>61</v>
      </c>
      <c r="AJ57" s="10">
        <v>79</v>
      </c>
      <c r="AK57" s="10">
        <v>66</v>
      </c>
      <c r="AN57" s="17"/>
      <c r="BG57" s="13"/>
      <c r="BI57" s="13"/>
    </row>
    <row r="58" spans="1:61" s="1" customFormat="1" ht="20.100000000000001" customHeight="1" x14ac:dyDescent="0.3">
      <c r="A58" s="10" t="s">
        <v>538</v>
      </c>
      <c r="B58" s="10">
        <v>1</v>
      </c>
      <c r="C58" s="10">
        <v>1</v>
      </c>
      <c r="D58" s="10">
        <v>0</v>
      </c>
      <c r="E58" s="11">
        <v>27193345</v>
      </c>
      <c r="F58" s="11" t="s">
        <v>353</v>
      </c>
      <c r="G58" s="10" t="s">
        <v>305</v>
      </c>
      <c r="H58" s="12">
        <v>18368</v>
      </c>
      <c r="I58" s="10">
        <v>0</v>
      </c>
      <c r="J58" s="10">
        <v>0</v>
      </c>
      <c r="K58" s="10">
        <v>40310</v>
      </c>
      <c r="L58" s="10">
        <v>93</v>
      </c>
      <c r="M58" s="10">
        <v>6</v>
      </c>
      <c r="N58" s="10">
        <v>28</v>
      </c>
      <c r="O58" s="10">
        <v>3</v>
      </c>
      <c r="P58" s="10">
        <v>0.43</v>
      </c>
      <c r="Q58" s="10">
        <v>23</v>
      </c>
      <c r="R58" s="10">
        <v>12</v>
      </c>
      <c r="S58" s="10">
        <v>0.85</v>
      </c>
      <c r="T58" s="10">
        <v>776</v>
      </c>
      <c r="U58" s="10" t="s">
        <v>464</v>
      </c>
      <c r="V58" s="12">
        <v>41627</v>
      </c>
      <c r="W58" s="10">
        <v>100</v>
      </c>
      <c r="X58" s="10">
        <v>95</v>
      </c>
      <c r="Y58" s="13" t="s">
        <v>106</v>
      </c>
      <c r="Z58" s="10" t="s">
        <v>282</v>
      </c>
      <c r="AA58" s="10" t="s">
        <v>282</v>
      </c>
      <c r="AB58" s="10">
        <v>1</v>
      </c>
      <c r="AC58" s="10">
        <v>0</v>
      </c>
      <c r="AD58" s="10">
        <v>0</v>
      </c>
      <c r="AE58" s="10">
        <v>0</v>
      </c>
      <c r="AF58" s="10" t="s">
        <v>282</v>
      </c>
      <c r="AG58" s="10">
        <v>1.11E-2</v>
      </c>
      <c r="AH58" s="10">
        <v>1.7769999999999999</v>
      </c>
      <c r="AI58" s="10">
        <v>61.8</v>
      </c>
      <c r="AJ58" s="10">
        <v>69</v>
      </c>
      <c r="AK58" s="10">
        <v>135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3"/>
      <c r="BH58" s="10"/>
      <c r="BI58" s="13"/>
    </row>
    <row r="59" spans="1:61" s="1" customFormat="1" ht="20.100000000000001" customHeight="1" x14ac:dyDescent="0.3">
      <c r="A59" s="10" t="s">
        <v>539</v>
      </c>
      <c r="B59" s="10">
        <v>1</v>
      </c>
      <c r="C59" s="10">
        <v>1</v>
      </c>
      <c r="D59" s="10"/>
      <c r="E59" s="10">
        <v>13546837</v>
      </c>
      <c r="F59" s="10" t="s">
        <v>393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3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3"/>
      <c r="BH59" s="10"/>
      <c r="BI59" s="13"/>
    </row>
    <row r="60" spans="1:61" s="10" customFormat="1" ht="20.100000000000001" customHeight="1" x14ac:dyDescent="0.3">
      <c r="A60" s="10" t="s">
        <v>540</v>
      </c>
      <c r="B60" s="10">
        <v>1</v>
      </c>
      <c r="C60" s="10">
        <v>1</v>
      </c>
      <c r="E60" s="10">
        <v>30535962</v>
      </c>
      <c r="F60" s="10" t="s">
        <v>424</v>
      </c>
      <c r="Y60" s="13"/>
      <c r="BG60" s="13"/>
      <c r="BI60" s="13"/>
    </row>
    <row r="61" spans="1:61" s="10" customFormat="1" ht="20.100000000000001" customHeight="1" x14ac:dyDescent="0.3">
      <c r="A61" s="10" t="s">
        <v>541</v>
      </c>
      <c r="B61" s="10">
        <v>1</v>
      </c>
      <c r="C61" s="10">
        <v>1</v>
      </c>
      <c r="D61" s="10">
        <v>0</v>
      </c>
      <c r="E61" s="11">
        <v>26565864</v>
      </c>
      <c r="F61" s="11" t="s">
        <v>339</v>
      </c>
      <c r="G61" s="10" t="s">
        <v>305</v>
      </c>
      <c r="H61" s="12">
        <v>19175</v>
      </c>
      <c r="I61" s="10">
        <v>0</v>
      </c>
      <c r="J61" s="10">
        <v>0</v>
      </c>
      <c r="K61" s="10">
        <v>1850</v>
      </c>
      <c r="L61" s="10">
        <v>5</v>
      </c>
      <c r="M61" s="10">
        <v>7.7</v>
      </c>
      <c r="N61" s="10">
        <v>18</v>
      </c>
      <c r="O61" s="10">
        <v>4.4000000000000004</v>
      </c>
      <c r="P61" s="10">
        <v>0.57999999999999996</v>
      </c>
      <c r="Q61" s="10">
        <v>22</v>
      </c>
      <c r="R61" s="10">
        <v>28</v>
      </c>
      <c r="S61" s="10">
        <v>0.75</v>
      </c>
      <c r="T61" s="10">
        <v>772</v>
      </c>
      <c r="U61" s="10" t="s">
        <v>458</v>
      </c>
      <c r="V61" s="12">
        <v>41421</v>
      </c>
      <c r="W61" s="10">
        <v>30</v>
      </c>
      <c r="X61" s="10" t="s">
        <v>459</v>
      </c>
      <c r="Y61" s="13" t="s">
        <v>460</v>
      </c>
      <c r="Z61" s="10" t="s">
        <v>282</v>
      </c>
      <c r="AA61" s="10" t="s">
        <v>282</v>
      </c>
      <c r="AB61" s="10">
        <v>0</v>
      </c>
      <c r="AC61" s="10">
        <v>0</v>
      </c>
      <c r="AD61" s="10">
        <v>0</v>
      </c>
      <c r="AE61" s="10">
        <v>0</v>
      </c>
      <c r="AF61" s="10" t="s">
        <v>282</v>
      </c>
      <c r="AG61" s="10">
        <v>9.2620000000000005</v>
      </c>
      <c r="AH61" s="10">
        <v>1.4419999999999999</v>
      </c>
      <c r="AI61" s="10">
        <v>65.900000000000006</v>
      </c>
      <c r="AJ61" s="10">
        <v>110</v>
      </c>
      <c r="AK61" s="10">
        <v>69</v>
      </c>
      <c r="BG61" s="13"/>
      <c r="BI61" s="13"/>
    </row>
    <row r="62" spans="1:61" s="10" customFormat="1" ht="20.100000000000001" customHeight="1" x14ac:dyDescent="0.3">
      <c r="A62" s="10" t="s">
        <v>542</v>
      </c>
      <c r="B62" s="10">
        <v>1</v>
      </c>
      <c r="C62" s="10">
        <v>1</v>
      </c>
      <c r="E62" s="10">
        <v>29478353</v>
      </c>
      <c r="F62" s="10" t="s">
        <v>439</v>
      </c>
      <c r="Y62" s="13"/>
      <c r="BG62" s="13"/>
      <c r="BI62" s="13"/>
    </row>
    <row r="63" spans="1:61" s="10" customFormat="1" ht="20.100000000000001" customHeight="1" x14ac:dyDescent="0.3">
      <c r="A63" s="10" t="s">
        <v>543</v>
      </c>
      <c r="B63" s="10">
        <v>1</v>
      </c>
      <c r="C63" s="10">
        <v>1</v>
      </c>
      <c r="E63" s="10">
        <v>30551604</v>
      </c>
      <c r="F63" s="10" t="s">
        <v>421</v>
      </c>
      <c r="Y63" s="13"/>
      <c r="BG63" s="13"/>
      <c r="BI63" s="13"/>
    </row>
    <row r="64" spans="1:61" s="10" customFormat="1" ht="20.100000000000001" customHeight="1" x14ac:dyDescent="0.3">
      <c r="A64" s="10" t="s">
        <v>544</v>
      </c>
      <c r="B64" s="10">
        <v>1</v>
      </c>
      <c r="C64" s="10">
        <v>1</v>
      </c>
      <c r="E64" s="15">
        <v>29443151</v>
      </c>
      <c r="F64" s="15" t="s">
        <v>391</v>
      </c>
      <c r="Y64" s="13"/>
      <c r="BG64" s="13"/>
      <c r="BI64" s="13"/>
    </row>
    <row r="65" spans="1:61" s="10" customFormat="1" ht="20.100000000000001" customHeight="1" x14ac:dyDescent="0.3">
      <c r="A65" s="10" t="s">
        <v>545</v>
      </c>
      <c r="B65" s="10">
        <v>1</v>
      </c>
      <c r="C65" s="10">
        <v>1</v>
      </c>
      <c r="E65" s="10">
        <v>10190660</v>
      </c>
      <c r="F65" s="10" t="s">
        <v>454</v>
      </c>
      <c r="Y65" s="13"/>
      <c r="BG65" s="13"/>
      <c r="BI65" s="13"/>
    </row>
    <row r="66" spans="1:61" s="10" customFormat="1" ht="20.100000000000001" customHeight="1" x14ac:dyDescent="0.3">
      <c r="A66" s="10" t="s">
        <v>546</v>
      </c>
      <c r="B66" s="10">
        <v>1</v>
      </c>
      <c r="C66" s="10">
        <v>1</v>
      </c>
      <c r="E66" s="10">
        <v>30388183</v>
      </c>
      <c r="F66" s="10" t="s">
        <v>413</v>
      </c>
      <c r="Y66" s="13"/>
      <c r="BG66" s="13"/>
      <c r="BI66" s="13"/>
    </row>
    <row r="67" spans="1:61" s="1" customFormat="1" ht="20.100000000000001" customHeight="1" x14ac:dyDescent="0.3">
      <c r="A67" s="10" t="s">
        <v>547</v>
      </c>
      <c r="B67" s="10">
        <v>1</v>
      </c>
      <c r="C67" s="10">
        <v>1</v>
      </c>
      <c r="D67" s="10"/>
      <c r="E67" s="10">
        <v>29420030</v>
      </c>
      <c r="F67" s="10" t="s">
        <v>379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3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3"/>
      <c r="BH67" s="10"/>
      <c r="BI67" s="13"/>
    </row>
    <row r="68" spans="1:61" s="1" customFormat="1" ht="20.100000000000001" customHeight="1" x14ac:dyDescent="0.3">
      <c r="A68" s="10" t="s">
        <v>548</v>
      </c>
      <c r="B68" s="10">
        <v>1</v>
      </c>
      <c r="C68" s="10">
        <v>1</v>
      </c>
      <c r="D68" s="10"/>
      <c r="E68" s="10">
        <v>29516490</v>
      </c>
      <c r="F68" s="10" t="s">
        <v>394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3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3"/>
      <c r="BH68" s="10"/>
      <c r="BI68" s="13"/>
    </row>
    <row r="69" spans="1:61" s="10" customFormat="1" ht="20.100000000000001" customHeight="1" x14ac:dyDescent="0.3">
      <c r="A69" s="10" t="s">
        <v>549</v>
      </c>
      <c r="B69" s="10">
        <v>1</v>
      </c>
      <c r="C69" s="10">
        <v>1</v>
      </c>
      <c r="E69" s="10">
        <v>18790697</v>
      </c>
      <c r="F69" s="10" t="s">
        <v>447</v>
      </c>
      <c r="Y69" s="13"/>
      <c r="BG69" s="13"/>
      <c r="BI69" s="13"/>
    </row>
    <row r="70" spans="1:61" s="10" customFormat="1" ht="20.100000000000001" customHeight="1" x14ac:dyDescent="0.3">
      <c r="A70" s="10" t="s">
        <v>550</v>
      </c>
      <c r="B70" s="10">
        <v>1</v>
      </c>
      <c r="C70" s="10">
        <v>1</v>
      </c>
      <c r="D70" s="10">
        <v>1</v>
      </c>
      <c r="E70" s="11">
        <v>26476072</v>
      </c>
      <c r="F70" s="11" t="s">
        <v>330</v>
      </c>
      <c r="Y70" s="13"/>
      <c r="BG70" s="13"/>
      <c r="BI70" s="13"/>
    </row>
    <row r="71" spans="1:61" s="1" customFormat="1" ht="20.100000000000001" customHeight="1" x14ac:dyDescent="0.3">
      <c r="A71" s="10" t="s">
        <v>551</v>
      </c>
      <c r="B71" s="10">
        <v>1</v>
      </c>
      <c r="C71" s="10">
        <v>1</v>
      </c>
      <c r="D71" s="10">
        <v>0</v>
      </c>
      <c r="E71" s="14">
        <v>28648292</v>
      </c>
      <c r="F71" s="10" t="s">
        <v>375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3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3"/>
      <c r="BH71" s="10"/>
      <c r="BI71" s="13"/>
    </row>
    <row r="72" spans="1:61" s="1" customFormat="1" ht="20.100000000000001" customHeight="1" x14ac:dyDescent="0.3">
      <c r="A72" s="10" t="s">
        <v>552</v>
      </c>
      <c r="B72" s="10">
        <v>1</v>
      </c>
      <c r="C72" s="10">
        <v>1</v>
      </c>
      <c r="D72" s="10">
        <v>0</v>
      </c>
      <c r="E72" s="14">
        <v>28905841</v>
      </c>
      <c r="F72" s="10" t="s">
        <v>378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3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3"/>
      <c r="BH72" s="10"/>
      <c r="BI72" s="13"/>
    </row>
    <row r="73" spans="1:61" s="1" customFormat="1" ht="20.100000000000001" customHeight="1" x14ac:dyDescent="0.3">
      <c r="A73" s="10" t="s">
        <v>553</v>
      </c>
      <c r="B73" s="10">
        <v>1</v>
      </c>
      <c r="C73" s="10">
        <v>1</v>
      </c>
      <c r="D73" s="10">
        <v>1</v>
      </c>
      <c r="E73" s="11">
        <v>27829656</v>
      </c>
      <c r="F73" s="11" t="s">
        <v>360</v>
      </c>
      <c r="G73" s="10"/>
      <c r="H73" s="12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3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3"/>
      <c r="BH73" s="10"/>
      <c r="BI73" s="13"/>
    </row>
    <row r="74" spans="1:61" s="10" customFormat="1" ht="20.100000000000001" customHeight="1" x14ac:dyDescent="0.3">
      <c r="A74" s="10" t="s">
        <v>554</v>
      </c>
      <c r="B74" s="10">
        <v>1</v>
      </c>
      <c r="C74" s="10">
        <v>1</v>
      </c>
      <c r="D74" s="10">
        <v>1</v>
      </c>
      <c r="E74" s="11">
        <v>21667416</v>
      </c>
      <c r="F74" s="11" t="s">
        <v>345</v>
      </c>
      <c r="H74" s="12"/>
      <c r="Y74" s="13"/>
      <c r="BG74" s="13"/>
      <c r="BI74" s="13"/>
    </row>
    <row r="75" spans="1:61" s="1" customFormat="1" ht="20.100000000000001" customHeight="1" x14ac:dyDescent="0.3">
      <c r="A75" s="10" t="s">
        <v>555</v>
      </c>
      <c r="B75" s="10">
        <v>1</v>
      </c>
      <c r="C75" s="10">
        <v>1</v>
      </c>
      <c r="D75" s="10">
        <v>0</v>
      </c>
      <c r="E75" s="11">
        <v>26681300</v>
      </c>
      <c r="F75" s="11" t="s">
        <v>340</v>
      </c>
      <c r="G75" s="10" t="s">
        <v>303</v>
      </c>
      <c r="H75" s="12">
        <v>19079</v>
      </c>
      <c r="I75" s="10">
        <v>1</v>
      </c>
      <c r="J75" s="10">
        <v>0</v>
      </c>
      <c r="K75" s="10">
        <v>24470</v>
      </c>
      <c r="L75" s="10">
        <v>40</v>
      </c>
      <c r="M75" s="10">
        <v>9.4</v>
      </c>
      <c r="N75" s="10">
        <v>56</v>
      </c>
      <c r="O75" s="10">
        <v>3.5</v>
      </c>
      <c r="P75" s="10">
        <v>0.61</v>
      </c>
      <c r="Q75" s="10">
        <v>32</v>
      </c>
      <c r="R75" s="10">
        <v>18</v>
      </c>
      <c r="S75" s="10">
        <v>1.48</v>
      </c>
      <c r="T75" s="10">
        <v>1431</v>
      </c>
      <c r="U75" s="10" t="s">
        <v>309</v>
      </c>
      <c r="V75" s="12">
        <v>41464</v>
      </c>
      <c r="W75" s="10">
        <v>100</v>
      </c>
      <c r="X75" s="10">
        <v>22</v>
      </c>
      <c r="Y75" s="13" t="s">
        <v>110</v>
      </c>
      <c r="Z75" s="10" t="s">
        <v>282</v>
      </c>
      <c r="AA75" s="10" t="s">
        <v>282</v>
      </c>
      <c r="AB75" s="10">
        <v>0</v>
      </c>
      <c r="AC75" s="10">
        <v>0</v>
      </c>
      <c r="AD75" s="10">
        <v>0</v>
      </c>
      <c r="AE75" s="10">
        <v>0</v>
      </c>
      <c r="AF75" s="10" t="s">
        <v>282</v>
      </c>
      <c r="AG75" s="10">
        <v>0.432</v>
      </c>
      <c r="AH75" s="10">
        <v>0.153</v>
      </c>
      <c r="AI75" s="10">
        <v>69</v>
      </c>
      <c r="AJ75" s="10">
        <v>106</v>
      </c>
      <c r="AK75" s="10">
        <v>62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3"/>
      <c r="BH75" s="10"/>
      <c r="BI75" s="13"/>
    </row>
    <row r="76" spans="1:61" s="10" customFormat="1" ht="20.100000000000001" customHeight="1" x14ac:dyDescent="0.3">
      <c r="A76" s="10" t="s">
        <v>556</v>
      </c>
      <c r="B76" s="10">
        <v>1</v>
      </c>
      <c r="C76" s="10">
        <v>1</v>
      </c>
      <c r="E76" s="10">
        <v>30628163</v>
      </c>
      <c r="F76" s="10" t="s">
        <v>427</v>
      </c>
      <c r="Y76" s="13"/>
      <c r="BG76" s="13"/>
      <c r="BI76" s="13"/>
    </row>
    <row r="77" spans="1:61" s="10" customFormat="1" ht="20.100000000000001" customHeight="1" x14ac:dyDescent="0.3">
      <c r="A77" s="10" t="s">
        <v>557</v>
      </c>
      <c r="B77" s="10">
        <v>1</v>
      </c>
      <c r="C77" s="10">
        <v>1</v>
      </c>
      <c r="D77" s="10">
        <v>0</v>
      </c>
      <c r="E77" s="11">
        <v>27393174</v>
      </c>
      <c r="F77" s="11" t="s">
        <v>355</v>
      </c>
      <c r="G77" s="10" t="s">
        <v>305</v>
      </c>
      <c r="H77" s="12">
        <v>19054</v>
      </c>
      <c r="I77" s="10">
        <v>0</v>
      </c>
      <c r="J77" s="10">
        <v>0</v>
      </c>
      <c r="K77" s="10">
        <v>36240</v>
      </c>
      <c r="L77" s="10">
        <v>95</v>
      </c>
      <c r="M77" s="10">
        <v>9.1</v>
      </c>
      <c r="N77" s="10">
        <v>92</v>
      </c>
      <c r="O77" s="10">
        <v>3.9</v>
      </c>
      <c r="P77" s="10">
        <v>1.68</v>
      </c>
      <c r="Q77" s="10">
        <v>31</v>
      </c>
      <c r="R77" s="10">
        <v>21</v>
      </c>
      <c r="S77" s="10">
        <v>0.6</v>
      </c>
      <c r="T77" s="10">
        <v>1241</v>
      </c>
      <c r="U77" s="10" t="s">
        <v>308</v>
      </c>
      <c r="V77" s="12">
        <v>41691</v>
      </c>
      <c r="W77" s="10">
        <v>100</v>
      </c>
      <c r="X77" s="10">
        <v>93</v>
      </c>
      <c r="Y77" s="13" t="s">
        <v>106</v>
      </c>
      <c r="Z77" s="10">
        <v>1</v>
      </c>
      <c r="AA77" s="10" t="s">
        <v>282</v>
      </c>
      <c r="AB77" s="10">
        <v>1</v>
      </c>
      <c r="AC77" s="10">
        <v>0</v>
      </c>
      <c r="AD77" s="10">
        <v>0</v>
      </c>
      <c r="AE77" s="10">
        <v>0</v>
      </c>
      <c r="AF77" s="10" t="s">
        <v>282</v>
      </c>
      <c r="AG77" s="10">
        <v>1.9599999999999999E-2</v>
      </c>
      <c r="AH77" s="10">
        <v>2.1720000000000002</v>
      </c>
      <c r="AI77" s="10">
        <v>64</v>
      </c>
      <c r="AJ77" s="10">
        <v>100</v>
      </c>
      <c r="AK77" s="10">
        <v>65</v>
      </c>
      <c r="BG77" s="13"/>
      <c r="BI77" s="13"/>
    </row>
    <row r="78" spans="1:61" s="10" customFormat="1" ht="20.100000000000001" customHeight="1" x14ac:dyDescent="0.3">
      <c r="A78" s="10" t="s">
        <v>558</v>
      </c>
      <c r="B78" s="10">
        <v>1</v>
      </c>
      <c r="C78" s="10">
        <v>1</v>
      </c>
      <c r="E78" s="10">
        <v>29945770</v>
      </c>
      <c r="F78" s="10" t="s">
        <v>407</v>
      </c>
      <c r="Y78" s="13"/>
      <c r="BG78" s="13"/>
      <c r="BI78" s="13"/>
    </row>
    <row r="79" spans="1:61" s="1" customFormat="1" ht="20.100000000000001" customHeight="1" x14ac:dyDescent="0.3">
      <c r="A79" s="10" t="s">
        <v>559</v>
      </c>
      <c r="B79" s="10">
        <v>1</v>
      </c>
      <c r="C79" s="10">
        <v>1</v>
      </c>
      <c r="D79" s="10"/>
      <c r="E79" s="15">
        <v>29609526</v>
      </c>
      <c r="F79" s="15" t="s">
        <v>395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3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3"/>
      <c r="BH79" s="10"/>
      <c r="BI79" s="13"/>
    </row>
    <row r="80" spans="1:61" s="10" customFormat="1" ht="20.100000000000001" customHeight="1" x14ac:dyDescent="0.3">
      <c r="A80" s="10" t="s">
        <v>560</v>
      </c>
      <c r="B80" s="10">
        <v>1</v>
      </c>
      <c r="C80" s="10">
        <v>1</v>
      </c>
      <c r="D80" s="10">
        <v>0</v>
      </c>
      <c r="E80" s="11">
        <v>26330714</v>
      </c>
      <c r="F80" s="11" t="s">
        <v>337</v>
      </c>
      <c r="G80" s="10" t="s">
        <v>305</v>
      </c>
      <c r="H80" s="12">
        <v>17879</v>
      </c>
      <c r="I80" s="10">
        <v>0</v>
      </c>
      <c r="J80" s="10">
        <v>0</v>
      </c>
      <c r="K80" s="10">
        <v>2160</v>
      </c>
      <c r="L80" s="10">
        <v>0</v>
      </c>
      <c r="M80" s="10">
        <v>12.1</v>
      </c>
      <c r="N80" s="10">
        <v>82</v>
      </c>
      <c r="O80" s="10">
        <v>4.5</v>
      </c>
      <c r="P80" s="10">
        <v>0.69</v>
      </c>
      <c r="Q80" s="10">
        <v>17</v>
      </c>
      <c r="R80" s="10">
        <v>17</v>
      </c>
      <c r="S80" s="10">
        <v>0.79</v>
      </c>
      <c r="T80" s="10">
        <v>340</v>
      </c>
      <c r="U80" s="10" t="s">
        <v>458</v>
      </c>
      <c r="V80" s="12">
        <v>41352</v>
      </c>
      <c r="W80" s="10">
        <v>10</v>
      </c>
      <c r="X80" s="10">
        <v>31</v>
      </c>
      <c r="Y80" s="13" t="s">
        <v>106</v>
      </c>
      <c r="Z80" s="10" t="s">
        <v>282</v>
      </c>
      <c r="AA80" s="10" t="s">
        <v>282</v>
      </c>
      <c r="AB80" s="10">
        <v>0</v>
      </c>
      <c r="AC80" s="10">
        <v>0</v>
      </c>
      <c r="AD80" s="10">
        <v>0</v>
      </c>
      <c r="AE80" s="10">
        <v>0</v>
      </c>
      <c r="AF80" s="10" t="s">
        <v>282</v>
      </c>
      <c r="AG80" s="10" t="s">
        <v>282</v>
      </c>
      <c r="AH80" s="10" t="s">
        <v>282</v>
      </c>
      <c r="AI80" s="10">
        <v>63</v>
      </c>
      <c r="AJ80" s="10">
        <v>123</v>
      </c>
      <c r="AK80" s="10">
        <v>96</v>
      </c>
      <c r="BG80" s="13"/>
      <c r="BI80" s="13"/>
    </row>
    <row r="81" spans="1:61" s="1" customFormat="1" ht="20.100000000000001" customHeight="1" x14ac:dyDescent="0.3">
      <c r="A81" s="10" t="s">
        <v>561</v>
      </c>
      <c r="B81" s="10">
        <v>1</v>
      </c>
      <c r="C81" s="10">
        <v>1</v>
      </c>
      <c r="D81" s="10"/>
      <c r="E81" s="10">
        <v>30968642</v>
      </c>
      <c r="F81" s="10" t="s">
        <v>398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3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3"/>
      <c r="BH81" s="10"/>
      <c r="BI81" s="13"/>
    </row>
    <row r="82" spans="1:61" s="1" customFormat="1" ht="20.100000000000001" customHeight="1" x14ac:dyDescent="0.3">
      <c r="A82" s="10" t="s">
        <v>562</v>
      </c>
      <c r="B82" s="10">
        <v>1</v>
      </c>
      <c r="C82" s="10">
        <v>1</v>
      </c>
      <c r="D82" s="10">
        <v>0</v>
      </c>
      <c r="E82" s="11">
        <v>26362051</v>
      </c>
      <c r="F82" s="11" t="s">
        <v>336</v>
      </c>
      <c r="G82" s="10" t="s">
        <v>303</v>
      </c>
      <c r="H82" s="12">
        <v>18081</v>
      </c>
      <c r="I82" s="10">
        <v>0</v>
      </c>
      <c r="J82" s="10">
        <v>0</v>
      </c>
      <c r="K82" s="10">
        <v>1470</v>
      </c>
      <c r="L82" s="10">
        <v>0</v>
      </c>
      <c r="M82" s="10">
        <v>9.4</v>
      </c>
      <c r="N82" s="10">
        <v>65</v>
      </c>
      <c r="O82" s="10">
        <v>4.2</v>
      </c>
      <c r="P82" s="10">
        <v>0.85</v>
      </c>
      <c r="Q82" s="10">
        <v>11</v>
      </c>
      <c r="R82" s="10">
        <v>12</v>
      </c>
      <c r="S82" s="10">
        <v>1</v>
      </c>
      <c r="T82" s="10">
        <v>334</v>
      </c>
      <c r="U82" s="10" t="s">
        <v>308</v>
      </c>
      <c r="V82" s="12">
        <v>41348</v>
      </c>
      <c r="W82" s="10">
        <v>40</v>
      </c>
      <c r="X82" s="10">
        <v>75</v>
      </c>
      <c r="Y82" s="13" t="s">
        <v>457</v>
      </c>
      <c r="Z82" s="10" t="s">
        <v>282</v>
      </c>
      <c r="AA82" s="10" t="s">
        <v>282</v>
      </c>
      <c r="AB82" s="10">
        <v>0</v>
      </c>
      <c r="AC82" s="10">
        <v>0</v>
      </c>
      <c r="AD82" s="10">
        <v>0</v>
      </c>
      <c r="AE82" s="10">
        <v>0</v>
      </c>
      <c r="AF82" s="10" t="s">
        <v>282</v>
      </c>
      <c r="AG82" s="10">
        <v>5.7960000000000003</v>
      </c>
      <c r="AH82" s="10">
        <v>4.0399999999999998E-2</v>
      </c>
      <c r="AI82" s="10">
        <v>63</v>
      </c>
      <c r="AJ82" s="10">
        <v>74</v>
      </c>
      <c r="AK82" s="10">
        <v>66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3"/>
      <c r="BH82" s="10"/>
      <c r="BI82" s="13"/>
    </row>
    <row r="83" spans="1:61" s="18" customFormat="1" ht="20.100000000000001" customHeight="1" x14ac:dyDescent="0.3">
      <c r="A83" s="10" t="s">
        <v>563</v>
      </c>
      <c r="B83" s="18">
        <v>1</v>
      </c>
      <c r="E83" s="18">
        <v>17588657</v>
      </c>
      <c r="F83" s="18" t="s">
        <v>425</v>
      </c>
      <c r="Y83" s="20"/>
      <c r="BG83" s="20"/>
      <c r="BI83" s="20"/>
    </row>
    <row r="84" spans="1:61" s="18" customFormat="1" ht="20.100000000000001" customHeight="1" x14ac:dyDescent="0.3">
      <c r="A84" s="10" t="s">
        <v>564</v>
      </c>
      <c r="B84" s="18">
        <v>1</v>
      </c>
      <c r="D84" s="18">
        <v>0</v>
      </c>
      <c r="E84" s="19">
        <v>27951035</v>
      </c>
      <c r="F84" s="19" t="s">
        <v>362</v>
      </c>
      <c r="G84" s="18" t="s">
        <v>303</v>
      </c>
      <c r="Y84" s="20"/>
      <c r="BG84" s="20"/>
      <c r="BI84" s="20"/>
    </row>
    <row r="126" spans="9:9" x14ac:dyDescent="0.3">
      <c r="I126">
        <f>13/29</f>
        <v>0.44827586206896552</v>
      </c>
    </row>
  </sheetData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8"/>
  <sheetViews>
    <sheetView workbookViewId="0">
      <selection activeCell="E11" sqref="E11"/>
    </sheetView>
  </sheetViews>
  <sheetFormatPr defaultRowHeight="16.5" x14ac:dyDescent="0.3"/>
  <sheetData>
    <row r="1" spans="1:74" s="41" customFormat="1" ht="20.100000000000001" customHeight="1" x14ac:dyDescent="0.3">
      <c r="A1" s="41" t="s">
        <v>576</v>
      </c>
      <c r="B1" s="79">
        <v>1</v>
      </c>
      <c r="C1" s="79">
        <v>0</v>
      </c>
      <c r="D1" s="79">
        <v>13170115</v>
      </c>
      <c r="E1" s="79" t="s">
        <v>415</v>
      </c>
      <c r="F1" s="79" t="s">
        <v>305</v>
      </c>
      <c r="G1" s="80">
        <v>19365</v>
      </c>
      <c r="H1" s="82">
        <f t="shared" ref="H1:H8" si="0">DATEDIF(G1,AD1,"Y")</f>
        <v>63</v>
      </c>
      <c r="I1" s="82"/>
      <c r="J1" s="79">
        <v>0</v>
      </c>
      <c r="K1" s="79">
        <v>0</v>
      </c>
      <c r="L1" s="79">
        <v>0</v>
      </c>
      <c r="M1" s="79">
        <v>18430</v>
      </c>
      <c r="N1" s="79">
        <v>1</v>
      </c>
      <c r="O1" s="79">
        <v>76</v>
      </c>
      <c r="P1" s="79">
        <v>1</v>
      </c>
      <c r="Q1" s="79">
        <v>11.4</v>
      </c>
      <c r="R1" s="41">
        <v>1</v>
      </c>
      <c r="S1" s="79">
        <v>97</v>
      </c>
      <c r="T1" s="79">
        <v>1</v>
      </c>
      <c r="U1" s="79">
        <v>3.1</v>
      </c>
      <c r="V1" s="79">
        <v>0</v>
      </c>
      <c r="W1" s="79">
        <v>1.42</v>
      </c>
      <c r="X1" s="79">
        <v>49</v>
      </c>
      <c r="Y1" s="79">
        <v>53</v>
      </c>
      <c r="Z1" s="79">
        <v>0.72</v>
      </c>
      <c r="AA1" s="79">
        <v>4023</v>
      </c>
      <c r="AB1" s="79">
        <v>1</v>
      </c>
      <c r="AC1" s="79" t="s">
        <v>310</v>
      </c>
      <c r="AD1" s="80">
        <v>42662</v>
      </c>
      <c r="AE1" s="79" t="s">
        <v>282</v>
      </c>
      <c r="AF1" s="79">
        <v>91</v>
      </c>
      <c r="AG1" s="79">
        <v>1</v>
      </c>
      <c r="AH1" s="81" t="s">
        <v>692</v>
      </c>
      <c r="AI1" s="79">
        <v>0</v>
      </c>
      <c r="AJ1" s="79">
        <v>0</v>
      </c>
      <c r="AK1" s="79">
        <v>0</v>
      </c>
      <c r="AL1" s="79" t="s">
        <v>282</v>
      </c>
      <c r="AM1" s="79">
        <v>0</v>
      </c>
      <c r="AN1" s="79">
        <v>0</v>
      </c>
      <c r="AO1" s="79" t="s">
        <v>282</v>
      </c>
      <c r="AP1" s="79">
        <v>2</v>
      </c>
      <c r="AQ1" s="79">
        <v>1</v>
      </c>
      <c r="AR1" s="79">
        <v>7.3299999999999997E-3</v>
      </c>
      <c r="AS1" s="79">
        <v>1.2E-4</v>
      </c>
      <c r="AT1" s="79">
        <v>0</v>
      </c>
      <c r="AU1" s="79">
        <v>64.099999999999994</v>
      </c>
      <c r="AV1" s="79">
        <v>80</v>
      </c>
      <c r="AW1" s="79">
        <v>65</v>
      </c>
      <c r="AX1" s="80">
        <v>42671</v>
      </c>
      <c r="AY1" s="79" t="s">
        <v>619</v>
      </c>
      <c r="AZ1" s="79" t="s">
        <v>610</v>
      </c>
      <c r="BA1" s="80">
        <v>42713</v>
      </c>
      <c r="BB1" s="79" t="s">
        <v>612</v>
      </c>
      <c r="BC1" s="79">
        <v>1</v>
      </c>
      <c r="BD1" s="80">
        <v>42713</v>
      </c>
      <c r="BE1" s="79" t="s">
        <v>612</v>
      </c>
      <c r="BF1" s="79">
        <v>1</v>
      </c>
      <c r="BG1" s="79">
        <v>1</v>
      </c>
      <c r="BH1" s="79">
        <v>1</v>
      </c>
      <c r="BI1" s="79">
        <v>1</v>
      </c>
      <c r="BJ1" s="79">
        <v>0</v>
      </c>
      <c r="BK1" s="80">
        <v>43404</v>
      </c>
      <c r="BL1" s="79"/>
      <c r="BM1" s="79"/>
      <c r="BN1" s="79"/>
      <c r="BO1" s="79"/>
      <c r="BP1" s="79"/>
      <c r="BQ1" s="79"/>
      <c r="BR1" s="79">
        <v>0</v>
      </c>
      <c r="BS1" s="80">
        <v>43404</v>
      </c>
      <c r="BT1" s="48">
        <f t="shared" ref="BT1:BT8" si="1">(BS1-AD1)/30</f>
        <v>24.733333333333334</v>
      </c>
      <c r="BU1" s="81" t="s">
        <v>627</v>
      </c>
      <c r="BV1" s="79">
        <v>1</v>
      </c>
    </row>
    <row r="2" spans="1:74" s="41" customFormat="1" ht="20.100000000000001" customHeight="1" x14ac:dyDescent="0.3">
      <c r="A2" s="41" t="s">
        <v>804</v>
      </c>
      <c r="B2" s="41">
        <v>0</v>
      </c>
      <c r="C2" s="41">
        <v>0</v>
      </c>
      <c r="D2" s="41">
        <v>26918523</v>
      </c>
      <c r="E2" s="41" t="s">
        <v>25</v>
      </c>
      <c r="F2" s="41" t="s">
        <v>108</v>
      </c>
      <c r="G2" s="83">
        <v>18056</v>
      </c>
      <c r="H2" s="82">
        <f t="shared" si="0"/>
        <v>64</v>
      </c>
      <c r="I2" s="82"/>
      <c r="J2" s="41">
        <v>0</v>
      </c>
      <c r="K2" s="41">
        <v>0</v>
      </c>
      <c r="L2" s="41">
        <v>0</v>
      </c>
      <c r="M2" s="41">
        <v>22060</v>
      </c>
      <c r="N2" s="79">
        <v>1</v>
      </c>
      <c r="O2" s="41">
        <v>83</v>
      </c>
      <c r="P2" s="79">
        <v>1</v>
      </c>
      <c r="Q2" s="41">
        <v>7.5</v>
      </c>
      <c r="R2" s="41">
        <v>0</v>
      </c>
      <c r="S2" s="41">
        <v>54</v>
      </c>
      <c r="T2" s="79">
        <v>1</v>
      </c>
      <c r="U2" s="41">
        <v>3.3</v>
      </c>
      <c r="V2" s="79">
        <v>0</v>
      </c>
      <c r="W2" s="41">
        <v>0.54</v>
      </c>
      <c r="X2" s="41">
        <v>20</v>
      </c>
      <c r="Y2" s="41">
        <v>10</v>
      </c>
      <c r="Z2" s="41">
        <v>0.63</v>
      </c>
      <c r="AA2" s="41">
        <v>814</v>
      </c>
      <c r="AB2" s="79">
        <v>1</v>
      </c>
      <c r="AC2" s="41" t="s">
        <v>112</v>
      </c>
      <c r="AD2" s="83">
        <v>41515</v>
      </c>
      <c r="AE2" s="41">
        <v>100</v>
      </c>
      <c r="AF2" s="41">
        <v>99</v>
      </c>
      <c r="AG2" s="79">
        <v>1</v>
      </c>
      <c r="AH2" s="84" t="s">
        <v>144</v>
      </c>
      <c r="AI2" s="41" t="s">
        <v>100</v>
      </c>
      <c r="AJ2" s="41" t="s">
        <v>100</v>
      </c>
      <c r="AK2" s="41" t="s">
        <v>100</v>
      </c>
      <c r="AL2" s="41" t="s">
        <v>100</v>
      </c>
      <c r="AM2" s="41" t="s">
        <v>100</v>
      </c>
      <c r="AN2" s="41" t="s">
        <v>100</v>
      </c>
      <c r="AO2" s="41" t="s">
        <v>100</v>
      </c>
      <c r="AP2" s="41">
        <v>1</v>
      </c>
      <c r="AQ2" s="41">
        <v>0</v>
      </c>
      <c r="AR2" s="41" t="s">
        <v>100</v>
      </c>
      <c r="AS2" s="41" t="s">
        <v>100</v>
      </c>
      <c r="AT2" s="41" t="s">
        <v>100</v>
      </c>
      <c r="AU2" s="41">
        <v>64</v>
      </c>
      <c r="AV2" s="41" t="s">
        <v>100</v>
      </c>
      <c r="AW2" s="41" t="s">
        <v>100</v>
      </c>
      <c r="AX2" s="83">
        <v>41541</v>
      </c>
      <c r="AY2" s="41" t="s">
        <v>658</v>
      </c>
      <c r="AZ2" s="41" t="s">
        <v>609</v>
      </c>
      <c r="BA2" s="83">
        <v>41691</v>
      </c>
      <c r="BB2" s="41" t="s">
        <v>168</v>
      </c>
      <c r="BC2" s="41">
        <v>5</v>
      </c>
      <c r="BD2" s="83">
        <v>41691</v>
      </c>
      <c r="BE2" s="41" t="s">
        <v>168</v>
      </c>
      <c r="BF2" s="41">
        <v>5</v>
      </c>
      <c r="BG2" s="41">
        <v>1</v>
      </c>
      <c r="BH2" s="41">
        <v>0</v>
      </c>
      <c r="BI2" s="79">
        <v>0</v>
      </c>
      <c r="BJ2" s="41">
        <v>1</v>
      </c>
      <c r="BK2" s="83">
        <v>41793</v>
      </c>
      <c r="BL2" s="41">
        <v>1</v>
      </c>
      <c r="BM2" s="41">
        <v>1</v>
      </c>
      <c r="BN2" s="41">
        <v>1</v>
      </c>
      <c r="BO2" s="41">
        <v>1</v>
      </c>
      <c r="BP2" s="41">
        <v>0</v>
      </c>
      <c r="BQ2" s="41" t="s">
        <v>100</v>
      </c>
      <c r="BR2" s="41">
        <v>1</v>
      </c>
      <c r="BS2" s="83">
        <v>42033</v>
      </c>
      <c r="BT2" s="85">
        <f t="shared" si="1"/>
        <v>17.266666666666666</v>
      </c>
      <c r="BU2" s="84"/>
      <c r="BV2" s="41">
        <v>0</v>
      </c>
    </row>
    <row r="3" spans="1:74" s="41" customFormat="1" ht="20.100000000000001" customHeight="1" x14ac:dyDescent="0.3">
      <c r="A3" s="41" t="s">
        <v>791</v>
      </c>
      <c r="B3" s="79">
        <v>1</v>
      </c>
      <c r="C3" s="79">
        <v>0</v>
      </c>
      <c r="D3" s="88">
        <v>28931373</v>
      </c>
      <c r="E3" s="79" t="s">
        <v>381</v>
      </c>
      <c r="F3" s="79" t="s">
        <v>303</v>
      </c>
      <c r="G3" s="80">
        <v>18643</v>
      </c>
      <c r="H3" s="82">
        <f t="shared" si="0"/>
        <v>64</v>
      </c>
      <c r="I3" s="82"/>
      <c r="J3" s="79">
        <v>0</v>
      </c>
      <c r="K3" s="79">
        <v>0</v>
      </c>
      <c r="L3" s="79">
        <v>0</v>
      </c>
      <c r="M3" s="79">
        <v>48720</v>
      </c>
      <c r="N3" s="79">
        <v>1</v>
      </c>
      <c r="O3" s="79">
        <v>70</v>
      </c>
      <c r="P3" s="79">
        <v>1</v>
      </c>
      <c r="Q3" s="79">
        <v>9</v>
      </c>
      <c r="R3" s="79">
        <v>1</v>
      </c>
      <c r="S3" s="79">
        <v>47</v>
      </c>
      <c r="T3" s="79">
        <v>0</v>
      </c>
      <c r="U3" s="79">
        <v>3.9</v>
      </c>
      <c r="V3" s="79">
        <v>1</v>
      </c>
      <c r="W3" s="79">
        <v>1.01</v>
      </c>
      <c r="X3" s="79">
        <v>38</v>
      </c>
      <c r="Y3" s="79">
        <v>21</v>
      </c>
      <c r="Z3" s="79">
        <v>0.72</v>
      </c>
      <c r="AA3" s="79">
        <v>754</v>
      </c>
      <c r="AB3" s="79">
        <v>1</v>
      </c>
      <c r="AC3" s="79" t="s">
        <v>464</v>
      </c>
      <c r="AD3" s="80">
        <v>42191</v>
      </c>
      <c r="AE3" s="79">
        <v>90</v>
      </c>
      <c r="AF3" s="79">
        <v>73</v>
      </c>
      <c r="AG3" s="41">
        <v>1</v>
      </c>
      <c r="AH3" s="81" t="s">
        <v>106</v>
      </c>
      <c r="AI3" s="79">
        <v>0</v>
      </c>
      <c r="AJ3" s="79" t="s">
        <v>282</v>
      </c>
      <c r="AK3" s="79">
        <v>1</v>
      </c>
      <c r="AL3" s="79" t="s">
        <v>100</v>
      </c>
      <c r="AM3" s="79">
        <v>0</v>
      </c>
      <c r="AN3" s="79">
        <v>0</v>
      </c>
      <c r="AO3" s="79" t="s">
        <v>282</v>
      </c>
      <c r="AP3" s="79">
        <v>0</v>
      </c>
      <c r="AQ3" s="79">
        <v>0</v>
      </c>
      <c r="AR3" s="79">
        <v>9.9699999999999997E-2</v>
      </c>
      <c r="AS3" s="79">
        <v>0.7</v>
      </c>
      <c r="AT3" s="79">
        <v>1</v>
      </c>
      <c r="AU3" s="79">
        <v>66</v>
      </c>
      <c r="AV3" s="79">
        <v>91</v>
      </c>
      <c r="AW3" s="79">
        <v>78</v>
      </c>
      <c r="AX3" s="80">
        <v>42202</v>
      </c>
      <c r="AY3" s="79" t="s">
        <v>638</v>
      </c>
      <c r="AZ3" s="79" t="s">
        <v>610</v>
      </c>
      <c r="BA3" s="80">
        <v>42268</v>
      </c>
      <c r="BB3" s="79" t="s">
        <v>612</v>
      </c>
      <c r="BC3" s="79">
        <v>1</v>
      </c>
      <c r="BD3" s="80">
        <v>42268</v>
      </c>
      <c r="BE3" s="79" t="s">
        <v>612</v>
      </c>
      <c r="BF3" s="79">
        <v>1</v>
      </c>
      <c r="BG3" s="79">
        <v>1</v>
      </c>
      <c r="BH3" s="79">
        <v>1</v>
      </c>
      <c r="BI3" s="79">
        <v>1</v>
      </c>
      <c r="BJ3" s="79">
        <v>1</v>
      </c>
      <c r="BK3" s="80">
        <v>42317</v>
      </c>
      <c r="BL3" s="79"/>
      <c r="BM3" s="79"/>
      <c r="BN3" s="79"/>
      <c r="BO3" s="79"/>
      <c r="BP3" s="79"/>
      <c r="BQ3" s="79"/>
      <c r="BR3" s="79">
        <v>1</v>
      </c>
      <c r="BS3" s="80">
        <v>42723</v>
      </c>
      <c r="BT3" s="48">
        <f t="shared" si="1"/>
        <v>17.733333333333334</v>
      </c>
      <c r="BU3" s="81" t="s">
        <v>304</v>
      </c>
      <c r="BV3" s="79">
        <v>0</v>
      </c>
    </row>
    <row r="4" spans="1:74" s="41" customFormat="1" ht="20.100000000000001" customHeight="1" x14ac:dyDescent="0.3">
      <c r="A4" s="41" t="s">
        <v>566</v>
      </c>
      <c r="B4" s="79">
        <v>1</v>
      </c>
      <c r="C4" s="79">
        <v>0</v>
      </c>
      <c r="D4" s="79">
        <v>29544394</v>
      </c>
      <c r="E4" s="79" t="s">
        <v>392</v>
      </c>
      <c r="F4" s="79" t="s">
        <v>305</v>
      </c>
      <c r="G4" s="80">
        <v>18763</v>
      </c>
      <c r="H4" s="82">
        <f t="shared" si="0"/>
        <v>64</v>
      </c>
      <c r="I4" s="82"/>
      <c r="J4" s="79">
        <v>0</v>
      </c>
      <c r="K4" s="79">
        <v>0</v>
      </c>
      <c r="L4" s="79">
        <v>0</v>
      </c>
      <c r="M4" s="79">
        <v>52310</v>
      </c>
      <c r="N4" s="79">
        <v>1</v>
      </c>
      <c r="O4" s="79">
        <v>7</v>
      </c>
      <c r="P4" s="79">
        <v>0</v>
      </c>
      <c r="Q4" s="79">
        <v>7.8</v>
      </c>
      <c r="R4" s="79">
        <v>0</v>
      </c>
      <c r="S4" s="79">
        <v>174</v>
      </c>
      <c r="T4" s="79">
        <v>1</v>
      </c>
      <c r="U4" s="79">
        <v>3.4</v>
      </c>
      <c r="V4" s="41">
        <v>0</v>
      </c>
      <c r="W4" s="79">
        <v>0.38</v>
      </c>
      <c r="X4" s="79">
        <v>16</v>
      </c>
      <c r="Y4" s="79">
        <v>12</v>
      </c>
      <c r="Z4" s="79">
        <v>1.28</v>
      </c>
      <c r="AA4" s="79">
        <v>925</v>
      </c>
      <c r="AB4" s="79">
        <v>1</v>
      </c>
      <c r="AC4" s="79" t="s">
        <v>115</v>
      </c>
      <c r="AD4" s="80">
        <v>42396</v>
      </c>
      <c r="AE4" s="79">
        <v>90</v>
      </c>
      <c r="AF4" s="79">
        <v>40</v>
      </c>
      <c r="AG4" s="41">
        <v>1</v>
      </c>
      <c r="AH4" s="81" t="s">
        <v>106</v>
      </c>
      <c r="AI4" s="79">
        <v>0</v>
      </c>
      <c r="AJ4" s="79">
        <v>0</v>
      </c>
      <c r="AK4" s="79">
        <v>1</v>
      </c>
      <c r="AL4" s="79" t="s">
        <v>282</v>
      </c>
      <c r="AM4" s="79" t="s">
        <v>282</v>
      </c>
      <c r="AN4" s="79" t="s">
        <v>282</v>
      </c>
      <c r="AO4" s="79" t="s">
        <v>282</v>
      </c>
      <c r="AP4" s="79">
        <v>0</v>
      </c>
      <c r="AQ4" s="79">
        <v>0</v>
      </c>
      <c r="AR4" s="79">
        <v>4.2900000000000001E-2</v>
      </c>
      <c r="AS4" s="79">
        <v>0.16900000000000001</v>
      </c>
      <c r="AT4" s="79">
        <v>0</v>
      </c>
      <c r="AU4" s="79">
        <v>60.8</v>
      </c>
      <c r="AV4" s="79">
        <v>74</v>
      </c>
      <c r="AW4" s="79">
        <v>66</v>
      </c>
      <c r="AX4" s="80">
        <v>42405</v>
      </c>
      <c r="AY4" s="79" t="s">
        <v>613</v>
      </c>
      <c r="AZ4" s="79" t="s">
        <v>610</v>
      </c>
      <c r="BA4" s="80">
        <v>42445</v>
      </c>
      <c r="BB4" s="79" t="s">
        <v>612</v>
      </c>
      <c r="BC4" s="79">
        <v>1</v>
      </c>
      <c r="BD4" s="80">
        <v>42445</v>
      </c>
      <c r="BE4" s="79" t="s">
        <v>612</v>
      </c>
      <c r="BF4" s="79">
        <v>1</v>
      </c>
      <c r="BG4" s="79">
        <v>1</v>
      </c>
      <c r="BH4" s="79">
        <v>1</v>
      </c>
      <c r="BI4" s="79">
        <v>1</v>
      </c>
      <c r="BJ4" s="79">
        <v>0</v>
      </c>
      <c r="BK4" s="80">
        <v>42835</v>
      </c>
      <c r="BL4" s="79"/>
      <c r="BM4" s="79"/>
      <c r="BN4" s="79"/>
      <c r="BO4" s="79"/>
      <c r="BP4" s="79"/>
      <c r="BQ4" s="79"/>
      <c r="BR4" s="79">
        <v>1</v>
      </c>
      <c r="BS4" s="80">
        <v>42830</v>
      </c>
      <c r="BT4" s="48">
        <f t="shared" si="1"/>
        <v>14.466666666666667</v>
      </c>
      <c r="BU4" s="81" t="s">
        <v>621</v>
      </c>
      <c r="BV4" s="79">
        <v>1</v>
      </c>
    </row>
    <row r="5" spans="1:74" s="41" customFormat="1" ht="20.100000000000001" customHeight="1" x14ac:dyDescent="0.3">
      <c r="A5" s="41" t="s">
        <v>570</v>
      </c>
      <c r="B5" s="79">
        <v>1</v>
      </c>
      <c r="C5" s="79">
        <v>0</v>
      </c>
      <c r="D5" s="79">
        <v>29548654</v>
      </c>
      <c r="E5" s="79" t="s">
        <v>400</v>
      </c>
      <c r="F5" s="79" t="s">
        <v>303</v>
      </c>
      <c r="G5" s="80">
        <v>18775</v>
      </c>
      <c r="H5" s="82">
        <f t="shared" si="0"/>
        <v>64</v>
      </c>
      <c r="I5" s="82"/>
      <c r="J5" s="79">
        <v>2</v>
      </c>
      <c r="K5" s="79">
        <v>1</v>
      </c>
      <c r="L5" s="79">
        <v>0</v>
      </c>
      <c r="M5" s="79">
        <v>1360</v>
      </c>
      <c r="N5" s="79">
        <v>0</v>
      </c>
      <c r="O5" s="79">
        <v>18</v>
      </c>
      <c r="P5" s="79">
        <v>0</v>
      </c>
      <c r="Q5" s="79">
        <v>8.1</v>
      </c>
      <c r="R5" s="79">
        <v>1</v>
      </c>
      <c r="S5" s="79">
        <v>45</v>
      </c>
      <c r="T5" s="79">
        <v>0</v>
      </c>
      <c r="U5" s="79">
        <v>3.6</v>
      </c>
      <c r="V5" s="41">
        <v>1</v>
      </c>
      <c r="W5" s="79">
        <v>0.57999999999999996</v>
      </c>
      <c r="X5" s="79">
        <v>12</v>
      </c>
      <c r="Y5" s="79">
        <v>8</v>
      </c>
      <c r="Z5" s="79">
        <v>1.1000000000000001</v>
      </c>
      <c r="AA5" s="79">
        <v>1524</v>
      </c>
      <c r="AB5" s="79">
        <v>1</v>
      </c>
      <c r="AC5" s="79" t="s">
        <v>319</v>
      </c>
      <c r="AD5" s="80">
        <v>42444</v>
      </c>
      <c r="AE5" s="79" t="s">
        <v>282</v>
      </c>
      <c r="AF5" s="79" t="s">
        <v>282</v>
      </c>
      <c r="AG5" s="79" t="s">
        <v>282</v>
      </c>
      <c r="AH5" s="81" t="s">
        <v>690</v>
      </c>
      <c r="AI5" s="79">
        <v>0</v>
      </c>
      <c r="AJ5" s="79" t="s">
        <v>282</v>
      </c>
      <c r="AK5" s="79">
        <v>0</v>
      </c>
      <c r="AL5" s="79">
        <v>0</v>
      </c>
      <c r="AM5" s="79">
        <v>0</v>
      </c>
      <c r="AN5" s="79">
        <v>0</v>
      </c>
      <c r="AO5" s="79" t="s">
        <v>282</v>
      </c>
      <c r="AP5" s="79">
        <v>2</v>
      </c>
      <c r="AQ5" s="79">
        <v>1</v>
      </c>
      <c r="AR5" s="79">
        <v>1.246</v>
      </c>
      <c r="AS5" s="79">
        <v>6.1400000000000003E-2</v>
      </c>
      <c r="AT5" s="79">
        <v>0</v>
      </c>
      <c r="AU5" s="79">
        <v>69.599999999999994</v>
      </c>
      <c r="AV5" s="79">
        <v>75</v>
      </c>
      <c r="AW5" s="79">
        <v>68</v>
      </c>
      <c r="AX5" s="80">
        <v>42448</v>
      </c>
      <c r="AY5" s="79" t="s">
        <v>617</v>
      </c>
      <c r="AZ5" s="79" t="s">
        <v>610</v>
      </c>
      <c r="BA5" s="79" t="s">
        <v>282</v>
      </c>
      <c r="BB5" s="79" t="s">
        <v>283</v>
      </c>
      <c r="BC5" s="79" t="s">
        <v>282</v>
      </c>
      <c r="BD5" s="79" t="s">
        <v>282</v>
      </c>
      <c r="BE5" s="79" t="s">
        <v>283</v>
      </c>
      <c r="BF5" s="79" t="s">
        <v>282</v>
      </c>
      <c r="BG5" s="79">
        <v>0</v>
      </c>
      <c r="BH5" s="79">
        <v>0</v>
      </c>
      <c r="BI5" s="79">
        <v>0</v>
      </c>
      <c r="BJ5" s="79" t="s">
        <v>282</v>
      </c>
      <c r="BK5" s="79" t="s">
        <v>282</v>
      </c>
      <c r="BL5" s="79"/>
      <c r="BM5" s="79"/>
      <c r="BN5" s="79"/>
      <c r="BO5" s="79"/>
      <c r="BP5" s="79"/>
      <c r="BQ5" s="79"/>
      <c r="BR5" s="79">
        <v>1</v>
      </c>
      <c r="BS5" s="80">
        <v>42492</v>
      </c>
      <c r="BT5" s="48">
        <f t="shared" si="1"/>
        <v>1.6</v>
      </c>
      <c r="BU5" s="81" t="s">
        <v>304</v>
      </c>
      <c r="BV5" s="79">
        <v>0</v>
      </c>
    </row>
    <row r="6" spans="1:74" s="79" customFormat="1" ht="20.100000000000001" customHeight="1" x14ac:dyDescent="0.3">
      <c r="A6" s="41" t="s">
        <v>578</v>
      </c>
      <c r="B6" s="79">
        <v>1</v>
      </c>
      <c r="C6" s="79">
        <v>0</v>
      </c>
      <c r="D6" s="79">
        <v>30477742</v>
      </c>
      <c r="E6" s="79" t="s">
        <v>419</v>
      </c>
      <c r="F6" s="79" t="s">
        <v>305</v>
      </c>
      <c r="G6" s="80">
        <v>19055</v>
      </c>
      <c r="H6" s="82">
        <f t="shared" si="0"/>
        <v>64</v>
      </c>
      <c r="I6" s="82"/>
      <c r="J6" s="79">
        <v>0</v>
      </c>
      <c r="K6" s="79">
        <v>0</v>
      </c>
      <c r="L6" s="79">
        <v>0</v>
      </c>
      <c r="M6" s="79">
        <v>5160</v>
      </c>
      <c r="N6" s="79">
        <v>0</v>
      </c>
      <c r="O6" s="79">
        <v>24</v>
      </c>
      <c r="P6" s="79">
        <v>1</v>
      </c>
      <c r="Q6" s="79">
        <v>10</v>
      </c>
      <c r="R6" s="79">
        <v>1</v>
      </c>
      <c r="S6" s="79">
        <v>84</v>
      </c>
      <c r="T6" s="79">
        <v>1</v>
      </c>
      <c r="U6" s="79">
        <v>3.7</v>
      </c>
      <c r="V6" s="41">
        <v>1</v>
      </c>
      <c r="W6" s="79">
        <v>0.55000000000000004</v>
      </c>
      <c r="X6" s="79">
        <v>30</v>
      </c>
      <c r="Y6" s="79">
        <v>21</v>
      </c>
      <c r="Z6" s="79">
        <v>0.71</v>
      </c>
      <c r="AA6" s="79">
        <v>915</v>
      </c>
      <c r="AB6" s="79">
        <v>1</v>
      </c>
      <c r="AC6" s="79" t="s">
        <v>317</v>
      </c>
      <c r="AD6" s="80">
        <v>42690</v>
      </c>
      <c r="AE6" s="79">
        <v>80</v>
      </c>
      <c r="AF6" s="79">
        <v>52</v>
      </c>
      <c r="AG6" s="79">
        <v>1</v>
      </c>
      <c r="AH6" s="81" t="s">
        <v>106</v>
      </c>
      <c r="AI6" s="79">
        <v>0</v>
      </c>
      <c r="AJ6" s="79" t="s">
        <v>282</v>
      </c>
      <c r="AK6" s="79">
        <v>1</v>
      </c>
      <c r="AL6" s="79" t="s">
        <v>282</v>
      </c>
      <c r="AM6" s="79">
        <v>0</v>
      </c>
      <c r="AN6" s="79">
        <v>0</v>
      </c>
      <c r="AO6" s="79" t="s">
        <v>282</v>
      </c>
      <c r="AP6" s="79">
        <v>0</v>
      </c>
      <c r="AQ6" s="79">
        <v>0</v>
      </c>
      <c r="AR6" s="79">
        <v>4.5400000000000003E-2</v>
      </c>
      <c r="AS6" s="79">
        <v>1.599</v>
      </c>
      <c r="AT6" s="79">
        <v>1</v>
      </c>
      <c r="AU6" s="79">
        <v>65</v>
      </c>
      <c r="AV6" s="79">
        <v>86</v>
      </c>
      <c r="AW6" s="79">
        <v>62</v>
      </c>
      <c r="AX6" s="80">
        <v>42710</v>
      </c>
      <c r="AY6" s="79" t="s">
        <v>619</v>
      </c>
      <c r="AZ6" s="79" t="s">
        <v>610</v>
      </c>
      <c r="BA6" s="80">
        <v>42760</v>
      </c>
      <c r="BB6" s="79" t="s">
        <v>612</v>
      </c>
      <c r="BC6" s="79">
        <v>1</v>
      </c>
      <c r="BD6" s="80">
        <v>42760</v>
      </c>
      <c r="BE6" s="79" t="s">
        <v>612</v>
      </c>
      <c r="BF6" s="79">
        <v>1</v>
      </c>
      <c r="BG6" s="79">
        <v>1</v>
      </c>
      <c r="BH6" s="79">
        <v>1</v>
      </c>
      <c r="BI6" s="79">
        <v>1</v>
      </c>
      <c r="BJ6" s="79">
        <v>0</v>
      </c>
      <c r="BK6" s="80">
        <v>43404</v>
      </c>
      <c r="BR6" s="79">
        <v>0</v>
      </c>
      <c r="BS6" s="80">
        <v>43404</v>
      </c>
      <c r="BT6" s="48">
        <f t="shared" si="1"/>
        <v>23.8</v>
      </c>
      <c r="BU6" s="81" t="s">
        <v>635</v>
      </c>
      <c r="BV6" s="79">
        <v>1</v>
      </c>
    </row>
    <row r="7" spans="1:74" s="79" customFormat="1" ht="20.100000000000001" customHeight="1" x14ac:dyDescent="0.3">
      <c r="A7" s="41" t="s">
        <v>594</v>
      </c>
      <c r="B7" s="79">
        <v>1</v>
      </c>
      <c r="C7" s="79">
        <v>0</v>
      </c>
      <c r="D7" s="79">
        <v>10190660</v>
      </c>
      <c r="E7" s="79" t="s">
        <v>454</v>
      </c>
      <c r="F7" s="79" t="s">
        <v>788</v>
      </c>
      <c r="G7" s="80">
        <v>19378</v>
      </c>
      <c r="H7" s="79">
        <f t="shared" si="0"/>
        <v>64</v>
      </c>
      <c r="J7" s="79">
        <v>0</v>
      </c>
      <c r="K7" s="79">
        <v>0</v>
      </c>
      <c r="L7" s="79">
        <v>0</v>
      </c>
      <c r="M7" s="79">
        <v>19540</v>
      </c>
      <c r="O7" s="79">
        <v>71</v>
      </c>
      <c r="Q7" s="79">
        <v>9.6999999999999993</v>
      </c>
      <c r="S7" s="79">
        <v>63</v>
      </c>
      <c r="U7" s="79">
        <v>4.3</v>
      </c>
      <c r="W7" s="79">
        <v>0.53</v>
      </c>
      <c r="X7" s="79">
        <v>41</v>
      </c>
      <c r="Y7" s="79">
        <v>83</v>
      </c>
      <c r="Z7" s="79">
        <v>0.99</v>
      </c>
      <c r="AA7" s="79">
        <v>764</v>
      </c>
      <c r="AC7" s="79" t="s">
        <v>795</v>
      </c>
      <c r="AD7" s="80">
        <v>43060</v>
      </c>
      <c r="AE7" s="79">
        <v>80</v>
      </c>
      <c r="AF7" s="79">
        <v>68</v>
      </c>
      <c r="AH7" s="81" t="s">
        <v>798</v>
      </c>
      <c r="AI7" s="79">
        <v>0</v>
      </c>
      <c r="AJ7" s="79">
        <v>0</v>
      </c>
      <c r="AK7" s="79">
        <v>0</v>
      </c>
      <c r="AL7" s="79">
        <v>1</v>
      </c>
      <c r="AM7" s="79">
        <v>0</v>
      </c>
      <c r="AN7" s="79">
        <v>0</v>
      </c>
      <c r="AO7" s="79">
        <v>0</v>
      </c>
      <c r="AR7" s="79">
        <v>6.6559999999999997</v>
      </c>
      <c r="AS7" s="79">
        <v>1.1379999999999999</v>
      </c>
      <c r="AU7" s="79">
        <v>65.5</v>
      </c>
      <c r="AV7" s="79">
        <v>99</v>
      </c>
      <c r="AW7" s="79">
        <v>78</v>
      </c>
      <c r="AX7" s="80">
        <v>43067</v>
      </c>
      <c r="AY7" s="79" t="s">
        <v>785</v>
      </c>
      <c r="AZ7" s="79" t="s">
        <v>793</v>
      </c>
      <c r="BA7" s="80">
        <v>43098</v>
      </c>
      <c r="BB7" s="79" t="s">
        <v>782</v>
      </c>
      <c r="BC7" s="79">
        <v>1</v>
      </c>
      <c r="BD7" s="80">
        <v>43098</v>
      </c>
      <c r="BE7" s="79" t="s">
        <v>782</v>
      </c>
      <c r="BF7" s="79">
        <v>1</v>
      </c>
      <c r="BG7" s="79">
        <v>1</v>
      </c>
      <c r="BH7" s="79">
        <v>1</v>
      </c>
      <c r="BI7" s="79">
        <v>1</v>
      </c>
      <c r="BJ7" s="79">
        <v>0</v>
      </c>
      <c r="BK7" s="80">
        <v>43404</v>
      </c>
      <c r="BR7" s="79">
        <v>0</v>
      </c>
      <c r="BS7" s="80">
        <v>43404</v>
      </c>
      <c r="BT7" s="48">
        <f t="shared" si="1"/>
        <v>11.466666666666667</v>
      </c>
      <c r="BU7" s="81" t="s">
        <v>805</v>
      </c>
      <c r="BV7" s="79">
        <v>1</v>
      </c>
    </row>
    <row r="8" spans="1:74" s="79" customFormat="1" ht="20.100000000000001" customHeight="1" x14ac:dyDescent="0.3">
      <c r="A8" s="41" t="s">
        <v>595</v>
      </c>
      <c r="B8" s="79">
        <v>1</v>
      </c>
      <c r="C8" s="79">
        <v>1</v>
      </c>
      <c r="D8" s="79">
        <v>31874314</v>
      </c>
      <c r="E8" s="79" t="s">
        <v>746</v>
      </c>
      <c r="F8" s="79" t="s">
        <v>779</v>
      </c>
      <c r="G8" s="80">
        <v>19678</v>
      </c>
      <c r="H8" s="79">
        <f t="shared" si="0"/>
        <v>64</v>
      </c>
      <c r="J8" s="79">
        <v>0</v>
      </c>
      <c r="K8" s="79">
        <v>0</v>
      </c>
      <c r="L8" s="79">
        <v>0</v>
      </c>
      <c r="M8" s="79">
        <v>16600</v>
      </c>
      <c r="O8" s="79">
        <v>4</v>
      </c>
      <c r="Q8" s="79">
        <v>10.8</v>
      </c>
      <c r="S8" s="79">
        <v>204</v>
      </c>
      <c r="U8" s="79" t="s">
        <v>781</v>
      </c>
      <c r="W8" s="79" t="s">
        <v>781</v>
      </c>
      <c r="X8" s="79" t="s">
        <v>781</v>
      </c>
      <c r="Y8" s="79" t="s">
        <v>781</v>
      </c>
      <c r="Z8" s="79" t="s">
        <v>781</v>
      </c>
      <c r="AA8" s="79" t="s">
        <v>781</v>
      </c>
      <c r="AC8" s="79" t="s">
        <v>783</v>
      </c>
      <c r="AD8" s="80">
        <v>43096</v>
      </c>
      <c r="AE8" s="79">
        <v>50</v>
      </c>
      <c r="AF8" s="79">
        <v>39.6</v>
      </c>
      <c r="AH8" s="81" t="s">
        <v>784</v>
      </c>
      <c r="AI8" s="79">
        <v>0</v>
      </c>
      <c r="AJ8" s="79" t="s">
        <v>781</v>
      </c>
      <c r="AK8" s="79">
        <v>1</v>
      </c>
      <c r="AL8" s="79" t="s">
        <v>781</v>
      </c>
      <c r="AM8" s="79">
        <v>0</v>
      </c>
      <c r="AN8" s="79">
        <v>0</v>
      </c>
      <c r="AO8" s="79" t="s">
        <v>781</v>
      </c>
      <c r="AR8" s="79" t="s">
        <v>781</v>
      </c>
      <c r="AS8" s="79" t="s">
        <v>781</v>
      </c>
      <c r="AU8" s="79">
        <v>69</v>
      </c>
      <c r="AV8" s="79" t="s">
        <v>781</v>
      </c>
      <c r="AW8" s="79" t="s">
        <v>781</v>
      </c>
      <c r="AX8" s="80">
        <v>43108</v>
      </c>
      <c r="AY8" s="79" t="s">
        <v>785</v>
      </c>
      <c r="AZ8" s="79" t="s">
        <v>610</v>
      </c>
      <c r="BA8" s="80">
        <v>43150</v>
      </c>
      <c r="BB8" s="79" t="s">
        <v>782</v>
      </c>
      <c r="BC8" s="79">
        <v>1</v>
      </c>
      <c r="BD8" s="80">
        <v>43150</v>
      </c>
      <c r="BE8" s="79" t="s">
        <v>782</v>
      </c>
      <c r="BF8" s="79">
        <v>1</v>
      </c>
      <c r="BG8" s="79">
        <v>1</v>
      </c>
      <c r="BH8" s="79">
        <v>1</v>
      </c>
      <c r="BI8" s="79">
        <v>1</v>
      </c>
      <c r="BJ8" s="79">
        <v>0</v>
      </c>
      <c r="BK8" s="80">
        <v>43404</v>
      </c>
      <c r="BR8" s="79">
        <v>0</v>
      </c>
      <c r="BS8" s="80">
        <v>43404</v>
      </c>
      <c r="BT8" s="48">
        <f t="shared" si="1"/>
        <v>10.266666666666667</v>
      </c>
      <c r="BU8" s="81" t="s">
        <v>786</v>
      </c>
      <c r="BV8" s="79">
        <v>1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DAC vs ICTx</vt:lpstr>
      <vt:lpstr>EXCLUSION</vt:lpstr>
      <vt:lpstr>EXCLUDE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Seunghwan Shin</dc:creator>
  <cp:lastModifiedBy>Windows 사용자</cp:lastModifiedBy>
  <dcterms:created xsi:type="dcterms:W3CDTF">2017-12-21T01:13:27Z</dcterms:created>
  <dcterms:modified xsi:type="dcterms:W3CDTF">2019-10-11T05:15:51Z</dcterms:modified>
</cp:coreProperties>
</file>