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chiro\Desktop\Research\"/>
    </mc:Choice>
  </mc:AlternateContent>
  <xr:revisionPtr revIDLastSave="0" documentId="8_{C08E0FFC-8138-48FF-BDC6-F09728A53826}" xr6:coauthVersionLast="43" xr6:coauthVersionMax="43" xr10:uidLastSave="{00000000-0000-0000-0000-000000000000}"/>
  <bookViews>
    <workbookView xWindow="7905" yWindow="5715" windowWidth="21600" windowHeight="176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D13" i="1" l="1"/>
  <c r="AX13" i="1"/>
  <c r="AR13" i="1"/>
  <c r="AL13" i="1"/>
  <c r="AF13" i="1"/>
  <c r="Z13" i="1"/>
  <c r="T13" i="1"/>
  <c r="N13" i="1"/>
  <c r="H12" i="1"/>
  <c r="BD12" i="1"/>
  <c r="BD4" i="1"/>
  <c r="BD5" i="1"/>
  <c r="BD6" i="1"/>
  <c r="BD7" i="1"/>
  <c r="BD8" i="1"/>
  <c r="BD9" i="1"/>
  <c r="BD10" i="1"/>
  <c r="BD11" i="1"/>
  <c r="BD3" i="1"/>
  <c r="AX12" i="1"/>
  <c r="AX4" i="1"/>
  <c r="AX5" i="1"/>
  <c r="AX6" i="1"/>
  <c r="AX7" i="1"/>
  <c r="AX8" i="1"/>
  <c r="AX9" i="1"/>
  <c r="AX10" i="1"/>
  <c r="AX11" i="1"/>
  <c r="AX3" i="1"/>
  <c r="AR12" i="1"/>
  <c r="AR4" i="1"/>
  <c r="AR5" i="1"/>
  <c r="AR6" i="1"/>
  <c r="AR7" i="1"/>
  <c r="AR8" i="1"/>
  <c r="AR9" i="1"/>
  <c r="AR10" i="1"/>
  <c r="AR11" i="1"/>
  <c r="AR3" i="1"/>
  <c r="AL11" i="1"/>
  <c r="AL4" i="1"/>
  <c r="AL5" i="1"/>
  <c r="AL6" i="1"/>
  <c r="AL7" i="1"/>
  <c r="AL8" i="1"/>
  <c r="AL9" i="1"/>
  <c r="AL10" i="1"/>
  <c r="AL3" i="1"/>
  <c r="AF12" i="1"/>
  <c r="AF4" i="1"/>
  <c r="AF5" i="1"/>
  <c r="AF6" i="1"/>
  <c r="AF7" i="1"/>
  <c r="AF8" i="1"/>
  <c r="AF9" i="1"/>
  <c r="AF10" i="1"/>
  <c r="AF11" i="1"/>
  <c r="AF3" i="1"/>
  <c r="Z12" i="1"/>
  <c r="Z4" i="1"/>
  <c r="Z5" i="1"/>
  <c r="Z6" i="1"/>
  <c r="Z7" i="1"/>
  <c r="Z8" i="1"/>
  <c r="Z9" i="1"/>
  <c r="Z10" i="1"/>
  <c r="Z11" i="1"/>
  <c r="Z3" i="1"/>
  <c r="T12" i="1"/>
  <c r="T4" i="1"/>
  <c r="T5" i="1"/>
  <c r="T6" i="1"/>
  <c r="T7" i="1"/>
  <c r="T8" i="1"/>
  <c r="T9" i="1"/>
  <c r="T10" i="1"/>
  <c r="T11" i="1"/>
  <c r="T3" i="1"/>
  <c r="N11" i="1"/>
  <c r="N4" i="1"/>
  <c r="N5" i="1"/>
  <c r="N6" i="1"/>
  <c r="N7" i="1"/>
  <c r="N8" i="1"/>
  <c r="N9" i="1"/>
  <c r="N10" i="1"/>
  <c r="N3" i="1"/>
  <c r="H4" i="1"/>
  <c r="H5" i="1"/>
  <c r="H6" i="1"/>
  <c r="H7" i="1"/>
  <c r="H8" i="1"/>
  <c r="H9" i="1"/>
  <c r="H10" i="1"/>
  <c r="H11" i="1"/>
  <c r="H3" i="1"/>
  <c r="AL12" i="1" l="1"/>
  <c r="N12" i="1"/>
  <c r="B4" i="1"/>
  <c r="B5" i="1"/>
  <c r="B6" i="1"/>
  <c r="B7" i="1"/>
  <c r="B8" i="1"/>
  <c r="B9" i="1"/>
  <c r="B10" i="1"/>
  <c r="B11" i="1"/>
  <c r="B3" i="1"/>
</calcChain>
</file>

<file path=xl/sharedStrings.xml><?xml version="1.0" encoding="utf-8"?>
<sst xmlns="http://schemas.openxmlformats.org/spreadsheetml/2006/main" count="66" uniqueCount="32">
  <si>
    <t>AUTO</t>
    <phoneticPr fontId="2" type="noConversion"/>
  </si>
  <si>
    <t>FMM</t>
    <phoneticPr fontId="2" type="noConversion"/>
  </si>
  <si>
    <t>MSD</t>
    <phoneticPr fontId="2" type="noConversion"/>
  </si>
  <si>
    <t>UBMT</t>
    <phoneticPr fontId="2" type="noConversion"/>
  </si>
  <si>
    <t>1.ALL</t>
    <phoneticPr fontId="2" type="noConversion"/>
  </si>
  <si>
    <t>AUTO</t>
    <phoneticPr fontId="2" type="noConversion"/>
  </si>
  <si>
    <t>FMM</t>
    <phoneticPr fontId="2" type="noConversion"/>
  </si>
  <si>
    <t>MSD</t>
    <phoneticPr fontId="2" type="noConversion"/>
  </si>
  <si>
    <t>AML</t>
    <phoneticPr fontId="2" type="noConversion"/>
  </si>
  <si>
    <t>FMM</t>
    <phoneticPr fontId="2" type="noConversion"/>
  </si>
  <si>
    <t>MSD</t>
    <phoneticPr fontId="2" type="noConversion"/>
  </si>
  <si>
    <t>MDS</t>
    <phoneticPr fontId="2" type="noConversion"/>
  </si>
  <si>
    <t>AUTO</t>
    <phoneticPr fontId="2" type="noConversion"/>
  </si>
  <si>
    <t>FMM</t>
    <phoneticPr fontId="2" type="noConversion"/>
  </si>
  <si>
    <t>MSD</t>
    <phoneticPr fontId="2" type="noConversion"/>
  </si>
  <si>
    <t>UBMT</t>
    <phoneticPr fontId="2" type="noConversion"/>
  </si>
  <si>
    <t>MM</t>
    <phoneticPr fontId="2" type="noConversion"/>
  </si>
  <si>
    <t>Lymphoma</t>
    <phoneticPr fontId="2" type="noConversion"/>
  </si>
  <si>
    <t>AUTO</t>
    <phoneticPr fontId="2" type="noConversion"/>
  </si>
  <si>
    <t>FMM</t>
    <phoneticPr fontId="2" type="noConversion"/>
  </si>
  <si>
    <t>MSD</t>
    <phoneticPr fontId="2" type="noConversion"/>
  </si>
  <si>
    <t>UBMT</t>
    <phoneticPr fontId="2" type="noConversion"/>
  </si>
  <si>
    <t>SAA</t>
    <phoneticPr fontId="2" type="noConversion"/>
  </si>
  <si>
    <t>CML</t>
    <phoneticPr fontId="2" type="noConversion"/>
  </si>
  <si>
    <t>총</t>
    <phoneticPr fontId="1" type="noConversion"/>
  </si>
  <si>
    <t>연도</t>
    <phoneticPr fontId="1" type="noConversion"/>
  </si>
  <si>
    <t>UBMT</t>
    <phoneticPr fontId="1" type="noConversion"/>
  </si>
  <si>
    <t>ALLO</t>
  </si>
  <si>
    <t>CORD</t>
  </si>
  <si>
    <t>합계</t>
    <phoneticPr fontId="1" type="noConversion"/>
  </si>
  <si>
    <t>OTHER</t>
    <phoneticPr fontId="2" type="noConversion"/>
  </si>
  <si>
    <t>비율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</si>
</sst>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3"/>
  <sheetViews>
    <sheetView tabSelected="1" workbookViewId="0">
      <selection activeCell="A13" sqref="A13"/>
    </sheetView>
  </sheetViews>
  <sheetFormatPr defaultRowHeight="16.5" x14ac:dyDescent="0.3"/>
  <cols>
    <col min="1" max="56" width="5.125" style="1" customWidth="1"/>
  </cols>
  <sheetData>
    <row r="1" spans="1:56" s="4" customFormat="1" x14ac:dyDescent="0.3">
      <c r="A1" s="2" t="s">
        <v>25</v>
      </c>
      <c r="B1" s="2" t="s">
        <v>24</v>
      </c>
      <c r="C1" s="2" t="s">
        <v>0</v>
      </c>
      <c r="D1" s="3" t="s">
        <v>28</v>
      </c>
      <c r="E1" s="3" t="s">
        <v>1</v>
      </c>
      <c r="F1" s="3" t="s">
        <v>2</v>
      </c>
      <c r="G1" s="3" t="s">
        <v>3</v>
      </c>
      <c r="H1" s="3" t="s">
        <v>27</v>
      </c>
      <c r="I1" s="3" t="s">
        <v>4</v>
      </c>
      <c r="J1" s="3"/>
      <c r="K1" s="3"/>
      <c r="L1" s="3"/>
      <c r="M1" s="3"/>
      <c r="N1" s="3"/>
      <c r="O1" s="7" t="s">
        <v>8</v>
      </c>
      <c r="P1" s="8"/>
      <c r="Q1" s="8"/>
      <c r="R1" s="8"/>
      <c r="S1" s="8"/>
      <c r="T1" s="9"/>
      <c r="U1" s="7" t="s">
        <v>11</v>
      </c>
      <c r="V1" s="8"/>
      <c r="W1" s="8"/>
      <c r="X1" s="8"/>
      <c r="Y1" s="8"/>
      <c r="Z1" s="9"/>
      <c r="AA1" s="3" t="s">
        <v>16</v>
      </c>
      <c r="AB1" s="3"/>
      <c r="AC1" s="3"/>
      <c r="AD1" s="3"/>
      <c r="AE1" s="3"/>
      <c r="AF1" s="5"/>
      <c r="AG1" s="7" t="s">
        <v>17</v>
      </c>
      <c r="AH1" s="8"/>
      <c r="AI1" s="8"/>
      <c r="AJ1" s="8"/>
      <c r="AK1" s="8"/>
      <c r="AL1" s="9"/>
      <c r="AM1" s="3" t="s">
        <v>22</v>
      </c>
      <c r="AN1" s="3"/>
      <c r="AO1" s="3"/>
      <c r="AP1" s="3"/>
      <c r="AQ1" s="3"/>
      <c r="AR1" s="5"/>
      <c r="AS1" s="3" t="s">
        <v>23</v>
      </c>
      <c r="AT1" s="3"/>
      <c r="AU1" s="3"/>
      <c r="AV1" s="3"/>
      <c r="AW1" s="3"/>
      <c r="AX1" s="5"/>
      <c r="AY1" s="3" t="s">
        <v>30</v>
      </c>
      <c r="AZ1" s="3"/>
      <c r="BA1" s="3"/>
      <c r="BB1" s="3"/>
      <c r="BC1" s="3"/>
      <c r="BD1" s="3"/>
    </row>
    <row r="2" spans="1:56" s="4" customFormat="1" x14ac:dyDescent="0.3">
      <c r="A2" s="2"/>
      <c r="B2" s="2"/>
      <c r="C2" s="2"/>
      <c r="D2" s="3"/>
      <c r="E2" s="3"/>
      <c r="F2" s="3"/>
      <c r="G2" s="3"/>
      <c r="H2" s="3"/>
      <c r="I2" s="5" t="s">
        <v>5</v>
      </c>
      <c r="J2" s="5" t="s">
        <v>28</v>
      </c>
      <c r="K2" s="5" t="s">
        <v>6</v>
      </c>
      <c r="L2" s="5" t="s">
        <v>7</v>
      </c>
      <c r="M2" s="5" t="s">
        <v>26</v>
      </c>
      <c r="N2" s="5" t="s">
        <v>27</v>
      </c>
      <c r="O2" s="5" t="s">
        <v>0</v>
      </c>
      <c r="P2" s="5" t="s">
        <v>28</v>
      </c>
      <c r="Q2" s="5" t="s">
        <v>9</v>
      </c>
      <c r="R2" s="5" t="s">
        <v>10</v>
      </c>
      <c r="S2" s="5" t="s">
        <v>3</v>
      </c>
      <c r="T2" s="5" t="s">
        <v>27</v>
      </c>
      <c r="U2" s="5" t="s">
        <v>12</v>
      </c>
      <c r="V2" s="5" t="s">
        <v>28</v>
      </c>
      <c r="W2" s="5" t="s">
        <v>13</v>
      </c>
      <c r="X2" s="5" t="s">
        <v>14</v>
      </c>
      <c r="Y2" s="5" t="s">
        <v>15</v>
      </c>
      <c r="Z2" s="5" t="s">
        <v>27</v>
      </c>
      <c r="AA2" s="5" t="s">
        <v>12</v>
      </c>
      <c r="AB2" s="5" t="s">
        <v>28</v>
      </c>
      <c r="AC2" s="5" t="s">
        <v>13</v>
      </c>
      <c r="AD2" s="5" t="s">
        <v>14</v>
      </c>
      <c r="AE2" s="5" t="s">
        <v>15</v>
      </c>
      <c r="AF2" s="5" t="s">
        <v>27</v>
      </c>
      <c r="AG2" s="5" t="s">
        <v>18</v>
      </c>
      <c r="AH2" s="5" t="s">
        <v>28</v>
      </c>
      <c r="AI2" s="5" t="s">
        <v>19</v>
      </c>
      <c r="AJ2" s="5" t="s">
        <v>20</v>
      </c>
      <c r="AK2" s="5" t="s">
        <v>21</v>
      </c>
      <c r="AL2" s="5" t="s">
        <v>27</v>
      </c>
      <c r="AM2" s="5" t="s">
        <v>18</v>
      </c>
      <c r="AN2" s="5" t="s">
        <v>28</v>
      </c>
      <c r="AO2" s="5" t="s">
        <v>19</v>
      </c>
      <c r="AP2" s="5" t="s">
        <v>20</v>
      </c>
      <c r="AQ2" s="5" t="s">
        <v>21</v>
      </c>
      <c r="AR2" s="5" t="s">
        <v>27</v>
      </c>
      <c r="AS2" s="5" t="s">
        <v>0</v>
      </c>
      <c r="AT2" s="5" t="s">
        <v>28</v>
      </c>
      <c r="AU2" s="5" t="s">
        <v>9</v>
      </c>
      <c r="AV2" s="5" t="s">
        <v>10</v>
      </c>
      <c r="AW2" s="5" t="s">
        <v>3</v>
      </c>
      <c r="AX2" s="5" t="s">
        <v>27</v>
      </c>
      <c r="AY2" s="5" t="s">
        <v>18</v>
      </c>
      <c r="AZ2" s="5" t="s">
        <v>28</v>
      </c>
      <c r="BA2" s="5" t="s">
        <v>19</v>
      </c>
      <c r="BB2" s="5" t="s">
        <v>20</v>
      </c>
      <c r="BC2" s="5" t="s">
        <v>21</v>
      </c>
      <c r="BD2" s="5" t="s">
        <v>27</v>
      </c>
    </row>
    <row r="3" spans="1:56" s="4" customFormat="1" x14ac:dyDescent="0.3">
      <c r="A3" s="5">
        <v>2009</v>
      </c>
      <c r="B3" s="5">
        <f>SUM(C3:G3)</f>
        <v>1672</v>
      </c>
      <c r="C3" s="5">
        <v>768</v>
      </c>
      <c r="D3" s="5">
        <v>34</v>
      </c>
      <c r="E3" s="5">
        <v>87</v>
      </c>
      <c r="F3" s="5">
        <v>390</v>
      </c>
      <c r="G3" s="6">
        <v>393</v>
      </c>
      <c r="H3" s="6">
        <f>D3+E3+F3+G3</f>
        <v>904</v>
      </c>
      <c r="I3" s="6">
        <v>7</v>
      </c>
      <c r="J3" s="6">
        <v>15</v>
      </c>
      <c r="K3" s="6">
        <v>19</v>
      </c>
      <c r="L3" s="6">
        <v>82</v>
      </c>
      <c r="M3" s="6">
        <v>93</v>
      </c>
      <c r="N3" s="6">
        <f>SUM(J3:M3)</f>
        <v>209</v>
      </c>
      <c r="O3" s="6">
        <v>39</v>
      </c>
      <c r="P3" s="6">
        <v>14</v>
      </c>
      <c r="Q3" s="6">
        <v>43</v>
      </c>
      <c r="R3" s="6">
        <v>154</v>
      </c>
      <c r="S3" s="6">
        <v>157</v>
      </c>
      <c r="T3" s="6">
        <f>SUM(P3:S3)</f>
        <v>368</v>
      </c>
      <c r="U3" s="6">
        <v>0</v>
      </c>
      <c r="V3" s="6">
        <v>0</v>
      </c>
      <c r="W3" s="6">
        <v>10</v>
      </c>
      <c r="X3" s="6">
        <v>45</v>
      </c>
      <c r="Y3" s="6">
        <v>40</v>
      </c>
      <c r="Z3" s="6">
        <f>SUM(V3:Y3)</f>
        <v>95</v>
      </c>
      <c r="AA3" s="6">
        <v>245</v>
      </c>
      <c r="AB3" s="6">
        <v>0</v>
      </c>
      <c r="AC3" s="6">
        <v>0</v>
      </c>
      <c r="AD3" s="6">
        <v>4</v>
      </c>
      <c r="AE3" s="6">
        <v>2</v>
      </c>
      <c r="AF3" s="6">
        <f>SUM(AB3:AE3)</f>
        <v>6</v>
      </c>
      <c r="AG3" s="6">
        <v>266</v>
      </c>
      <c r="AH3" s="6">
        <v>0</v>
      </c>
      <c r="AI3" s="6">
        <v>3</v>
      </c>
      <c r="AJ3" s="6">
        <v>18</v>
      </c>
      <c r="AK3" s="6">
        <v>15</v>
      </c>
      <c r="AL3" s="6">
        <f>SUM(AH3:AK3)</f>
        <v>36</v>
      </c>
      <c r="AM3" s="6">
        <v>0</v>
      </c>
      <c r="AN3" s="6">
        <v>1</v>
      </c>
      <c r="AO3" s="6">
        <v>6</v>
      </c>
      <c r="AP3" s="6">
        <v>58</v>
      </c>
      <c r="AQ3" s="6">
        <v>49</v>
      </c>
      <c r="AR3" s="6">
        <f>SUM(AN3:AQ3)</f>
        <v>114</v>
      </c>
      <c r="AS3" s="6">
        <v>0</v>
      </c>
      <c r="AT3" s="6">
        <v>0</v>
      </c>
      <c r="AU3" s="6">
        <v>2</v>
      </c>
      <c r="AV3" s="6">
        <v>5</v>
      </c>
      <c r="AW3" s="6">
        <v>9</v>
      </c>
      <c r="AX3" s="6">
        <f>SUM(AT3:AW3)</f>
        <v>16</v>
      </c>
      <c r="AY3" s="6">
        <v>211</v>
      </c>
      <c r="AZ3" s="6">
        <v>4</v>
      </c>
      <c r="BA3" s="6">
        <v>4</v>
      </c>
      <c r="BB3" s="6">
        <v>24</v>
      </c>
      <c r="BC3" s="6">
        <v>28</v>
      </c>
      <c r="BD3" s="6">
        <f>SUM(AZ3:BC3)</f>
        <v>60</v>
      </c>
    </row>
    <row r="4" spans="1:56" s="4" customFormat="1" x14ac:dyDescent="0.3">
      <c r="A4" s="5">
        <v>2010</v>
      </c>
      <c r="B4" s="5">
        <f t="shared" ref="B4:B11" si="0">SUM(C4:G4)</f>
        <v>1780</v>
      </c>
      <c r="C4" s="6">
        <v>808</v>
      </c>
      <c r="D4" s="6">
        <v>41</v>
      </c>
      <c r="E4" s="6">
        <v>86</v>
      </c>
      <c r="F4" s="6">
        <v>413</v>
      </c>
      <c r="G4" s="6">
        <v>432</v>
      </c>
      <c r="H4" s="6">
        <f t="shared" ref="H4:H11" si="1">D4+E4+F4+G4</f>
        <v>972</v>
      </c>
      <c r="I4" s="6">
        <v>2</v>
      </c>
      <c r="J4" s="6">
        <v>21</v>
      </c>
      <c r="K4" s="6">
        <v>16</v>
      </c>
      <c r="L4" s="6">
        <v>81</v>
      </c>
      <c r="M4" s="6">
        <v>114</v>
      </c>
      <c r="N4" s="6">
        <f t="shared" ref="N4:N10" si="2">SUM(J4:M4)</f>
        <v>232</v>
      </c>
      <c r="O4" s="6">
        <v>56</v>
      </c>
      <c r="P4" s="6">
        <v>11</v>
      </c>
      <c r="Q4" s="6">
        <v>41</v>
      </c>
      <c r="R4" s="6">
        <v>167</v>
      </c>
      <c r="S4" s="6">
        <v>152</v>
      </c>
      <c r="T4" s="6">
        <f t="shared" ref="T4:T11" si="3">SUM(P4:S4)</f>
        <v>371</v>
      </c>
      <c r="U4" s="6">
        <v>0</v>
      </c>
      <c r="V4" s="6">
        <v>1</v>
      </c>
      <c r="W4" s="6">
        <v>15</v>
      </c>
      <c r="X4" s="6">
        <v>40</v>
      </c>
      <c r="Y4" s="6">
        <v>45</v>
      </c>
      <c r="Z4" s="6">
        <f t="shared" ref="Z4:Z11" si="4">SUM(V4:Y4)</f>
        <v>101</v>
      </c>
      <c r="AA4" s="6">
        <v>308</v>
      </c>
      <c r="AB4" s="6">
        <v>0</v>
      </c>
      <c r="AC4" s="6">
        <v>0</v>
      </c>
      <c r="AD4" s="6">
        <v>5</v>
      </c>
      <c r="AE4" s="6">
        <v>3</v>
      </c>
      <c r="AF4" s="6">
        <f t="shared" ref="AF4:AF11" si="5">SUM(AB4:AE4)</f>
        <v>8</v>
      </c>
      <c r="AG4" s="6">
        <v>250</v>
      </c>
      <c r="AH4" s="6">
        <v>1</v>
      </c>
      <c r="AI4" s="6">
        <v>2</v>
      </c>
      <c r="AJ4" s="6">
        <v>18</v>
      </c>
      <c r="AK4" s="6">
        <v>12</v>
      </c>
      <c r="AL4" s="6">
        <f t="shared" ref="AL4:AL10" si="6">SUM(AH4:AK4)</f>
        <v>33</v>
      </c>
      <c r="AM4" s="6">
        <v>0</v>
      </c>
      <c r="AN4" s="6">
        <v>2</v>
      </c>
      <c r="AO4" s="6">
        <v>5</v>
      </c>
      <c r="AP4" s="6">
        <v>74</v>
      </c>
      <c r="AQ4" s="6">
        <v>70</v>
      </c>
      <c r="AR4" s="6">
        <f t="shared" ref="AR4:AR11" si="7">SUM(AN4:AQ4)</f>
        <v>151</v>
      </c>
      <c r="AS4" s="6">
        <v>0</v>
      </c>
      <c r="AT4" s="6">
        <v>0</v>
      </c>
      <c r="AU4" s="6">
        <v>3</v>
      </c>
      <c r="AV4" s="6">
        <v>11</v>
      </c>
      <c r="AW4" s="6">
        <v>10</v>
      </c>
      <c r="AX4" s="6">
        <f t="shared" ref="AX4:AX11" si="8">SUM(AT4:AW4)</f>
        <v>24</v>
      </c>
      <c r="AY4" s="6">
        <v>192</v>
      </c>
      <c r="AZ4" s="6">
        <v>5</v>
      </c>
      <c r="BA4" s="6">
        <v>4</v>
      </c>
      <c r="BB4" s="6">
        <v>17</v>
      </c>
      <c r="BC4" s="6">
        <v>26</v>
      </c>
      <c r="BD4" s="6">
        <f t="shared" ref="BD4:BD11" si="9">SUM(AZ4:BC4)</f>
        <v>52</v>
      </c>
    </row>
    <row r="5" spans="1:56" s="4" customFormat="1" x14ac:dyDescent="0.3">
      <c r="A5" s="5">
        <v>2011</v>
      </c>
      <c r="B5" s="5">
        <f t="shared" si="0"/>
        <v>1900</v>
      </c>
      <c r="C5" s="6">
        <v>801</v>
      </c>
      <c r="D5" s="6">
        <v>22</v>
      </c>
      <c r="E5" s="6">
        <v>127</v>
      </c>
      <c r="F5" s="6">
        <v>470</v>
      </c>
      <c r="G5" s="6">
        <v>480</v>
      </c>
      <c r="H5" s="6">
        <f t="shared" si="1"/>
        <v>1099</v>
      </c>
      <c r="I5" s="6">
        <v>3</v>
      </c>
      <c r="J5" s="6">
        <v>8</v>
      </c>
      <c r="K5" s="6">
        <v>21</v>
      </c>
      <c r="L5" s="6">
        <v>86</v>
      </c>
      <c r="M5" s="6">
        <v>121</v>
      </c>
      <c r="N5" s="6">
        <f t="shared" si="2"/>
        <v>236</v>
      </c>
      <c r="O5" s="6">
        <v>32</v>
      </c>
      <c r="P5" s="6">
        <v>8</v>
      </c>
      <c r="Q5" s="6">
        <v>64</v>
      </c>
      <c r="R5" s="6">
        <v>199</v>
      </c>
      <c r="S5" s="6">
        <v>165</v>
      </c>
      <c r="T5" s="6">
        <f t="shared" si="3"/>
        <v>436</v>
      </c>
      <c r="U5" s="6">
        <v>0</v>
      </c>
      <c r="V5" s="6">
        <v>0</v>
      </c>
      <c r="W5" s="6">
        <v>18</v>
      </c>
      <c r="X5" s="6">
        <v>54</v>
      </c>
      <c r="Y5" s="6">
        <v>51</v>
      </c>
      <c r="Z5" s="6">
        <f t="shared" si="4"/>
        <v>123</v>
      </c>
      <c r="AA5" s="6">
        <v>274</v>
      </c>
      <c r="AB5" s="6">
        <v>0</v>
      </c>
      <c r="AC5" s="6">
        <v>0</v>
      </c>
      <c r="AD5" s="6">
        <v>12</v>
      </c>
      <c r="AE5" s="6">
        <v>3</v>
      </c>
      <c r="AF5" s="6">
        <f t="shared" si="5"/>
        <v>15</v>
      </c>
      <c r="AG5" s="6">
        <v>286</v>
      </c>
      <c r="AH5" s="6">
        <v>0</v>
      </c>
      <c r="AI5" s="6">
        <v>1</v>
      </c>
      <c r="AJ5" s="6">
        <v>18</v>
      </c>
      <c r="AK5" s="6">
        <v>22</v>
      </c>
      <c r="AL5" s="6">
        <f t="shared" si="6"/>
        <v>41</v>
      </c>
      <c r="AM5" s="6">
        <v>0</v>
      </c>
      <c r="AN5" s="6">
        <v>2</v>
      </c>
      <c r="AO5" s="6">
        <v>17</v>
      </c>
      <c r="AP5" s="6">
        <v>65</v>
      </c>
      <c r="AQ5" s="6">
        <v>71</v>
      </c>
      <c r="AR5" s="6">
        <f t="shared" si="7"/>
        <v>155</v>
      </c>
      <c r="AS5" s="6">
        <v>0</v>
      </c>
      <c r="AT5" s="6">
        <v>0</v>
      </c>
      <c r="AU5" s="6">
        <v>3</v>
      </c>
      <c r="AV5" s="6">
        <v>13</v>
      </c>
      <c r="AW5" s="6">
        <v>9</v>
      </c>
      <c r="AX5" s="6">
        <f t="shared" si="8"/>
        <v>25</v>
      </c>
      <c r="AY5" s="6">
        <v>206</v>
      </c>
      <c r="AZ5" s="6">
        <v>4</v>
      </c>
      <c r="BA5" s="6">
        <v>3</v>
      </c>
      <c r="BB5" s="6">
        <v>23</v>
      </c>
      <c r="BC5" s="6">
        <v>38</v>
      </c>
      <c r="BD5" s="6">
        <f t="shared" si="9"/>
        <v>68</v>
      </c>
    </row>
    <row r="6" spans="1:56" s="4" customFormat="1" x14ac:dyDescent="0.3">
      <c r="A6" s="5">
        <v>2012</v>
      </c>
      <c r="B6" s="5">
        <f t="shared" si="0"/>
        <v>1930</v>
      </c>
      <c r="C6" s="6">
        <v>845</v>
      </c>
      <c r="D6" s="6">
        <v>31</v>
      </c>
      <c r="E6" s="6">
        <v>139</v>
      </c>
      <c r="F6" s="6">
        <v>449</v>
      </c>
      <c r="G6" s="6">
        <v>466</v>
      </c>
      <c r="H6" s="6">
        <f t="shared" si="1"/>
        <v>1085</v>
      </c>
      <c r="I6" s="6">
        <v>12</v>
      </c>
      <c r="J6" s="6">
        <v>11</v>
      </c>
      <c r="K6" s="6">
        <v>17</v>
      </c>
      <c r="L6" s="6">
        <v>100</v>
      </c>
      <c r="M6" s="6">
        <v>132</v>
      </c>
      <c r="N6" s="6">
        <f t="shared" si="2"/>
        <v>260</v>
      </c>
      <c r="O6" s="6">
        <v>41</v>
      </c>
      <c r="P6" s="6">
        <v>8</v>
      </c>
      <c r="Q6" s="6">
        <v>75</v>
      </c>
      <c r="R6" s="6">
        <v>182</v>
      </c>
      <c r="S6" s="6">
        <v>166</v>
      </c>
      <c r="T6" s="6">
        <f t="shared" si="3"/>
        <v>431</v>
      </c>
      <c r="U6" s="6">
        <v>0</v>
      </c>
      <c r="V6" s="6">
        <v>3</v>
      </c>
      <c r="W6" s="6">
        <v>13</v>
      </c>
      <c r="X6" s="6">
        <v>47</v>
      </c>
      <c r="Y6" s="6">
        <v>43</v>
      </c>
      <c r="Z6" s="6">
        <f t="shared" si="4"/>
        <v>106</v>
      </c>
      <c r="AA6" s="6">
        <v>326</v>
      </c>
      <c r="AB6" s="6">
        <v>0</v>
      </c>
      <c r="AC6" s="6">
        <v>0</v>
      </c>
      <c r="AD6" s="6">
        <v>16</v>
      </c>
      <c r="AE6" s="6">
        <v>9</v>
      </c>
      <c r="AF6" s="6">
        <f t="shared" si="5"/>
        <v>25</v>
      </c>
      <c r="AG6" s="6">
        <v>288</v>
      </c>
      <c r="AH6" s="6">
        <v>0</v>
      </c>
      <c r="AI6" s="6">
        <v>0</v>
      </c>
      <c r="AJ6" s="6">
        <v>20</v>
      </c>
      <c r="AK6" s="6">
        <v>19</v>
      </c>
      <c r="AL6" s="6">
        <f t="shared" si="6"/>
        <v>39</v>
      </c>
      <c r="AM6" s="6">
        <v>0</v>
      </c>
      <c r="AN6" s="6">
        <v>3</v>
      </c>
      <c r="AO6" s="6">
        <v>20</v>
      </c>
      <c r="AP6" s="6">
        <v>56</v>
      </c>
      <c r="AQ6" s="6">
        <v>52</v>
      </c>
      <c r="AR6" s="6">
        <f t="shared" si="7"/>
        <v>131</v>
      </c>
      <c r="AS6" s="6">
        <v>0</v>
      </c>
      <c r="AT6" s="6">
        <v>0</v>
      </c>
      <c r="AU6" s="6">
        <v>1</v>
      </c>
      <c r="AV6" s="6">
        <v>8</v>
      </c>
      <c r="AW6" s="6">
        <v>9</v>
      </c>
      <c r="AX6" s="6">
        <f t="shared" si="8"/>
        <v>18</v>
      </c>
      <c r="AY6" s="6">
        <v>178</v>
      </c>
      <c r="AZ6" s="6">
        <v>6</v>
      </c>
      <c r="BA6" s="6">
        <v>13</v>
      </c>
      <c r="BB6" s="6">
        <v>20</v>
      </c>
      <c r="BC6" s="6">
        <v>36</v>
      </c>
      <c r="BD6" s="6">
        <f t="shared" si="9"/>
        <v>75</v>
      </c>
    </row>
    <row r="7" spans="1:56" s="4" customFormat="1" x14ac:dyDescent="0.3">
      <c r="A7" s="5">
        <v>2013</v>
      </c>
      <c r="B7" s="5">
        <f t="shared" si="0"/>
        <v>2009</v>
      </c>
      <c r="C7" s="6">
        <v>894</v>
      </c>
      <c r="D7" s="6">
        <v>36</v>
      </c>
      <c r="E7" s="6">
        <v>200</v>
      </c>
      <c r="F7" s="6">
        <v>417</v>
      </c>
      <c r="G7" s="6">
        <v>462</v>
      </c>
      <c r="H7" s="6">
        <f t="shared" si="1"/>
        <v>1115</v>
      </c>
      <c r="I7" s="6">
        <v>4</v>
      </c>
      <c r="J7" s="6">
        <v>18</v>
      </c>
      <c r="K7" s="6">
        <v>19</v>
      </c>
      <c r="L7" s="6">
        <v>86</v>
      </c>
      <c r="M7" s="6">
        <v>129</v>
      </c>
      <c r="N7" s="6">
        <f t="shared" si="2"/>
        <v>252</v>
      </c>
      <c r="O7" s="6">
        <v>36</v>
      </c>
      <c r="P7" s="6">
        <v>7</v>
      </c>
      <c r="Q7" s="6">
        <v>113</v>
      </c>
      <c r="R7" s="6">
        <v>169</v>
      </c>
      <c r="S7" s="6">
        <v>161</v>
      </c>
      <c r="T7" s="6">
        <f t="shared" si="3"/>
        <v>450</v>
      </c>
      <c r="U7" s="6">
        <v>0</v>
      </c>
      <c r="V7" s="6">
        <v>0</v>
      </c>
      <c r="W7" s="6">
        <v>28</v>
      </c>
      <c r="X7" s="6">
        <v>45</v>
      </c>
      <c r="Y7" s="6">
        <v>50</v>
      </c>
      <c r="Z7" s="6">
        <f t="shared" si="4"/>
        <v>123</v>
      </c>
      <c r="AA7" s="6">
        <v>348</v>
      </c>
      <c r="AB7" s="6">
        <v>0</v>
      </c>
      <c r="AC7" s="6">
        <v>0</v>
      </c>
      <c r="AD7" s="6">
        <v>10</v>
      </c>
      <c r="AE7" s="6">
        <v>10</v>
      </c>
      <c r="AF7" s="6">
        <f t="shared" si="5"/>
        <v>20</v>
      </c>
      <c r="AG7" s="6">
        <v>319</v>
      </c>
      <c r="AH7" s="6">
        <v>2</v>
      </c>
      <c r="AI7" s="6">
        <v>2</v>
      </c>
      <c r="AJ7" s="6">
        <v>23</v>
      </c>
      <c r="AK7" s="6">
        <v>24</v>
      </c>
      <c r="AL7" s="6">
        <f t="shared" si="6"/>
        <v>51</v>
      </c>
      <c r="AM7" s="6">
        <v>0</v>
      </c>
      <c r="AN7" s="6">
        <v>5</v>
      </c>
      <c r="AO7" s="6">
        <v>17</v>
      </c>
      <c r="AP7" s="6">
        <v>51</v>
      </c>
      <c r="AQ7" s="6">
        <v>50</v>
      </c>
      <c r="AR7" s="6">
        <f t="shared" si="7"/>
        <v>123</v>
      </c>
      <c r="AS7" s="6">
        <v>0</v>
      </c>
      <c r="AT7" s="6">
        <v>0</v>
      </c>
      <c r="AU7" s="6">
        <v>2</v>
      </c>
      <c r="AV7" s="6">
        <v>13</v>
      </c>
      <c r="AW7" s="6">
        <v>5</v>
      </c>
      <c r="AX7" s="6">
        <f t="shared" si="8"/>
        <v>20</v>
      </c>
      <c r="AY7" s="6">
        <v>187</v>
      </c>
      <c r="AZ7" s="6">
        <v>4</v>
      </c>
      <c r="BA7" s="6">
        <v>19</v>
      </c>
      <c r="BB7" s="6">
        <v>20</v>
      </c>
      <c r="BC7" s="6">
        <v>33</v>
      </c>
      <c r="BD7" s="6">
        <f t="shared" si="9"/>
        <v>76</v>
      </c>
    </row>
    <row r="8" spans="1:56" s="4" customFormat="1" x14ac:dyDescent="0.3">
      <c r="A8" s="5">
        <v>2014</v>
      </c>
      <c r="B8" s="5">
        <f t="shared" si="0"/>
        <v>2233</v>
      </c>
      <c r="C8" s="6">
        <v>965</v>
      </c>
      <c r="D8" s="6">
        <v>51</v>
      </c>
      <c r="E8" s="6">
        <v>245</v>
      </c>
      <c r="F8" s="6">
        <v>487</v>
      </c>
      <c r="G8" s="6">
        <v>485</v>
      </c>
      <c r="H8" s="6">
        <f t="shared" si="1"/>
        <v>1268</v>
      </c>
      <c r="I8" s="6">
        <v>5</v>
      </c>
      <c r="J8" s="6">
        <v>26</v>
      </c>
      <c r="K8" s="6">
        <v>27</v>
      </c>
      <c r="L8" s="6">
        <v>93</v>
      </c>
      <c r="M8" s="6">
        <v>128</v>
      </c>
      <c r="N8" s="6">
        <f t="shared" si="2"/>
        <v>274</v>
      </c>
      <c r="O8" s="6">
        <v>66</v>
      </c>
      <c r="P8" s="6">
        <v>14</v>
      </c>
      <c r="Q8" s="6">
        <v>122</v>
      </c>
      <c r="R8" s="6">
        <v>206</v>
      </c>
      <c r="S8" s="6">
        <v>170</v>
      </c>
      <c r="T8" s="6">
        <f t="shared" si="3"/>
        <v>512</v>
      </c>
      <c r="U8" s="6">
        <v>0</v>
      </c>
      <c r="V8" s="6">
        <v>2</v>
      </c>
      <c r="W8" s="6">
        <v>36</v>
      </c>
      <c r="X8" s="6">
        <v>54</v>
      </c>
      <c r="Y8" s="6">
        <v>57</v>
      </c>
      <c r="Z8" s="6">
        <f t="shared" si="4"/>
        <v>149</v>
      </c>
      <c r="AA8" s="6">
        <v>339</v>
      </c>
      <c r="AB8" s="6">
        <v>0</v>
      </c>
      <c r="AC8" s="6">
        <v>1</v>
      </c>
      <c r="AD8" s="6">
        <v>21</v>
      </c>
      <c r="AE8" s="6">
        <v>7</v>
      </c>
      <c r="AF8" s="6">
        <f t="shared" si="5"/>
        <v>29</v>
      </c>
      <c r="AG8" s="6">
        <v>342</v>
      </c>
      <c r="AH8" s="6">
        <v>2</v>
      </c>
      <c r="AI8" s="6">
        <v>10</v>
      </c>
      <c r="AJ8" s="6">
        <v>36</v>
      </c>
      <c r="AK8" s="6">
        <v>25</v>
      </c>
      <c r="AL8" s="6">
        <f t="shared" si="6"/>
        <v>73</v>
      </c>
      <c r="AM8" s="6">
        <v>0</v>
      </c>
      <c r="AN8" s="6">
        <v>3</v>
      </c>
      <c r="AO8" s="6">
        <v>16</v>
      </c>
      <c r="AP8" s="6">
        <v>48</v>
      </c>
      <c r="AQ8" s="6">
        <v>53</v>
      </c>
      <c r="AR8" s="6">
        <f t="shared" si="7"/>
        <v>120</v>
      </c>
      <c r="AS8" s="6">
        <v>0</v>
      </c>
      <c r="AT8" s="6">
        <v>0</v>
      </c>
      <c r="AU8" s="6">
        <v>0</v>
      </c>
      <c r="AV8" s="6">
        <v>6</v>
      </c>
      <c r="AW8" s="6">
        <v>11</v>
      </c>
      <c r="AX8" s="6">
        <f t="shared" si="8"/>
        <v>17</v>
      </c>
      <c r="AY8" s="6">
        <v>213</v>
      </c>
      <c r="AZ8" s="6">
        <v>4</v>
      </c>
      <c r="BA8" s="6">
        <v>33</v>
      </c>
      <c r="BB8" s="6">
        <v>23</v>
      </c>
      <c r="BC8" s="6">
        <v>34</v>
      </c>
      <c r="BD8" s="6">
        <f t="shared" si="9"/>
        <v>94</v>
      </c>
    </row>
    <row r="9" spans="1:56" s="4" customFormat="1" x14ac:dyDescent="0.3">
      <c r="A9" s="5">
        <v>2015</v>
      </c>
      <c r="B9" s="5">
        <f t="shared" si="0"/>
        <v>2286</v>
      </c>
      <c r="C9" s="6">
        <v>995</v>
      </c>
      <c r="D9" s="6">
        <v>53</v>
      </c>
      <c r="E9" s="6">
        <v>293</v>
      </c>
      <c r="F9" s="6">
        <v>462</v>
      </c>
      <c r="G9" s="6">
        <v>483</v>
      </c>
      <c r="H9" s="6">
        <f t="shared" si="1"/>
        <v>1291</v>
      </c>
      <c r="I9" s="6">
        <v>5</v>
      </c>
      <c r="J9" s="6">
        <v>23</v>
      </c>
      <c r="K9" s="6">
        <v>47</v>
      </c>
      <c r="L9" s="6">
        <v>83</v>
      </c>
      <c r="M9" s="6">
        <v>125</v>
      </c>
      <c r="N9" s="6">
        <f t="shared" si="2"/>
        <v>278</v>
      </c>
      <c r="O9" s="6">
        <v>48</v>
      </c>
      <c r="P9" s="6">
        <v>14</v>
      </c>
      <c r="Q9" s="6">
        <v>134</v>
      </c>
      <c r="R9" s="6">
        <v>201</v>
      </c>
      <c r="S9" s="6">
        <v>169</v>
      </c>
      <c r="T9" s="6">
        <f t="shared" si="3"/>
        <v>518</v>
      </c>
      <c r="U9" s="6">
        <v>0</v>
      </c>
      <c r="V9" s="6">
        <v>1</v>
      </c>
      <c r="W9" s="6">
        <v>42</v>
      </c>
      <c r="X9" s="6">
        <v>59</v>
      </c>
      <c r="Y9" s="6">
        <v>59</v>
      </c>
      <c r="Z9" s="6">
        <f t="shared" si="4"/>
        <v>161</v>
      </c>
      <c r="AA9" s="6">
        <v>370</v>
      </c>
      <c r="AB9" s="6">
        <v>0</v>
      </c>
      <c r="AC9" s="6">
        <v>1</v>
      </c>
      <c r="AD9" s="6">
        <v>14</v>
      </c>
      <c r="AE9" s="6">
        <v>9</v>
      </c>
      <c r="AF9" s="6">
        <f t="shared" si="5"/>
        <v>24</v>
      </c>
      <c r="AG9" s="6">
        <v>363</v>
      </c>
      <c r="AH9" s="6">
        <v>3</v>
      </c>
      <c r="AI9" s="6">
        <v>10</v>
      </c>
      <c r="AJ9" s="6">
        <v>31</v>
      </c>
      <c r="AK9" s="6">
        <v>36</v>
      </c>
      <c r="AL9" s="6">
        <f t="shared" si="6"/>
        <v>80</v>
      </c>
      <c r="AM9" s="6">
        <v>0</v>
      </c>
      <c r="AN9" s="6">
        <v>1</v>
      </c>
      <c r="AO9" s="6">
        <v>30</v>
      </c>
      <c r="AP9" s="6">
        <v>36</v>
      </c>
      <c r="AQ9" s="6">
        <v>46</v>
      </c>
      <c r="AR9" s="6">
        <f t="shared" si="7"/>
        <v>113</v>
      </c>
      <c r="AS9" s="6">
        <v>0</v>
      </c>
      <c r="AT9" s="6">
        <v>0</v>
      </c>
      <c r="AU9" s="6">
        <v>2</v>
      </c>
      <c r="AV9" s="6">
        <v>8</v>
      </c>
      <c r="AW9" s="6">
        <v>9</v>
      </c>
      <c r="AX9" s="6">
        <f t="shared" si="8"/>
        <v>19</v>
      </c>
      <c r="AY9" s="6">
        <v>209</v>
      </c>
      <c r="AZ9" s="6">
        <v>11</v>
      </c>
      <c r="BA9" s="6">
        <v>27</v>
      </c>
      <c r="BB9" s="6">
        <v>30</v>
      </c>
      <c r="BC9" s="6">
        <v>30</v>
      </c>
      <c r="BD9" s="6">
        <f t="shared" si="9"/>
        <v>98</v>
      </c>
    </row>
    <row r="10" spans="1:56" s="4" customFormat="1" x14ac:dyDescent="0.3">
      <c r="A10" s="5">
        <v>2016</v>
      </c>
      <c r="B10" s="5">
        <f t="shared" si="0"/>
        <v>2531</v>
      </c>
      <c r="C10" s="6">
        <v>1098</v>
      </c>
      <c r="D10" s="6">
        <v>45</v>
      </c>
      <c r="E10" s="6">
        <v>365</v>
      </c>
      <c r="F10" s="6">
        <v>507</v>
      </c>
      <c r="G10" s="6">
        <v>516</v>
      </c>
      <c r="H10" s="6">
        <f t="shared" si="1"/>
        <v>1433</v>
      </c>
      <c r="I10" s="6">
        <v>0</v>
      </c>
      <c r="J10" s="6">
        <v>26</v>
      </c>
      <c r="K10" s="6">
        <v>50</v>
      </c>
      <c r="L10" s="6">
        <v>114</v>
      </c>
      <c r="M10" s="6">
        <v>136</v>
      </c>
      <c r="N10" s="6">
        <f t="shared" si="2"/>
        <v>326</v>
      </c>
      <c r="O10" s="6">
        <v>27</v>
      </c>
      <c r="P10" s="6">
        <v>6</v>
      </c>
      <c r="Q10" s="6">
        <v>168</v>
      </c>
      <c r="R10" s="6">
        <v>194</v>
      </c>
      <c r="S10" s="6">
        <v>178</v>
      </c>
      <c r="T10" s="6">
        <f t="shared" si="3"/>
        <v>546</v>
      </c>
      <c r="U10" s="6">
        <v>0</v>
      </c>
      <c r="V10" s="6">
        <v>3</v>
      </c>
      <c r="W10" s="6">
        <v>47</v>
      </c>
      <c r="X10" s="6">
        <v>58</v>
      </c>
      <c r="Y10" s="6">
        <v>70</v>
      </c>
      <c r="Z10" s="6">
        <f t="shared" si="4"/>
        <v>178</v>
      </c>
      <c r="AA10" s="6">
        <v>427</v>
      </c>
      <c r="AB10" s="6">
        <v>0</v>
      </c>
      <c r="AC10" s="6">
        <v>3</v>
      </c>
      <c r="AD10" s="6">
        <v>13</v>
      </c>
      <c r="AE10" s="6">
        <v>11</v>
      </c>
      <c r="AF10" s="6">
        <f t="shared" si="5"/>
        <v>27</v>
      </c>
      <c r="AG10" s="6">
        <v>409</v>
      </c>
      <c r="AH10" s="6">
        <v>1</v>
      </c>
      <c r="AI10" s="6">
        <v>19</v>
      </c>
      <c r="AJ10" s="6">
        <v>30</v>
      </c>
      <c r="AK10" s="6">
        <v>41</v>
      </c>
      <c r="AL10" s="6">
        <f t="shared" si="6"/>
        <v>91</v>
      </c>
      <c r="AM10" s="6">
        <v>0</v>
      </c>
      <c r="AN10" s="6">
        <v>2</v>
      </c>
      <c r="AO10" s="6">
        <v>40</v>
      </c>
      <c r="AP10" s="6">
        <v>47</v>
      </c>
      <c r="AQ10" s="6">
        <v>44</v>
      </c>
      <c r="AR10" s="6">
        <f t="shared" si="7"/>
        <v>133</v>
      </c>
      <c r="AS10" s="6">
        <v>0</v>
      </c>
      <c r="AT10" s="6">
        <v>0</v>
      </c>
      <c r="AU10" s="6">
        <v>3</v>
      </c>
      <c r="AV10" s="6">
        <v>16</v>
      </c>
      <c r="AW10" s="6">
        <v>8</v>
      </c>
      <c r="AX10" s="6">
        <f t="shared" si="8"/>
        <v>27</v>
      </c>
      <c r="AY10" s="6">
        <v>235</v>
      </c>
      <c r="AZ10" s="6">
        <v>7</v>
      </c>
      <c r="BA10" s="6">
        <v>35</v>
      </c>
      <c r="BB10" s="6">
        <v>35</v>
      </c>
      <c r="BC10" s="6">
        <v>28</v>
      </c>
      <c r="BD10" s="6">
        <f t="shared" si="9"/>
        <v>105</v>
      </c>
    </row>
    <row r="11" spans="1:56" s="4" customFormat="1" x14ac:dyDescent="0.3">
      <c r="A11" s="5">
        <v>2017</v>
      </c>
      <c r="B11" s="5">
        <f t="shared" si="0"/>
        <v>2626</v>
      </c>
      <c r="C11" s="6">
        <v>1160</v>
      </c>
      <c r="D11" s="6">
        <v>48</v>
      </c>
      <c r="E11" s="6">
        <v>411</v>
      </c>
      <c r="F11" s="6">
        <v>479</v>
      </c>
      <c r="G11" s="6">
        <v>528</v>
      </c>
      <c r="H11" s="6">
        <f t="shared" si="1"/>
        <v>1466</v>
      </c>
      <c r="I11" s="6">
        <v>1</v>
      </c>
      <c r="J11" s="6">
        <v>23</v>
      </c>
      <c r="K11" s="6">
        <v>66</v>
      </c>
      <c r="L11" s="6">
        <v>90</v>
      </c>
      <c r="M11" s="6">
        <v>138</v>
      </c>
      <c r="N11" s="6">
        <f>SUM(J11:M11)</f>
        <v>317</v>
      </c>
      <c r="O11" s="6">
        <v>32</v>
      </c>
      <c r="P11" s="6">
        <v>14</v>
      </c>
      <c r="Q11" s="6">
        <v>188</v>
      </c>
      <c r="R11" s="6">
        <v>192</v>
      </c>
      <c r="S11" s="6">
        <v>178</v>
      </c>
      <c r="T11" s="6">
        <f t="shared" si="3"/>
        <v>572</v>
      </c>
      <c r="U11" s="6">
        <v>1</v>
      </c>
      <c r="V11" s="6">
        <v>2</v>
      </c>
      <c r="W11" s="6">
        <v>64</v>
      </c>
      <c r="X11" s="6">
        <v>70</v>
      </c>
      <c r="Y11" s="6">
        <v>65</v>
      </c>
      <c r="Z11" s="6">
        <f t="shared" si="4"/>
        <v>201</v>
      </c>
      <c r="AA11" s="6">
        <v>466</v>
      </c>
      <c r="AB11" s="6">
        <v>0</v>
      </c>
      <c r="AC11" s="6">
        <v>1</v>
      </c>
      <c r="AD11" s="6">
        <v>8</v>
      </c>
      <c r="AE11" s="6">
        <v>6</v>
      </c>
      <c r="AF11" s="6">
        <f t="shared" si="5"/>
        <v>15</v>
      </c>
      <c r="AG11" s="6">
        <v>443</v>
      </c>
      <c r="AH11" s="6">
        <v>2</v>
      </c>
      <c r="AI11" s="6">
        <v>20</v>
      </c>
      <c r="AJ11" s="6">
        <v>44</v>
      </c>
      <c r="AK11" s="6">
        <v>40</v>
      </c>
      <c r="AL11" s="6">
        <f>SUM(AH11:AK11)</f>
        <v>106</v>
      </c>
      <c r="AM11" s="6">
        <v>0</v>
      </c>
      <c r="AN11" s="6">
        <v>3</v>
      </c>
      <c r="AO11" s="6">
        <v>46</v>
      </c>
      <c r="AP11" s="6">
        <v>39</v>
      </c>
      <c r="AQ11" s="6">
        <v>42</v>
      </c>
      <c r="AR11" s="6">
        <f t="shared" si="7"/>
        <v>130</v>
      </c>
      <c r="AS11" s="6">
        <v>0</v>
      </c>
      <c r="AT11" s="6">
        <v>0</v>
      </c>
      <c r="AU11" s="6">
        <v>2</v>
      </c>
      <c r="AV11" s="6">
        <v>8</v>
      </c>
      <c r="AW11" s="6">
        <v>6</v>
      </c>
      <c r="AX11" s="6">
        <f t="shared" si="8"/>
        <v>16</v>
      </c>
      <c r="AY11" s="6">
        <v>217</v>
      </c>
      <c r="AZ11" s="6">
        <v>4</v>
      </c>
      <c r="BA11" s="6">
        <v>24</v>
      </c>
      <c r="BB11" s="6">
        <v>28</v>
      </c>
      <c r="BC11" s="6">
        <v>53</v>
      </c>
      <c r="BD11" s="6">
        <f t="shared" si="9"/>
        <v>109</v>
      </c>
    </row>
    <row r="12" spans="1:56" x14ac:dyDescent="0.3">
      <c r="A12" s="1" t="s">
        <v>29</v>
      </c>
      <c r="H12" s="1">
        <f>SUM(H3:H11)</f>
        <v>10633</v>
      </c>
      <c r="N12" s="1">
        <f>SUM(N3:N11)</f>
        <v>2384</v>
      </c>
      <c r="T12" s="1">
        <f>SUM(T3:T11)</f>
        <v>4204</v>
      </c>
      <c r="Z12" s="1">
        <f>SUM(Z3:Z11)</f>
        <v>1237</v>
      </c>
      <c r="AF12" s="1">
        <f>SUM(AF3:AF11)</f>
        <v>169</v>
      </c>
      <c r="AL12" s="1">
        <f>SUM(AL3:AL11)</f>
        <v>550</v>
      </c>
      <c r="AR12" s="1">
        <f>SUM(AR3:AR11)</f>
        <v>1170</v>
      </c>
      <c r="AX12" s="1">
        <f>SUM(AX3:AX11)</f>
        <v>182</v>
      </c>
      <c r="BD12" s="1">
        <f>SUM(BD3:BD11)</f>
        <v>737</v>
      </c>
    </row>
    <row r="13" spans="1:56" x14ac:dyDescent="0.3">
      <c r="A13" s="1" t="s">
        <v>31</v>
      </c>
      <c r="N13" s="1">
        <f>N12/H12</f>
        <v>0.22420765541239537</v>
      </c>
      <c r="T13" s="1">
        <f>T12/H12</f>
        <v>0.39537289570205963</v>
      </c>
      <c r="Z13" s="1">
        <f>Z12/H12</f>
        <v>0.11633593529577729</v>
      </c>
      <c r="AF13" s="1">
        <f>AF12/H12</f>
        <v>1.5893915169754538E-2</v>
      </c>
      <c r="AL13" s="1">
        <f>AL12/H12</f>
        <v>5.1725759428195239E-2</v>
      </c>
      <c r="AR13" s="1">
        <f>AR12/H12</f>
        <v>0.11003479732906987</v>
      </c>
      <c r="AX13" s="1">
        <f>AX12/H12</f>
        <v>1.7116524028966424E-2</v>
      </c>
      <c r="BD13" s="1">
        <f>BD12/H12</f>
        <v>6.9312517633781628E-2</v>
      </c>
    </row>
  </sheetData>
  <mergeCells count="16">
    <mergeCell ref="O1:T1"/>
    <mergeCell ref="U1:Z1"/>
    <mergeCell ref="AG1:AL1"/>
    <mergeCell ref="AY1:BD1"/>
    <mergeCell ref="A1:A2"/>
    <mergeCell ref="B1:B2"/>
    <mergeCell ref="C1:C2"/>
    <mergeCell ref="D1:D2"/>
    <mergeCell ref="E1:E2"/>
    <mergeCell ref="F1:F2"/>
    <mergeCell ref="G1:G2"/>
    <mergeCell ref="AA1:AE1"/>
    <mergeCell ref="AM1:AQ1"/>
    <mergeCell ref="AS1:AW1"/>
    <mergeCell ref="I1:N1"/>
    <mergeCell ref="H1:H2"/>
  </mergeCells>
  <phoneticPr fontId="1" type="noConversion"/>
  <pageMargins left="0.7" right="0.7" top="0.75" bottom="0.75" header="0.3" footer="0.3"/>
  <ignoredErrors>
    <ignoredError sqref="N3 N4:N11 T3 T4:T11 Z3 Z4:Z11 AF3:AF11 AL3:AL11 AR3:AR11 AX3:AX11 BD3:BD1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Seunghwan Shin</cp:lastModifiedBy>
  <dcterms:created xsi:type="dcterms:W3CDTF">2018-07-26T03:58:26Z</dcterms:created>
  <dcterms:modified xsi:type="dcterms:W3CDTF">2019-04-30T04:26:17Z</dcterms:modified>
</cp:coreProperties>
</file>