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mch\Desktop\ATLAS\ATLAS-L1-Trigger-Y4-Project\"/>
    </mc:Choice>
  </mc:AlternateContent>
  <xr:revisionPtr revIDLastSave="0" documentId="13_ncr:1_{5CF2633E-7CE9-42F8-AE4B-3C93A180356E}" xr6:coauthVersionLast="47" xr6:coauthVersionMax="47" xr10:uidLastSave="{00000000-0000-0000-0000-000000000000}"/>
  <bookViews>
    <workbookView xWindow="-113" yWindow="-113" windowWidth="43300" windowHeight="17531" xr2:uid="{E2FB39C9-4A23-4528-AACD-E809D9187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L12" i="1"/>
  <c r="S12" i="1"/>
  <c r="S10" i="1"/>
  <c r="S4" i="1"/>
  <c r="S5" i="1"/>
  <c r="S6" i="1"/>
  <c r="S7" i="1"/>
  <c r="S9" i="1"/>
  <c r="S8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L10" i="1"/>
  <c r="L4" i="1"/>
  <c r="L5" i="1"/>
  <c r="L6" i="1"/>
  <c r="L7" i="1"/>
  <c r="L9" i="1"/>
  <c r="L8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E10" i="1"/>
  <c r="E4" i="1"/>
  <c r="E5" i="1"/>
  <c r="E6" i="1"/>
  <c r="E7" i="1"/>
  <c r="E9" i="1"/>
  <c r="E8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<sst xmlns="http://schemas.openxmlformats.org/spreadsheetml/2006/main" count="194" uniqueCount="73">
  <si>
    <t>AdaBoostClassifier</t>
  </si>
  <si>
    <t>LabelPropagation</t>
  </si>
  <si>
    <t>LabelSpreading</t>
  </si>
  <si>
    <t>LinearDiscriminantAnalysis</t>
  </si>
  <si>
    <t>LinearSVC</t>
  </si>
  <si>
    <t>LogisticRegression</t>
  </si>
  <si>
    <t>LogisticRegressionCV</t>
  </si>
  <si>
    <t>MLPClassifier</t>
  </si>
  <si>
    <t>MultinomialNB</t>
  </si>
  <si>
    <t>NearestCentroid</t>
  </si>
  <si>
    <t>NuSVC</t>
  </si>
  <si>
    <t>PassiveAggressiveClassifier</t>
  </si>
  <si>
    <t>Perceptron</t>
  </si>
  <si>
    <t>QuadraticDiscriminantAnalysis</t>
  </si>
  <si>
    <t>RadiusNeighborsClassifier</t>
  </si>
  <si>
    <t>RandomForestClassifier</t>
  </si>
  <si>
    <t>RidgeClassifier</t>
  </si>
  <si>
    <t>RidgeClassifierCV</t>
  </si>
  <si>
    <t>SGDClassifier</t>
  </si>
  <si>
    <t>SVC</t>
  </si>
  <si>
    <t>BaggingClassifier</t>
  </si>
  <si>
    <t>BernoulliNB</t>
  </si>
  <si>
    <t>CalibratedClassifierCV</t>
  </si>
  <si>
    <t>CategoricalNB</t>
  </si>
  <si>
    <t>ComplementNB</t>
  </si>
  <si>
    <t>KNeighborsClassifier</t>
  </si>
  <si>
    <t>HistGradientBoostingClassifier</t>
  </si>
  <si>
    <t>GradientBoostingClassifier</t>
  </si>
  <si>
    <t>GaussianProcessClassifier</t>
  </si>
  <si>
    <t>GaussianNB</t>
  </si>
  <si>
    <t>ExtraTreesClassifier</t>
  </si>
  <si>
    <t>ExtraTreeClassifier</t>
  </si>
  <si>
    <t>DummyClassifier</t>
  </si>
  <si>
    <t>DecisionTreeClassifier</t>
  </si>
  <si>
    <t>Accuracy</t>
  </si>
  <si>
    <t>Supercell ET</t>
  </si>
  <si>
    <t>Isolation Variables</t>
  </si>
  <si>
    <t>Reduced ROI</t>
  </si>
  <si>
    <t>NULL</t>
  </si>
  <si>
    <t>TP</t>
  </si>
  <si>
    <t>FN</t>
  </si>
  <si>
    <t>TN</t>
  </si>
  <si>
    <t>FP</t>
  </si>
  <si>
    <t>Accuracy2</t>
  </si>
  <si>
    <t>TP3</t>
  </si>
  <si>
    <t>ML Algorithm</t>
  </si>
  <si>
    <t>MSE</t>
  </si>
  <si>
    <t>TN2</t>
  </si>
  <si>
    <t>FP2</t>
  </si>
  <si>
    <t>ClassifierChain</t>
  </si>
  <si>
    <t>MSE2</t>
  </si>
  <si>
    <t>MSE3</t>
  </si>
  <si>
    <t>TP2</t>
  </si>
  <si>
    <t>FN2</t>
  </si>
  <si>
    <t>Accuracy3</t>
  </si>
  <si>
    <t>FN3</t>
  </si>
  <si>
    <t>TN3</t>
  </si>
  <si>
    <t>FP3</t>
  </si>
  <si>
    <t>FixedThresholdClassifier</t>
  </si>
  <si>
    <t>MultiOutputClassifier</t>
  </si>
  <si>
    <t>OneVsOneClassifier</t>
  </si>
  <si>
    <t>OneVsRestClassifier</t>
  </si>
  <si>
    <t>OutputCodeClassifier</t>
  </si>
  <si>
    <t>TunedThresholdClassifierCV</t>
  </si>
  <si>
    <t>VotingClassifier</t>
  </si>
  <si>
    <t>Efficiency</t>
  </si>
  <si>
    <t>Efficiency3</t>
  </si>
  <si>
    <t>Efficiency2</t>
  </si>
  <si>
    <t>is e thought jet</t>
  </si>
  <si>
    <t>is jet thought e</t>
  </si>
  <si>
    <t>is jet</t>
  </si>
  <si>
    <t>is e</t>
  </si>
  <si>
    <t>XGBClassifier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</si>
</sst>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Accuracy: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Sheet1!$B$4:$B$46</c:f>
              <c:strCache>
                <c:ptCount val="43"/>
                <c:pt idx="0">
                  <c:v>ClassifierChain</c:v>
                </c:pt>
                <c:pt idx="1">
                  <c:v>GaussianProcessClassifier</c:v>
                </c:pt>
                <c:pt idx="2">
                  <c:v>LabelPropagation</c:v>
                </c:pt>
                <c:pt idx="3">
                  <c:v>LabelSpreading</c:v>
                </c:pt>
                <c:pt idx="4">
                  <c:v>RadiusNeighborsClassifier</c:v>
                </c:pt>
                <c:pt idx="5">
                  <c:v>MultiOutputClassifier</c:v>
                </c:pt>
                <c:pt idx="6">
                  <c:v>CategoricalNB</c:v>
                </c:pt>
                <c:pt idx="7">
                  <c:v>ExtraTreesClassifier</c:v>
                </c:pt>
                <c:pt idx="8">
                  <c:v>XGBClassifier</c:v>
                </c:pt>
                <c:pt idx="9">
                  <c:v>MLPClassifier</c:v>
                </c:pt>
                <c:pt idx="10">
                  <c:v>RandomForestClassifier</c:v>
                </c:pt>
                <c:pt idx="11">
                  <c:v>HistGradientBoostingClassifier</c:v>
                </c:pt>
                <c:pt idx="12">
                  <c:v>SVC</c:v>
                </c:pt>
                <c:pt idx="13">
                  <c:v>VotingClassifier</c:v>
                </c:pt>
                <c:pt idx="14">
                  <c:v>BaggingClassifier</c:v>
                </c:pt>
                <c:pt idx="15">
                  <c:v>GradientBoostingClassifier</c:v>
                </c:pt>
                <c:pt idx="16">
                  <c:v>LogisticRegressionCV</c:v>
                </c:pt>
                <c:pt idx="17">
                  <c:v>SGDClassifier</c:v>
                </c:pt>
                <c:pt idx="18">
                  <c:v>FixedThresholdClassifier</c:v>
                </c:pt>
                <c:pt idx="19">
                  <c:v>LogisticRegression</c:v>
                </c:pt>
                <c:pt idx="20">
                  <c:v>OneVsOneClassifier</c:v>
                </c:pt>
                <c:pt idx="21">
                  <c:v>OneVsRestClassifier</c:v>
                </c:pt>
                <c:pt idx="22">
                  <c:v>OutputCodeClassifier</c:v>
                </c:pt>
                <c:pt idx="23">
                  <c:v>TunedThresholdClassifierCV</c:v>
                </c:pt>
                <c:pt idx="24">
                  <c:v>CalibratedClassifierCV</c:v>
                </c:pt>
                <c:pt idx="25">
                  <c:v>LinearSVC</c:v>
                </c:pt>
                <c:pt idx="26">
                  <c:v>KNeighborsClassifier</c:v>
                </c:pt>
                <c:pt idx="27">
                  <c:v>DecisionTreeClassifier</c:v>
                </c:pt>
                <c:pt idx="28">
                  <c:v>AdaBoostClassifier</c:v>
                </c:pt>
                <c:pt idx="29">
                  <c:v>ExtraTreeClassifier</c:v>
                </c:pt>
                <c:pt idx="30">
                  <c:v>Perceptron</c:v>
                </c:pt>
                <c:pt idx="31">
                  <c:v>NuSVC</c:v>
                </c:pt>
                <c:pt idx="32">
                  <c:v>PassiveAggressiveClassifier</c:v>
                </c:pt>
                <c:pt idx="33">
                  <c:v>LinearDiscriminantAnalysis</c:v>
                </c:pt>
                <c:pt idx="34">
                  <c:v>RidgeClassifier</c:v>
                </c:pt>
                <c:pt idx="35">
                  <c:v>RidgeClassifierCV</c:v>
                </c:pt>
                <c:pt idx="36">
                  <c:v>NearestCentroid</c:v>
                </c:pt>
                <c:pt idx="37">
                  <c:v>MultinomialNB</c:v>
                </c:pt>
                <c:pt idx="38">
                  <c:v>ComplementNB</c:v>
                </c:pt>
                <c:pt idx="39">
                  <c:v>QuadraticDiscriminantAnalysis</c:v>
                </c:pt>
                <c:pt idx="40">
                  <c:v>GaussianNB</c:v>
                </c:pt>
                <c:pt idx="41">
                  <c:v>BernoulliNB</c:v>
                </c:pt>
                <c:pt idx="42">
                  <c:v>DummyClassifier</c:v>
                </c:pt>
              </c:strCache>
            </c:strRef>
          </c:cat>
          <c:val>
            <c:numRef>
              <c:f>Sheet1!$C$4:$C$46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0.96938201030704596</c:v>
                </c:pt>
                <c:pt idx="8">
                  <c:v>0.96829933999999995</c:v>
                </c:pt>
                <c:pt idx="9">
                  <c:v>0.96827768394612601</c:v>
                </c:pt>
                <c:pt idx="10">
                  <c:v>0.968169416655839</c:v>
                </c:pt>
                <c:pt idx="11">
                  <c:v>0.96723831795937798</c:v>
                </c:pt>
                <c:pt idx="12">
                  <c:v>0.96518123944393897</c:v>
                </c:pt>
                <c:pt idx="13">
                  <c:v>0.95662812351132398</c:v>
                </c:pt>
                <c:pt idx="14">
                  <c:v>0.95645489584686605</c:v>
                </c:pt>
                <c:pt idx="15">
                  <c:v>0.94270494998051102</c:v>
                </c:pt>
                <c:pt idx="16">
                  <c:v>0.94181715820016398</c:v>
                </c:pt>
                <c:pt idx="17">
                  <c:v>0.941362435580962</c:v>
                </c:pt>
                <c:pt idx="18">
                  <c:v>0.94134078212290495</c:v>
                </c:pt>
                <c:pt idx="19">
                  <c:v>0.94134078212290495</c:v>
                </c:pt>
                <c:pt idx="20">
                  <c:v>0.94134078212290495</c:v>
                </c:pt>
                <c:pt idx="21">
                  <c:v>0.94134078212290495</c:v>
                </c:pt>
                <c:pt idx="22">
                  <c:v>0.94134078212290495</c:v>
                </c:pt>
                <c:pt idx="23">
                  <c:v>0.94099432679398898</c:v>
                </c:pt>
                <c:pt idx="24">
                  <c:v>0.94099432679398898</c:v>
                </c:pt>
                <c:pt idx="25">
                  <c:v>0.94073448529730197</c:v>
                </c:pt>
                <c:pt idx="26">
                  <c:v>0.93789788229180204</c:v>
                </c:pt>
                <c:pt idx="27">
                  <c:v>0.93445498246069902</c:v>
                </c:pt>
                <c:pt idx="28">
                  <c:v>0.927677450088779</c:v>
                </c:pt>
                <c:pt idx="29">
                  <c:v>0.92440777792213402</c:v>
                </c:pt>
                <c:pt idx="30">
                  <c:v>0.918193235459702</c:v>
                </c:pt>
                <c:pt idx="31">
                  <c:v>0.901693300420077</c:v>
                </c:pt>
                <c:pt idx="32">
                  <c:v>0.87913039712441998</c:v>
                </c:pt>
                <c:pt idx="33">
                  <c:v>0.87850244684075995</c:v>
                </c:pt>
                <c:pt idx="34">
                  <c:v>0.87778788272487096</c:v>
                </c:pt>
                <c:pt idx="35">
                  <c:v>0.87778788272487096</c:v>
                </c:pt>
                <c:pt idx="36">
                  <c:v>0.85182538651422601</c:v>
                </c:pt>
                <c:pt idx="37">
                  <c:v>0.784006755878913</c:v>
                </c:pt>
                <c:pt idx="38">
                  <c:v>0.77092806721233298</c:v>
                </c:pt>
                <c:pt idx="39">
                  <c:v>0.72497942921484504</c:v>
                </c:pt>
                <c:pt idx="40">
                  <c:v>0.71668615477891795</c:v>
                </c:pt>
                <c:pt idx="41">
                  <c:v>0.71456411588930702</c:v>
                </c:pt>
                <c:pt idx="42">
                  <c:v>0.61950543501797195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C5E-8424-B638B56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32095"/>
        <c:axId val="121132575"/>
      </c:barChart>
      <c:catAx>
        <c:axId val="12113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575"/>
        <c:crosses val="autoZero"/>
        <c:auto val="1"/>
        <c:lblAlgn val="ctr"/>
        <c:lblOffset val="100"/>
        <c:noMultiLvlLbl val="0"/>
      </c:catAx>
      <c:valAx>
        <c:axId val="1211325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0.96121865661946204</c:v>
                </c:pt>
                <c:pt idx="1">
                  <c:v>0.96000605999999999</c:v>
                </c:pt>
                <c:pt idx="2">
                  <c:v>0.96184660690312196</c:v>
                </c:pt>
                <c:pt idx="3">
                  <c:v>0.96180329998700798</c:v>
                </c:pt>
                <c:pt idx="4">
                  <c:v>0.96238794335455302</c:v>
                </c:pt>
                <c:pt idx="5">
                  <c:v>0.96069897362608803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7EB-A360-3D97ADD1B5FC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0.968992248062015</c:v>
                </c:pt>
                <c:pt idx="1">
                  <c:v>0.96615565000000003</c:v>
                </c:pt>
                <c:pt idx="2">
                  <c:v>0.96819107011389705</c:v>
                </c:pt>
                <c:pt idx="3">
                  <c:v>0.96721666450132004</c:v>
                </c:pt>
                <c:pt idx="4">
                  <c:v>0.96509462561171</c:v>
                </c:pt>
                <c:pt idx="5">
                  <c:v>0.964531635702221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7-47EB-A360-3D97ADD1B5FC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0.96938201030704596</c:v>
                </c:pt>
                <c:pt idx="1">
                  <c:v>0.96829933999999995</c:v>
                </c:pt>
                <c:pt idx="2">
                  <c:v>0.96827768394612601</c:v>
                </c:pt>
                <c:pt idx="3">
                  <c:v>0.968169416655839</c:v>
                </c:pt>
                <c:pt idx="4">
                  <c:v>0.96723831795937798</c:v>
                </c:pt>
                <c:pt idx="5">
                  <c:v>0.96518123944393897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7-47EB-A360-3D97ADD1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099999999999997"/>
          <c:min val="0.955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Top Performing ML Algorithms: Full RoI, Reduced RoI, Isolation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Isolation Variables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Sheet1!$J$11:$J$16</c:f>
              <c:numCache>
                <c:formatCode>General</c:formatCode>
                <c:ptCount val="6"/>
                <c:pt idx="0">
                  <c:v>0.96121865661946204</c:v>
                </c:pt>
                <c:pt idx="1">
                  <c:v>0.96000605999999999</c:v>
                </c:pt>
                <c:pt idx="2">
                  <c:v>0.96184660690312196</c:v>
                </c:pt>
                <c:pt idx="3">
                  <c:v>0.96180329998700798</c:v>
                </c:pt>
                <c:pt idx="4">
                  <c:v>0.96238794335455302</c:v>
                </c:pt>
                <c:pt idx="5">
                  <c:v>0.96069897362608803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B-4C35-AD1B-B6585313F907}"/>
            </c:ext>
          </c:extLst>
        </c:ser>
        <c:ser>
          <c:idx val="1"/>
          <c:order val="1"/>
          <c:tx>
            <c:v>Reduced Region of Interest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Sheet1!$Q$11:$Q$16</c:f>
              <c:numCache>
                <c:formatCode>General</c:formatCode>
                <c:ptCount val="6"/>
                <c:pt idx="0">
                  <c:v>0.968992248062015</c:v>
                </c:pt>
                <c:pt idx="1">
                  <c:v>0.96615565000000003</c:v>
                </c:pt>
                <c:pt idx="2">
                  <c:v>0.96819107011389705</c:v>
                </c:pt>
                <c:pt idx="3">
                  <c:v>0.96721666450132004</c:v>
                </c:pt>
                <c:pt idx="4">
                  <c:v>0.96509462561171</c:v>
                </c:pt>
                <c:pt idx="5">
                  <c:v>0.964531635702221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B-4C35-AD1B-B6585313F907}"/>
            </c:ext>
          </c:extLst>
        </c:ser>
        <c:ser>
          <c:idx val="2"/>
          <c:order val="2"/>
          <c:tx>
            <c:v>Full Region of Interest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Sheet1!$B$11:$B$16</c:f>
              <c:strCache>
                <c:ptCount val="6"/>
                <c:pt idx="0">
                  <c:v>ExtraTreesClassifier</c:v>
                </c:pt>
                <c:pt idx="1">
                  <c:v>XGBClassifier</c:v>
                </c:pt>
                <c:pt idx="2">
                  <c:v>MLPClassifier</c:v>
                </c:pt>
                <c:pt idx="3">
                  <c:v>RandomForestClassifier</c:v>
                </c:pt>
                <c:pt idx="4">
                  <c:v>HistGradientBoostingClassifier</c:v>
                </c:pt>
                <c:pt idx="5">
                  <c:v>SVC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0.96938201030704596</c:v>
                </c:pt>
                <c:pt idx="1">
                  <c:v>0.96829933999999995</c:v>
                </c:pt>
                <c:pt idx="2">
                  <c:v>0.96827768394612601</c:v>
                </c:pt>
                <c:pt idx="3">
                  <c:v>0.968169416655839</c:v>
                </c:pt>
                <c:pt idx="4">
                  <c:v>0.96723831795937798</c:v>
                </c:pt>
                <c:pt idx="5">
                  <c:v>0.96518123944393897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B-4C35-AD1B-B6585313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774576"/>
        <c:axId val="518775056"/>
      </c:barChart>
      <c:catAx>
        <c:axId val="5187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5056"/>
        <c:crossesAt val="0.95400000000000007"/>
        <c:auto val="1"/>
        <c:lblAlgn val="ctr"/>
        <c:lblOffset val="100"/>
        <c:noMultiLvlLbl val="0"/>
      </c:catAx>
      <c:valAx>
        <c:axId val="518775056"/>
        <c:scaling>
          <c:orientation val="minMax"/>
          <c:max val="0.97"/>
          <c:min val="0.959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4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159026</xdr:colOff>
      <xdr:row>1</xdr:row>
      <xdr:rowOff>119270</xdr:rowOff>
    </xdr:from>
    <xdr:to>
      <xdr:col>31</xdr:col>
      <xdr:colOff>87465</xdr:colOff>
      <xdr:row>31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C523-58D2-5CAF-1E4C-011892C7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970058</xdr:colOff>
      <xdr:row>11</xdr:row>
      <xdr:rowOff>79513</xdr:rowOff>
    </xdr:from>
    <xdr:to>
      <xdr:col>19</xdr:col>
      <xdr:colOff>151074</xdr:colOff>
      <xdr:row>35</xdr:row>
      <xdr:rowOff>166977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F2490-6BBD-BCFF-EC48-BD79B9CB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214685</xdr:colOff>
      <xdr:row>12</xdr:row>
      <xdr:rowOff>39756</xdr:rowOff>
    </xdr:from>
    <xdr:to>
      <xdr:col>27</xdr:col>
      <xdr:colOff>278296</xdr:colOff>
      <xdr:row>30</xdr:row>
      <xdr:rowOff>166978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18FE8-D248-487C-AD05-012664397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90792-2E21-4B07-B492-5B60F58665E4}" name="Table2" displayName="Table2" ref="B3:W46" totalsRowShown="0">
  <autoFilter ref="B3:W46" xr:uid="{89490792-2E21-4B07-B492-5B60F58665E4}"/>
  <sortState xmlns:xlrd2="http://schemas.microsoft.com/office/spreadsheetml/2017/richdata2" ref="B4:W46">
    <sortCondition descending="1" ref="C3:C46"/>
  </sortState>
  <tableColumns count="22">
    <tableColumn id="1" xr3:uid="{EFFE131B-1FFA-47B7-A821-5574CBD2592C}" name="ML Algorithm"/>
    <tableColumn id="2" xr3:uid="{F73DCCCB-8B63-40C9-A391-AB2462111BB6}" name="Accuracy" dataDxfId="4"/>
    <tableColumn id="18" xr3:uid="{146333EC-3C75-4A47-95EA-BF3DDA5AF47B}" name="MSE" dataDxfId="3"/>
    <tableColumn id="22" xr3:uid="{BC3E5747-ED6C-44AF-A29F-B26F11980C15}" name="Efficiency" dataDxfId="2">
      <calculatedColumnFormula>(Table2[[#This Row],[TP]]/(Table2[[#This Row],[TP]]+Table2[[#This Row],[FN]]))</calculatedColumnFormula>
    </tableColumn>
    <tableColumn id="3" xr3:uid="{A1B31B55-CFD6-44D3-93CE-47F91D1A836D}" name="TN"/>
    <tableColumn id="4" xr3:uid="{E08F700F-BA84-48B5-B1E8-EE15B578C8A6}" name="FP"/>
    <tableColumn id="5" xr3:uid="{0C6FB31F-3FC0-4965-84D5-6688EF3ECE5A}" name="FN"/>
    <tableColumn id="6" xr3:uid="{A039C426-5E1C-496E-9BA3-741F605F2B65}" name="TP"/>
    <tableColumn id="7" xr3:uid="{A1835D25-C357-48CA-B5D0-E8E4A34199AD}" name="Accuracy2"/>
    <tableColumn id="8" xr3:uid="{56C8A5AF-FC9A-45E7-B43B-36A76C13A22E}" name="MSE2"/>
    <tableColumn id="23" xr3:uid="{031F4430-2BEC-4614-BC7C-33B911E050EC}" name="Efficiency2" dataDxfId="1">
      <calculatedColumnFormula>(Table2[[#This Row],[TP2]]/(Table2[[#This Row],[TP2]]+Table2[[#This Row],[FN2]]))</calculatedColumnFormula>
    </tableColumn>
    <tableColumn id="9" xr3:uid="{D8499300-B403-4302-8E33-88BFD8A2F864}" name="TN2"/>
    <tableColumn id="10" xr3:uid="{3B9E17E4-60DB-4F7F-AE71-0C54EFE6BD96}" name="FP2"/>
    <tableColumn id="11" xr3:uid="{DE114085-7F58-40F8-B331-F86B9FFB21B0}" name="FN2"/>
    <tableColumn id="12" xr3:uid="{AD9EEA69-4AB6-41B3-89D3-6B253D34A6C3}" name="TP2"/>
    <tableColumn id="19" xr3:uid="{7EDEBBA8-BEF5-40C1-9D93-A2D0D842EB7E}" name="Accuracy3"/>
    <tableColumn id="21" xr3:uid="{2E8FE1DB-67A4-4E82-8BAA-5FDD6838E39B}" name="MSE3"/>
    <tableColumn id="24" xr3:uid="{F1724ABC-6B8C-4FBE-AF66-0E2CF70CA37A}" name="Efficiency3" dataDxfId="0">
      <calculatedColumnFormula>(Table2[[#This Row],[TP3]]/(Table2[[#This Row],[TP3]]+Table2[[#This Row],[FN3]]))</calculatedColumnFormula>
    </tableColumn>
    <tableColumn id="13" xr3:uid="{06C849E0-9616-4742-9323-944F8092A1A8}" name="TN3"/>
    <tableColumn id="14" xr3:uid="{8D3F5FE8-A024-4717-ACE5-613C3C892BCD}" name="FP3"/>
    <tableColumn id="15" xr3:uid="{9A6F061E-C05D-49D4-9264-B65EE6611C08}" name="FN3"/>
    <tableColumn id="16" xr3:uid="{06F3F3D9-73A1-4578-AB28-0B7AF3FB1F11}" name="TP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DA7B-14B3-4B4E-8744-FCF5DDA7F499}">
  <dimension ref="B1:W46"/>
  <sheetViews>
    <sheetView tabSelected="1" workbookViewId="0">
      <selection activeCell="V39" sqref="V39"/>
    </sheetView>
  </sheetViews>
  <sheetFormatPr defaultRowHeight="15.05" x14ac:dyDescent="0.3"/>
  <cols>
    <col min="2" max="2" width="26.21875" bestFit="1" customWidth="1"/>
    <col min="3" max="3" width="10.77734375" bestFit="1" customWidth="1"/>
    <col min="4" max="4" width="10.77734375" customWidth="1"/>
    <col min="5" max="5" width="15.77734375" bestFit="1" customWidth="1"/>
    <col min="6" max="6" width="11.33203125" bestFit="1" customWidth="1"/>
    <col min="10" max="10" width="11.88671875" bestFit="1" customWidth="1"/>
    <col min="14" max="15" width="12.33203125" bestFit="1" customWidth="1"/>
    <col min="16" max="18" width="11.44140625" customWidth="1"/>
  </cols>
  <sheetData>
    <row r="1" spans="2:23" x14ac:dyDescent="0.3">
      <c r="M1" t="s">
        <v>70</v>
      </c>
      <c r="N1" t="s">
        <v>69</v>
      </c>
      <c r="O1" t="s">
        <v>68</v>
      </c>
      <c r="P1" t="s">
        <v>71</v>
      </c>
    </row>
    <row r="2" spans="2:23" x14ac:dyDescent="0.3">
      <c r="C2" t="s">
        <v>35</v>
      </c>
      <c r="J2" t="s">
        <v>36</v>
      </c>
      <c r="Q2" t="s">
        <v>37</v>
      </c>
    </row>
    <row r="3" spans="2:23" x14ac:dyDescent="0.3">
      <c r="B3" t="s">
        <v>45</v>
      </c>
      <c r="C3" t="s">
        <v>34</v>
      </c>
      <c r="D3" t="s">
        <v>46</v>
      </c>
      <c r="E3" t="s">
        <v>65</v>
      </c>
      <c r="F3" t="s">
        <v>41</v>
      </c>
      <c r="G3" t="s">
        <v>42</v>
      </c>
      <c r="H3" t="s">
        <v>40</v>
      </c>
      <c r="I3" t="s">
        <v>39</v>
      </c>
      <c r="J3" t="s">
        <v>43</v>
      </c>
      <c r="K3" t="s">
        <v>50</v>
      </c>
      <c r="L3" t="s">
        <v>67</v>
      </c>
      <c r="M3" t="s">
        <v>47</v>
      </c>
      <c r="N3" t="s">
        <v>48</v>
      </c>
      <c r="O3" t="s">
        <v>53</v>
      </c>
      <c r="P3" t="s">
        <v>52</v>
      </c>
      <c r="Q3" t="s">
        <v>54</v>
      </c>
      <c r="R3" t="s">
        <v>51</v>
      </c>
      <c r="S3" t="s">
        <v>66</v>
      </c>
      <c r="T3" t="s">
        <v>56</v>
      </c>
      <c r="U3" t="s">
        <v>57</v>
      </c>
      <c r="V3" t="s">
        <v>55</v>
      </c>
      <c r="W3" t="s">
        <v>44</v>
      </c>
    </row>
    <row r="4" spans="2:23" x14ac:dyDescent="0.3">
      <c r="B4" t="s">
        <v>49</v>
      </c>
      <c r="C4" t="s">
        <v>38</v>
      </c>
      <c r="D4" t="s">
        <v>38</v>
      </c>
      <c r="E4" t="e">
        <f>(Table2[[#This Row],[TP]]/(Table2[[#This Row],[TP]]+Table2[[#This Row],[FN]]))</f>
        <v>#VALUE!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e">
        <f>(Table2[[#This Row],[TP2]]/(Table2[[#This Row],[TP2]]+Table2[[#This Row],[FN2]]))</f>
        <v>#VALUE!</v>
      </c>
      <c r="M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e">
        <f>(Table2[[#This Row],[TP3]]/(Table2[[#This Row],[TP3]]+Table2[[#This Row],[FN3]]))</f>
        <v>#VALUE!</v>
      </c>
      <c r="T4" t="s">
        <v>38</v>
      </c>
      <c r="U4" t="s">
        <v>38</v>
      </c>
      <c r="V4" t="s">
        <v>38</v>
      </c>
      <c r="W4" t="s">
        <v>38</v>
      </c>
    </row>
    <row r="5" spans="2:23" x14ac:dyDescent="0.3">
      <c r="B5" t="s">
        <v>28</v>
      </c>
      <c r="C5" t="s">
        <v>38</v>
      </c>
      <c r="D5" t="s">
        <v>38</v>
      </c>
      <c r="E5" t="e">
        <f>(Table2[[#This Row],[TP]]/(Table2[[#This Row],[TP]]+Table2[[#This Row],[FN]]))</f>
        <v>#VALUE!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e">
        <f>(Table2[[#This Row],[TP2]]/(Table2[[#This Row],[TP2]]+Table2[[#This Row],[FN2]]))</f>
        <v>#VALUE!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e">
        <f>(Table2[[#This Row],[TP3]]/(Table2[[#This Row],[TP3]]+Table2[[#This Row],[FN3]]))</f>
        <v>#VALUE!</v>
      </c>
      <c r="T5" t="s">
        <v>38</v>
      </c>
      <c r="U5" t="s">
        <v>38</v>
      </c>
      <c r="V5" t="s">
        <v>38</v>
      </c>
      <c r="W5" t="s">
        <v>38</v>
      </c>
    </row>
    <row r="6" spans="2:23" x14ac:dyDescent="0.3">
      <c r="B6" t="s">
        <v>1</v>
      </c>
      <c r="C6" t="s">
        <v>38</v>
      </c>
      <c r="D6" t="s">
        <v>38</v>
      </c>
      <c r="E6" t="e">
        <f>(Table2[[#This Row],[TP]]/(Table2[[#This Row],[TP]]+Table2[[#This Row],[FN]]))</f>
        <v>#VALUE!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e">
        <f>(Table2[[#This Row],[TP2]]/(Table2[[#This Row],[TP2]]+Table2[[#This Row],[FN2]]))</f>
        <v>#VALUE!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e">
        <f>(Table2[[#This Row],[TP3]]/(Table2[[#This Row],[TP3]]+Table2[[#This Row],[FN3]]))</f>
        <v>#VALUE!</v>
      </c>
      <c r="T6" t="s">
        <v>38</v>
      </c>
      <c r="U6" t="s">
        <v>38</v>
      </c>
      <c r="V6" t="s">
        <v>38</v>
      </c>
      <c r="W6" t="s">
        <v>38</v>
      </c>
    </row>
    <row r="7" spans="2:23" x14ac:dyDescent="0.3">
      <c r="B7" t="s">
        <v>2</v>
      </c>
      <c r="C7" t="s">
        <v>38</v>
      </c>
      <c r="D7" t="s">
        <v>38</v>
      </c>
      <c r="E7" t="e">
        <f>(Table2[[#This Row],[TP]]/(Table2[[#This Row],[TP]]+Table2[[#This Row],[FN]]))</f>
        <v>#VALUE!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e">
        <f>(Table2[[#This Row],[TP2]]/(Table2[[#This Row],[TP2]]+Table2[[#This Row],[FN2]]))</f>
        <v>#VALUE!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e">
        <f>(Table2[[#This Row],[TP3]]/(Table2[[#This Row],[TP3]]+Table2[[#This Row],[FN3]]))</f>
        <v>#VALUE!</v>
      </c>
      <c r="T7" t="s">
        <v>38</v>
      </c>
      <c r="U7" t="s">
        <v>38</v>
      </c>
      <c r="V7" t="s">
        <v>38</v>
      </c>
      <c r="W7" t="s">
        <v>38</v>
      </c>
    </row>
    <row r="8" spans="2:23" x14ac:dyDescent="0.3">
      <c r="B8" t="s">
        <v>14</v>
      </c>
      <c r="C8" t="s">
        <v>38</v>
      </c>
      <c r="D8" t="s">
        <v>38</v>
      </c>
      <c r="E8" t="e">
        <f>(Table2[[#This Row],[TP]]/(Table2[[#This Row],[TP]]+Table2[[#This Row],[FN]]))</f>
        <v>#VALUE!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e">
        <f>(Table2[[#This Row],[TP2]]/(Table2[[#This Row],[TP2]]+Table2[[#This Row],[FN2]]))</f>
        <v>#VALUE!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e">
        <f>(Table2[[#This Row],[TP3]]/(Table2[[#This Row],[TP3]]+Table2[[#This Row],[FN3]]))</f>
        <v>#VALUE!</v>
      </c>
      <c r="T8" t="s">
        <v>38</v>
      </c>
      <c r="U8" t="s">
        <v>38</v>
      </c>
      <c r="V8" t="s">
        <v>38</v>
      </c>
      <c r="W8" t="s">
        <v>38</v>
      </c>
    </row>
    <row r="9" spans="2:23" x14ac:dyDescent="0.3">
      <c r="B9" t="s">
        <v>59</v>
      </c>
      <c r="C9" t="s">
        <v>38</v>
      </c>
      <c r="D9" t="s">
        <v>38</v>
      </c>
      <c r="E9" t="e">
        <f>(Table2[[#This Row],[TP]]/(Table2[[#This Row],[TP]]+Table2[[#This Row],[FN]]))</f>
        <v>#VALUE!</v>
      </c>
      <c r="F9" t="s">
        <v>38</v>
      </c>
      <c r="G9" t="s">
        <v>38</v>
      </c>
      <c r="H9" t="s">
        <v>38</v>
      </c>
      <c r="I9" t="s">
        <v>38</v>
      </c>
      <c r="J9">
        <v>0.75839071499718502</v>
      </c>
      <c r="K9">
        <v>0.24160928500281401</v>
      </c>
      <c r="L9">
        <f>(Table2[[#This Row],[TP2]]/(Table2[[#This Row],[TP2]]+Table2[[#This Row],[FN2]]))</f>
        <v>0.98804916913271112</v>
      </c>
      <c r="M9">
        <v>17662</v>
      </c>
      <c r="N9">
        <v>10948</v>
      </c>
      <c r="O9">
        <v>210</v>
      </c>
      <c r="P9">
        <v>17362</v>
      </c>
      <c r="Q9" t="s">
        <v>38</v>
      </c>
      <c r="R9" t="s">
        <v>38</v>
      </c>
      <c r="S9" t="e">
        <f>(Table2[[#This Row],[TP3]]/(Table2[[#This Row],[TP3]]+Table2[[#This Row],[FN3]]))</f>
        <v>#VALUE!</v>
      </c>
      <c r="T9" t="s">
        <v>38</v>
      </c>
      <c r="U9" t="s">
        <v>38</v>
      </c>
      <c r="V9" t="s">
        <v>38</v>
      </c>
      <c r="W9" t="s">
        <v>38</v>
      </c>
    </row>
    <row r="10" spans="2:23" x14ac:dyDescent="0.3">
      <c r="B10" t="s">
        <v>23</v>
      </c>
      <c r="C10" t="s">
        <v>38</v>
      </c>
      <c r="D10" t="s">
        <v>38</v>
      </c>
      <c r="E10" t="e">
        <f>(Table2[[#This Row],[TP]]/(Table2[[#This Row],[TP]]+Table2[[#This Row],[FN]]))</f>
        <v>#VALUE!</v>
      </c>
      <c r="F10" t="s">
        <v>38</v>
      </c>
      <c r="G10" t="s">
        <v>38</v>
      </c>
      <c r="H10" t="s">
        <v>38</v>
      </c>
      <c r="I10" t="s">
        <v>38</v>
      </c>
      <c r="J10">
        <v>0.945260058031267</v>
      </c>
      <c r="K10">
        <v>5.47399419687324E-2</v>
      </c>
      <c r="L10">
        <f>(Table2[[#This Row],[TP2]]/(Table2[[#This Row],[TP2]]+Table2[[#This Row],[FN2]]))</f>
        <v>0.94673343956294109</v>
      </c>
      <c r="M10">
        <v>27018</v>
      </c>
      <c r="N10">
        <v>1592</v>
      </c>
      <c r="O10">
        <v>936</v>
      </c>
      <c r="P10">
        <v>16636</v>
      </c>
      <c r="Q10" t="s">
        <v>38</v>
      </c>
      <c r="R10" t="s">
        <v>38</v>
      </c>
      <c r="S10" t="e">
        <f>(Table2[[#This Row],[TP3]]/(Table2[[#This Row],[TP3]]+Table2[[#This Row],[FN3]]))</f>
        <v>#VALUE!</v>
      </c>
      <c r="T10" t="s">
        <v>38</v>
      </c>
      <c r="U10" t="s">
        <v>38</v>
      </c>
      <c r="V10" t="s">
        <v>38</v>
      </c>
      <c r="W10" t="s">
        <v>38</v>
      </c>
    </row>
    <row r="11" spans="2:23" x14ac:dyDescent="0.3">
      <c r="B11" t="s">
        <v>30</v>
      </c>
      <c r="C11">
        <v>0.96938201030704596</v>
      </c>
      <c r="D11">
        <v>3.0617989692953901E-2</v>
      </c>
      <c r="E11">
        <f>(Table2[[#This Row],[TP]]/(Table2[[#This Row],[TP]]+Table2[[#This Row],[FN]]))</f>
        <v>0.98412246756203048</v>
      </c>
      <c r="F11">
        <v>27475</v>
      </c>
      <c r="G11">
        <v>1135</v>
      </c>
      <c r="H11">
        <v>279</v>
      </c>
      <c r="I11">
        <v>17293</v>
      </c>
      <c r="J11">
        <v>0.96121865661946204</v>
      </c>
      <c r="K11">
        <v>3.8781343380537799E-2</v>
      </c>
      <c r="L11">
        <f>(Table2[[#This Row],[TP2]]/(Table2[[#This Row],[TP2]]+Table2[[#This Row],[FN2]]))</f>
        <v>0.96545640792169363</v>
      </c>
      <c r="M11">
        <v>27426</v>
      </c>
      <c r="N11">
        <v>1184</v>
      </c>
      <c r="O11">
        <v>607</v>
      </c>
      <c r="P11">
        <v>16965</v>
      </c>
      <c r="Q11">
        <v>0.968992248062015</v>
      </c>
      <c r="R11">
        <v>3.1007751937984399E-2</v>
      </c>
      <c r="S11">
        <f>(Table2[[#This Row],[TP3]]/(Table2[[#This Row],[TP3]]+Table2[[#This Row],[FN3]]))</f>
        <v>0.98213066241748237</v>
      </c>
      <c r="T11">
        <v>27492</v>
      </c>
      <c r="U11">
        <v>1118</v>
      </c>
      <c r="V11">
        <v>314</v>
      </c>
      <c r="W11">
        <v>17258</v>
      </c>
    </row>
    <row r="12" spans="2:23" x14ac:dyDescent="0.3">
      <c r="B12" t="s">
        <v>72</v>
      </c>
      <c r="C12">
        <v>0.96829933999999995</v>
      </c>
      <c r="D12">
        <v>3.1699999999999999E-2</v>
      </c>
      <c r="E12">
        <f>(Table2[[#This Row],[TP]]/(Table2[[#This Row],[TP]]+Table2[[#This Row],[FN]]))</f>
        <v>0.97279763259731389</v>
      </c>
      <c r="F12">
        <v>27624</v>
      </c>
      <c r="G12">
        <v>986</v>
      </c>
      <c r="H12">
        <v>478</v>
      </c>
      <c r="I12">
        <v>17094</v>
      </c>
      <c r="J12">
        <v>0.96000605999999999</v>
      </c>
      <c r="K12" t="s">
        <v>38</v>
      </c>
      <c r="L12">
        <f>(Table2[[#This Row],[TP2]]/(Table2[[#This Row],[TP2]]+Table2[[#This Row],[FN2]]))</f>
        <v>0.96704985203733207</v>
      </c>
      <c r="M12">
        <v>27342</v>
      </c>
      <c r="N12">
        <v>1268</v>
      </c>
      <c r="O12">
        <v>579</v>
      </c>
      <c r="P12">
        <v>16993</v>
      </c>
      <c r="Q12">
        <v>0.96615565000000003</v>
      </c>
      <c r="R12" t="s">
        <v>38</v>
      </c>
      <c r="S12">
        <f>(Table2[[#This Row],[TP3]]/(Table2[[#This Row],[TP3]]+Table2[[#This Row],[FN3]]))</f>
        <v>0.97000910539494656</v>
      </c>
      <c r="T12">
        <v>27574</v>
      </c>
      <c r="U12">
        <v>1036</v>
      </c>
      <c r="V12">
        <v>527</v>
      </c>
      <c r="W12">
        <v>17045</v>
      </c>
    </row>
    <row r="13" spans="2:23" x14ac:dyDescent="0.3">
      <c r="B13" t="s">
        <v>7</v>
      </c>
      <c r="C13">
        <v>0.96827768394612601</v>
      </c>
      <c r="D13">
        <v>3.1722316053873802E-2</v>
      </c>
      <c r="E13">
        <f>(Table2[[#This Row],[TP]]/(Table2[[#This Row],[TP]]+Table2[[#This Row],[FN]]))</f>
        <v>0.97313908490780787</v>
      </c>
      <c r="F13">
        <v>27617</v>
      </c>
      <c r="G13">
        <v>993</v>
      </c>
      <c r="H13">
        <v>472</v>
      </c>
      <c r="I13">
        <v>17100</v>
      </c>
      <c r="J13">
        <v>0.96184660690312196</v>
      </c>
      <c r="K13">
        <v>3.81533930968775E-2</v>
      </c>
      <c r="L13">
        <f>(Table2[[#This Row],[TP2]]/(Table2[[#This Row],[TP2]]+Table2[[#This Row],[FN2]]))</f>
        <v>0.98013885727293426</v>
      </c>
      <c r="M13">
        <v>27197</v>
      </c>
      <c r="N13">
        <v>1413</v>
      </c>
      <c r="O13">
        <v>349</v>
      </c>
      <c r="P13">
        <v>17223</v>
      </c>
      <c r="Q13">
        <v>0.96819107011389705</v>
      </c>
      <c r="R13">
        <v>3.1808929886102802E-2</v>
      </c>
      <c r="S13">
        <f>(Table2[[#This Row],[TP3]]/(Table2[[#This Row],[TP3]]+Table2[[#This Row],[FN3]]))</f>
        <v>0.96858638743455494</v>
      </c>
      <c r="T13">
        <v>27693</v>
      </c>
      <c r="U13">
        <v>917</v>
      </c>
      <c r="V13">
        <v>552</v>
      </c>
      <c r="W13">
        <v>17020</v>
      </c>
    </row>
    <row r="14" spans="2:23" x14ac:dyDescent="0.3">
      <c r="B14" t="s">
        <v>15</v>
      </c>
      <c r="C14">
        <v>0.968169416655839</v>
      </c>
      <c r="D14">
        <v>3.1830583344160002E-2</v>
      </c>
      <c r="E14">
        <f>(Table2[[#This Row],[TP]]/(Table2[[#This Row],[TP]]+Table2[[#This Row],[FN]]))</f>
        <v>0.9776917823810608</v>
      </c>
      <c r="F14">
        <v>27532</v>
      </c>
      <c r="G14">
        <v>1078</v>
      </c>
      <c r="H14">
        <v>392</v>
      </c>
      <c r="I14">
        <v>17180</v>
      </c>
      <c r="J14">
        <v>0.96180329998700798</v>
      </c>
      <c r="K14">
        <v>3.8196700012992003E-2</v>
      </c>
      <c r="L14">
        <f>(Table2[[#This Row],[TP2]]/(Table2[[#This Row],[TP2]]+Table2[[#This Row],[FN2]]))</f>
        <v>0.96767584793990435</v>
      </c>
      <c r="M14">
        <v>27414</v>
      </c>
      <c r="N14">
        <v>1196</v>
      </c>
      <c r="O14">
        <v>568</v>
      </c>
      <c r="P14">
        <v>17004</v>
      </c>
      <c r="Q14">
        <v>0.96721666450132004</v>
      </c>
      <c r="R14">
        <v>3.2783335498679102E-2</v>
      </c>
      <c r="S14">
        <f>(Table2[[#This Row],[TP3]]/(Table2[[#This Row],[TP3]]+Table2[[#This Row],[FN3]]))</f>
        <v>0.97461871158661506</v>
      </c>
      <c r="T14">
        <v>27542</v>
      </c>
      <c r="U14">
        <v>1068</v>
      </c>
      <c r="V14">
        <v>446</v>
      </c>
      <c r="W14">
        <v>17126</v>
      </c>
    </row>
    <row r="15" spans="2:23" x14ac:dyDescent="0.3">
      <c r="B15" t="s">
        <v>26</v>
      </c>
      <c r="C15">
        <v>0.96723831795937798</v>
      </c>
      <c r="D15">
        <v>3.2761682040621798E-2</v>
      </c>
      <c r="E15">
        <f>(Table2[[#This Row],[TP]]/(Table2[[#This Row],[TP]]+Table2[[#This Row],[FN]]))</f>
        <v>0.9771226951969042</v>
      </c>
      <c r="F15">
        <v>27499</v>
      </c>
      <c r="G15">
        <v>1111</v>
      </c>
      <c r="H15">
        <v>402</v>
      </c>
      <c r="I15">
        <v>17170</v>
      </c>
      <c r="J15">
        <v>0.96238794335455302</v>
      </c>
      <c r="K15">
        <v>3.7612056645446201E-2</v>
      </c>
      <c r="L15">
        <f>(Table2[[#This Row],[TP2]]/(Table2[[#This Row],[TP2]]+Table2[[#This Row],[FN2]]))</f>
        <v>0.97200091053949467</v>
      </c>
      <c r="M15">
        <v>27365</v>
      </c>
      <c r="N15">
        <v>1245</v>
      </c>
      <c r="O15">
        <v>492</v>
      </c>
      <c r="P15">
        <v>17080</v>
      </c>
      <c r="Q15">
        <v>0.96509462561171</v>
      </c>
      <c r="R15">
        <v>3.4905374388289799E-2</v>
      </c>
      <c r="S15">
        <f>(Table2[[#This Row],[TP3]]/(Table2[[#This Row],[TP3]]+Table2[[#This Row],[FN3]]))</f>
        <v>0.97410653312087414</v>
      </c>
      <c r="T15">
        <v>27453</v>
      </c>
      <c r="U15">
        <v>1157</v>
      </c>
      <c r="V15">
        <v>455</v>
      </c>
      <c r="W15">
        <v>17117</v>
      </c>
    </row>
    <row r="16" spans="2:23" x14ac:dyDescent="0.3">
      <c r="B16" t="s">
        <v>19</v>
      </c>
      <c r="C16">
        <v>0.96518123944393897</v>
      </c>
      <c r="D16">
        <v>3.4818760556060799E-2</v>
      </c>
      <c r="E16">
        <f>(Table2[[#This Row],[TP]]/(Table2[[#This Row],[TP]]+Table2[[#This Row],[FN]]))</f>
        <v>0.98048030958342813</v>
      </c>
      <c r="F16">
        <v>27345</v>
      </c>
      <c r="G16">
        <v>1265</v>
      </c>
      <c r="H16">
        <v>343</v>
      </c>
      <c r="I16">
        <v>17229</v>
      </c>
      <c r="J16">
        <v>0.96069897362608803</v>
      </c>
      <c r="K16">
        <v>3.9301026373911897E-2</v>
      </c>
      <c r="L16">
        <f>(Table2[[#This Row],[TP2]]/(Table2[[#This Row],[TP2]]+Table2[[#This Row],[FN2]]))</f>
        <v>0.9745048941497837</v>
      </c>
      <c r="M16">
        <v>27243</v>
      </c>
      <c r="N16">
        <v>1367</v>
      </c>
      <c r="O16">
        <v>448</v>
      </c>
      <c r="P16">
        <v>17124</v>
      </c>
      <c r="Q16">
        <v>0.964531635702221</v>
      </c>
      <c r="R16">
        <v>3.5468364297778297E-2</v>
      </c>
      <c r="S16">
        <f>(Table2[[#This Row],[TP3]]/(Table2[[#This Row],[TP3]]+Table2[[#This Row],[FN3]]))</f>
        <v>0.97848850443888002</v>
      </c>
      <c r="T16">
        <v>27350</v>
      </c>
      <c r="U16">
        <v>1260</v>
      </c>
      <c r="V16">
        <v>378</v>
      </c>
      <c r="W16">
        <v>17194</v>
      </c>
    </row>
    <row r="17" spans="2:23" x14ac:dyDescent="0.3">
      <c r="B17" t="s">
        <v>64</v>
      </c>
      <c r="C17">
        <v>0.95662812351132398</v>
      </c>
      <c r="D17">
        <v>4.3371876488675201E-2</v>
      </c>
      <c r="E17">
        <f>(Table2[[#This Row],[TP]]/(Table2[[#This Row],[TP]]+Table2[[#This Row],[FN]]))</f>
        <v>0.93131117687229681</v>
      </c>
      <c r="F17">
        <v>27814</v>
      </c>
      <c r="G17">
        <v>796</v>
      </c>
      <c r="H17">
        <v>1207</v>
      </c>
      <c r="I17">
        <v>16365</v>
      </c>
      <c r="J17">
        <v>0.95413797583474003</v>
      </c>
      <c r="K17">
        <v>4.5862024165259099E-2</v>
      </c>
      <c r="L17">
        <f>(Table2[[#This Row],[TP2]]/(Table2[[#This Row],[TP2]]+Table2[[#This Row],[FN2]]))</f>
        <v>0.93728659230594125</v>
      </c>
      <c r="M17">
        <v>27594</v>
      </c>
      <c r="N17">
        <v>1016</v>
      </c>
      <c r="O17">
        <v>1102</v>
      </c>
      <c r="P17">
        <v>16470</v>
      </c>
      <c r="Q17">
        <v>0.94972067039106101</v>
      </c>
      <c r="R17">
        <v>5.0279329608938501E-2</v>
      </c>
      <c r="S17">
        <f>(Table2[[#This Row],[TP3]]/(Table2[[#This Row],[TP3]]+Table2[[#This Row],[FN3]]))</f>
        <v>0.91361256544502623</v>
      </c>
      <c r="T17">
        <v>27806</v>
      </c>
      <c r="U17">
        <v>804</v>
      </c>
      <c r="V17">
        <v>1518</v>
      </c>
      <c r="W17">
        <v>16054</v>
      </c>
    </row>
    <row r="18" spans="2:23" x14ac:dyDescent="0.3">
      <c r="B18" t="s">
        <v>20</v>
      </c>
      <c r="C18">
        <v>0.95645489584686605</v>
      </c>
      <c r="D18">
        <v>4.3545104153133202E-2</v>
      </c>
      <c r="E18">
        <f>(Table2[[#This Row],[TP]]/(Table2[[#This Row],[TP]]+Table2[[#This Row],[FN]]))</f>
        <v>0.95111541088094698</v>
      </c>
      <c r="F18">
        <v>27458</v>
      </c>
      <c r="G18">
        <v>1152</v>
      </c>
      <c r="H18">
        <v>859</v>
      </c>
      <c r="I18">
        <v>16713</v>
      </c>
      <c r="J18">
        <v>0.95712615304664095</v>
      </c>
      <c r="K18">
        <v>4.2873846953358399E-2</v>
      </c>
      <c r="L18">
        <f>(Table2[[#This Row],[TP2]]/(Table2[[#This Row],[TP2]]+Table2[[#This Row],[FN2]]))</f>
        <v>0.95316412474391077</v>
      </c>
      <c r="M18">
        <v>27453</v>
      </c>
      <c r="N18">
        <v>1157</v>
      </c>
      <c r="O18">
        <v>823</v>
      </c>
      <c r="P18">
        <v>16749</v>
      </c>
      <c r="Q18">
        <v>0.95589190593737805</v>
      </c>
      <c r="R18">
        <v>4.4108094062621797E-2</v>
      </c>
      <c r="S18">
        <f>(Table2[[#This Row],[TP3]]/(Table2[[#This Row],[TP3]]+Table2[[#This Row],[FN3]]))</f>
        <v>0.94792852264966998</v>
      </c>
      <c r="T18">
        <v>27488</v>
      </c>
      <c r="U18">
        <v>1122</v>
      </c>
      <c r="V18">
        <v>915</v>
      </c>
      <c r="W18">
        <v>16657</v>
      </c>
    </row>
    <row r="19" spans="2:23" x14ac:dyDescent="0.3">
      <c r="B19" t="s">
        <v>27</v>
      </c>
      <c r="C19">
        <v>0.94270494998051102</v>
      </c>
      <c r="D19">
        <v>5.7295050019488099E-2</v>
      </c>
      <c r="E19">
        <f>(Table2[[#This Row],[TP]]/(Table2[[#This Row],[TP]]+Table2[[#This Row],[FN]]))</f>
        <v>0.93688823127703169</v>
      </c>
      <c r="F19">
        <v>27073</v>
      </c>
      <c r="G19">
        <v>1537</v>
      </c>
      <c r="H19">
        <v>1109</v>
      </c>
      <c r="I19">
        <v>16463</v>
      </c>
      <c r="J19">
        <v>0.96115369624529001</v>
      </c>
      <c r="K19">
        <v>3.8846303754709599E-2</v>
      </c>
      <c r="L19">
        <f>(Table2[[#This Row],[TP2]]/(Table2[[#This Row],[TP2]]+Table2[[#This Row],[FN2]]))</f>
        <v>0.96631003869792853</v>
      </c>
      <c r="M19">
        <v>27408</v>
      </c>
      <c r="N19">
        <v>1202</v>
      </c>
      <c r="O19">
        <v>592</v>
      </c>
      <c r="P19">
        <v>16980</v>
      </c>
      <c r="Q19">
        <v>0.93854748603351901</v>
      </c>
      <c r="R19">
        <v>6.1452513966480403E-2</v>
      </c>
      <c r="S19">
        <f>(Table2[[#This Row],[TP3]]/(Table2[[#This Row],[TP3]]+Table2[[#This Row],[FN3]]))</f>
        <v>0.92977464147507394</v>
      </c>
      <c r="T19">
        <v>27006</v>
      </c>
      <c r="U19">
        <v>1604</v>
      </c>
      <c r="V19">
        <v>1234</v>
      </c>
      <c r="W19">
        <v>16338</v>
      </c>
    </row>
    <row r="20" spans="2:23" x14ac:dyDescent="0.3">
      <c r="B20" t="s">
        <v>6</v>
      </c>
      <c r="C20">
        <v>0.94181715820016398</v>
      </c>
      <c r="D20">
        <v>5.8182841799835398E-2</v>
      </c>
      <c r="E20">
        <f>(Table2[[#This Row],[TP]]/(Table2[[#This Row],[TP]]+Table2[[#This Row],[FN]]))</f>
        <v>0.9397336671978147</v>
      </c>
      <c r="F20">
        <v>26982</v>
      </c>
      <c r="G20">
        <v>1628</v>
      </c>
      <c r="H20">
        <v>1059</v>
      </c>
      <c r="I20">
        <v>16513</v>
      </c>
      <c r="J20">
        <v>0.95050019488112203</v>
      </c>
      <c r="K20">
        <v>4.9499805118877402E-2</v>
      </c>
      <c r="L20">
        <f>(Table2[[#This Row],[TP2]]/(Table2[[#This Row],[TP2]]+Table2[[#This Row],[FN2]]))</f>
        <v>0.9519121329387662</v>
      </c>
      <c r="M20">
        <v>27169</v>
      </c>
      <c r="N20">
        <v>1441</v>
      </c>
      <c r="O20">
        <v>845</v>
      </c>
      <c r="P20">
        <v>16727</v>
      </c>
      <c r="Q20">
        <v>0.93469317049932799</v>
      </c>
      <c r="R20">
        <v>6.5306829500671196E-2</v>
      </c>
      <c r="S20">
        <f>(Table2[[#This Row],[TP3]]/(Table2[[#This Row],[TP3]]+Table2[[#This Row],[FN3]]))</f>
        <v>0.92340086501251994</v>
      </c>
      <c r="T20">
        <v>26940</v>
      </c>
      <c r="U20">
        <v>1670</v>
      </c>
      <c r="V20">
        <v>1346</v>
      </c>
      <c r="W20">
        <v>16226</v>
      </c>
    </row>
    <row r="21" spans="2:23" x14ac:dyDescent="0.3">
      <c r="B21" t="s">
        <v>18</v>
      </c>
      <c r="C21">
        <v>0.941362435580962</v>
      </c>
      <c r="D21">
        <v>5.8637564419037697E-2</v>
      </c>
      <c r="E21">
        <f>(Table2[[#This Row],[TP]]/(Table2[[#This Row],[TP]]+Table2[[#This Row],[FN]]))</f>
        <v>0.95435920783063966</v>
      </c>
      <c r="F21">
        <v>26704</v>
      </c>
      <c r="G21">
        <v>1906</v>
      </c>
      <c r="H21">
        <v>802</v>
      </c>
      <c r="I21">
        <v>16770</v>
      </c>
      <c r="J21">
        <v>0.94959074964271795</v>
      </c>
      <c r="K21">
        <v>5.0409250357281998E-2</v>
      </c>
      <c r="L21">
        <f>(Table2[[#This Row],[TP2]]/(Table2[[#This Row],[TP2]]+Table2[[#This Row],[FN2]]))</f>
        <v>0.9710334623264284</v>
      </c>
      <c r="M21">
        <v>26791</v>
      </c>
      <c r="N21">
        <v>1819</v>
      </c>
      <c r="O21">
        <v>509</v>
      </c>
      <c r="P21">
        <v>17063</v>
      </c>
      <c r="Q21">
        <v>0.927525875882378</v>
      </c>
      <c r="R21">
        <v>7.2474124117621497E-2</v>
      </c>
      <c r="S21">
        <f>(Table2[[#This Row],[TP3]]/(Table2[[#This Row],[TP3]]+Table2[[#This Row],[FN3]]))</f>
        <v>0.90820623719553839</v>
      </c>
      <c r="T21">
        <v>26876</v>
      </c>
      <c r="U21">
        <v>1734</v>
      </c>
      <c r="V21">
        <v>1613</v>
      </c>
      <c r="W21">
        <v>15959</v>
      </c>
    </row>
    <row r="22" spans="2:23" x14ac:dyDescent="0.3">
      <c r="B22" t="s">
        <v>58</v>
      </c>
      <c r="C22">
        <v>0.94134078212290495</v>
      </c>
      <c r="D22">
        <v>5.8659217877094903E-2</v>
      </c>
      <c r="E22">
        <f>(Table2[[#This Row],[TP]]/(Table2[[#This Row],[TP]]+Table2[[#This Row],[FN]]))</f>
        <v>0.93865240154791718</v>
      </c>
      <c r="F22">
        <v>26979</v>
      </c>
      <c r="G22">
        <v>1631</v>
      </c>
      <c r="H22">
        <v>1078</v>
      </c>
      <c r="I22">
        <v>16494</v>
      </c>
      <c r="J22">
        <v>0.94969901693300396</v>
      </c>
      <c r="K22">
        <v>5.0300983066995798E-2</v>
      </c>
      <c r="L22">
        <f>(Table2[[#This Row],[TP2]]/(Table2[[#This Row],[TP2]]+Table2[[#This Row],[FN2]]))</f>
        <v>0.94866833598907352</v>
      </c>
      <c r="M22">
        <v>27189</v>
      </c>
      <c r="N22">
        <v>1421</v>
      </c>
      <c r="O22">
        <v>902</v>
      </c>
      <c r="P22">
        <v>16670</v>
      </c>
      <c r="Q22">
        <v>0.93484474470572898</v>
      </c>
      <c r="R22">
        <v>6.5155255294270395E-2</v>
      </c>
      <c r="S22">
        <f>(Table2[[#This Row],[TP3]]/(Table2[[#This Row],[TP3]]+Table2[[#This Row],[FN3]]))</f>
        <v>0.92305941270202596</v>
      </c>
      <c r="T22">
        <v>26953</v>
      </c>
      <c r="U22">
        <v>1657</v>
      </c>
      <c r="V22">
        <v>1352</v>
      </c>
      <c r="W22">
        <v>16220</v>
      </c>
    </row>
    <row r="23" spans="2:23" x14ac:dyDescent="0.3">
      <c r="B23" t="s">
        <v>5</v>
      </c>
      <c r="C23">
        <v>0.94134078212290495</v>
      </c>
      <c r="D23">
        <v>5.8659217877094903E-2</v>
      </c>
      <c r="E23">
        <f>(Table2[[#This Row],[TP]]/(Table2[[#This Row],[TP]]+Table2[[#This Row],[FN]]))</f>
        <v>0.93865240154791718</v>
      </c>
      <c r="F23">
        <v>26979</v>
      </c>
      <c r="G23">
        <v>1631</v>
      </c>
      <c r="H23">
        <v>1078</v>
      </c>
      <c r="I23">
        <v>16494</v>
      </c>
      <c r="J23">
        <v>0.94969901693300396</v>
      </c>
      <c r="K23">
        <v>5.0300983066995798E-2</v>
      </c>
      <c r="L23">
        <f>(Table2[[#This Row],[TP2]]/(Table2[[#This Row],[TP2]]+Table2[[#This Row],[FN2]]))</f>
        <v>0.94866833598907352</v>
      </c>
      <c r="M23">
        <v>27189</v>
      </c>
      <c r="N23">
        <v>1421</v>
      </c>
      <c r="O23">
        <v>902</v>
      </c>
      <c r="P23">
        <v>16670</v>
      </c>
      <c r="Q23">
        <v>0.93484474470572898</v>
      </c>
      <c r="R23">
        <v>6.5155255294270395E-2</v>
      </c>
      <c r="S23">
        <f>(Table2[[#This Row],[TP3]]/(Table2[[#This Row],[TP3]]+Table2[[#This Row],[FN3]]))</f>
        <v>0.92305941270202596</v>
      </c>
      <c r="T23">
        <v>26953</v>
      </c>
      <c r="U23">
        <v>1657</v>
      </c>
      <c r="V23">
        <v>1352</v>
      </c>
      <c r="W23">
        <v>16220</v>
      </c>
    </row>
    <row r="24" spans="2:23" x14ac:dyDescent="0.3">
      <c r="B24" t="s">
        <v>60</v>
      </c>
      <c r="C24">
        <v>0.94134078212290495</v>
      </c>
      <c r="D24">
        <v>5.8659217877094903E-2</v>
      </c>
      <c r="E24">
        <f>(Table2[[#This Row],[TP]]/(Table2[[#This Row],[TP]]+Table2[[#This Row],[FN]]))</f>
        <v>0.93865240154791718</v>
      </c>
      <c r="F24">
        <v>26979</v>
      </c>
      <c r="G24">
        <v>1631</v>
      </c>
      <c r="H24">
        <v>1078</v>
      </c>
      <c r="I24">
        <v>16494</v>
      </c>
      <c r="J24">
        <v>0.94969901693300396</v>
      </c>
      <c r="K24">
        <v>5.0300983066995798E-2</v>
      </c>
      <c r="L24">
        <f>(Table2[[#This Row],[TP2]]/(Table2[[#This Row],[TP2]]+Table2[[#This Row],[FN2]]))</f>
        <v>0.94866833598907352</v>
      </c>
      <c r="M24">
        <v>27189</v>
      </c>
      <c r="N24">
        <v>1421</v>
      </c>
      <c r="O24">
        <v>902</v>
      </c>
      <c r="P24">
        <v>16670</v>
      </c>
      <c r="Q24">
        <v>0.93484474470572898</v>
      </c>
      <c r="R24">
        <v>6.5155255294270395E-2</v>
      </c>
      <c r="S24">
        <f>(Table2[[#This Row],[TP3]]/(Table2[[#This Row],[TP3]]+Table2[[#This Row],[FN3]]))</f>
        <v>0.92305941270202596</v>
      </c>
      <c r="T24">
        <v>26953</v>
      </c>
      <c r="U24">
        <v>1657</v>
      </c>
      <c r="V24">
        <v>1352</v>
      </c>
      <c r="W24">
        <v>16220</v>
      </c>
    </row>
    <row r="25" spans="2:23" x14ac:dyDescent="0.3">
      <c r="B25" t="s">
        <v>61</v>
      </c>
      <c r="C25">
        <v>0.94134078212290495</v>
      </c>
      <c r="D25">
        <v>5.8659217877094903E-2</v>
      </c>
      <c r="E25">
        <f>(Table2[[#This Row],[TP]]/(Table2[[#This Row],[TP]]+Table2[[#This Row],[FN]]))</f>
        <v>0.93865240154791718</v>
      </c>
      <c r="F25">
        <v>26979</v>
      </c>
      <c r="G25">
        <v>1631</v>
      </c>
      <c r="H25">
        <v>1078</v>
      </c>
      <c r="I25">
        <v>16494</v>
      </c>
      <c r="J25">
        <v>0.94969901693300396</v>
      </c>
      <c r="K25">
        <v>5.0300983066995798E-2</v>
      </c>
      <c r="L25">
        <f>(Table2[[#This Row],[TP2]]/(Table2[[#This Row],[TP2]]+Table2[[#This Row],[FN2]]))</f>
        <v>0.94866833598907352</v>
      </c>
      <c r="M25">
        <v>27189</v>
      </c>
      <c r="N25">
        <v>1421</v>
      </c>
      <c r="O25">
        <v>902</v>
      </c>
      <c r="P25">
        <v>16670</v>
      </c>
      <c r="Q25">
        <v>0.93484474470572898</v>
      </c>
      <c r="R25">
        <v>6.5155255294270395E-2</v>
      </c>
      <c r="S25">
        <f>(Table2[[#This Row],[TP3]]/(Table2[[#This Row],[TP3]]+Table2[[#This Row],[FN3]]))</f>
        <v>0.92305941270202596</v>
      </c>
      <c r="T25">
        <v>26953</v>
      </c>
      <c r="U25">
        <v>1657</v>
      </c>
      <c r="V25">
        <v>1352</v>
      </c>
      <c r="W25">
        <v>16220</v>
      </c>
    </row>
    <row r="26" spans="2:23" x14ac:dyDescent="0.3">
      <c r="B26" t="s">
        <v>62</v>
      </c>
      <c r="C26">
        <v>0.94134078212290495</v>
      </c>
      <c r="D26">
        <v>5.8659217877094903E-2</v>
      </c>
      <c r="E26">
        <f>(Table2[[#This Row],[TP]]/(Table2[[#This Row],[TP]]+Table2[[#This Row],[FN]]))</f>
        <v>0.93865240154791718</v>
      </c>
      <c r="F26">
        <v>26979</v>
      </c>
      <c r="G26">
        <v>1631</v>
      </c>
      <c r="H26">
        <v>1078</v>
      </c>
      <c r="I26">
        <v>16494</v>
      </c>
      <c r="J26">
        <v>0.94969901693300396</v>
      </c>
      <c r="K26">
        <v>5.0300983066995798E-2</v>
      </c>
      <c r="L26">
        <f>(Table2[[#This Row],[TP2]]/(Table2[[#This Row],[TP2]]+Table2[[#This Row],[FN2]]))</f>
        <v>0.94866833598907352</v>
      </c>
      <c r="M26">
        <v>27189</v>
      </c>
      <c r="N26">
        <v>1421</v>
      </c>
      <c r="O26">
        <v>902</v>
      </c>
      <c r="P26">
        <v>16670</v>
      </c>
      <c r="Q26">
        <v>0.93484474470572898</v>
      </c>
      <c r="R26">
        <v>6.5155255294270395E-2</v>
      </c>
      <c r="S26">
        <f>(Table2[[#This Row],[TP3]]/(Table2[[#This Row],[TP3]]+Table2[[#This Row],[FN3]]))</f>
        <v>0.92305941270202596</v>
      </c>
      <c r="T26">
        <v>26953</v>
      </c>
      <c r="U26">
        <v>1657</v>
      </c>
      <c r="V26">
        <v>1352</v>
      </c>
      <c r="W26">
        <v>16220</v>
      </c>
    </row>
    <row r="27" spans="2:23" x14ac:dyDescent="0.3">
      <c r="B27" t="s">
        <v>63</v>
      </c>
      <c r="C27">
        <v>0.94099432679398898</v>
      </c>
      <c r="D27">
        <v>5.9005673206011001E-2</v>
      </c>
      <c r="E27">
        <f>(Table2[[#This Row],[TP]]/(Table2[[#This Row],[TP]]+Table2[[#This Row],[FN]]))</f>
        <v>0.96648076485317547</v>
      </c>
      <c r="F27">
        <v>26474</v>
      </c>
      <c r="G27">
        <v>2136</v>
      </c>
      <c r="H27">
        <v>589</v>
      </c>
      <c r="I27">
        <v>16983</v>
      </c>
      <c r="J27">
        <v>0.94837815599151098</v>
      </c>
      <c r="K27">
        <v>5.1621844008488099E-2</v>
      </c>
      <c r="L27">
        <f>(Table2[[#This Row],[TP2]]/(Table2[[#This Row],[TP2]]+Table2[[#This Row],[FN2]]))</f>
        <v>0.97735033007056682</v>
      </c>
      <c r="M27">
        <v>26624</v>
      </c>
      <c r="N27">
        <v>1986</v>
      </c>
      <c r="O27">
        <v>398</v>
      </c>
      <c r="P27">
        <v>17174</v>
      </c>
      <c r="Q27">
        <v>0.93571088302801897</v>
      </c>
      <c r="R27">
        <v>6.4289116971980406E-2</v>
      </c>
      <c r="S27">
        <f>(Table2[[#This Row],[TP3]]/(Table2[[#This Row],[TP3]]+Table2[[#This Row],[FN3]]))</f>
        <v>0.95777373093557938</v>
      </c>
      <c r="T27">
        <v>26383</v>
      </c>
      <c r="U27">
        <v>2227</v>
      </c>
      <c r="V27">
        <v>742</v>
      </c>
      <c r="W27">
        <v>16830</v>
      </c>
    </row>
    <row r="28" spans="2:23" x14ac:dyDescent="0.3">
      <c r="B28" t="s">
        <v>22</v>
      </c>
      <c r="C28">
        <v>0.94099432679398898</v>
      </c>
      <c r="D28">
        <v>5.9005673206011001E-2</v>
      </c>
      <c r="E28">
        <f>(Table2[[#This Row],[TP]]/(Table2[[#This Row],[TP]]+Table2[[#This Row],[FN]]))</f>
        <v>0.93842476667425445</v>
      </c>
      <c r="F28">
        <v>26967</v>
      </c>
      <c r="G28">
        <v>1643</v>
      </c>
      <c r="H28">
        <v>1082</v>
      </c>
      <c r="I28">
        <v>16490</v>
      </c>
      <c r="J28">
        <v>0.94872461132042696</v>
      </c>
      <c r="K28">
        <v>5.1275388679572098E-2</v>
      </c>
      <c r="L28">
        <f>(Table2[[#This Row],[TP2]]/(Table2[[#This Row],[TP2]]+Table2[[#This Row],[FN2]]))</f>
        <v>0.94576599134987482</v>
      </c>
      <c r="M28">
        <v>27195</v>
      </c>
      <c r="N28">
        <v>1415</v>
      </c>
      <c r="O28">
        <v>953</v>
      </c>
      <c r="P28">
        <v>16619</v>
      </c>
      <c r="Q28">
        <v>0.93343726993200804</v>
      </c>
      <c r="R28">
        <v>6.6562730067991793E-2</v>
      </c>
      <c r="S28">
        <f>(Table2[[#This Row],[TP3]]/(Table2[[#This Row],[TP3]]+Table2[[#This Row],[FN3]]))</f>
        <v>0.92066924652856819</v>
      </c>
      <c r="T28">
        <v>26930</v>
      </c>
      <c r="U28">
        <v>1680</v>
      </c>
      <c r="V28">
        <v>1394</v>
      </c>
      <c r="W28">
        <v>16178</v>
      </c>
    </row>
    <row r="29" spans="2:23" x14ac:dyDescent="0.3">
      <c r="B29" t="s">
        <v>4</v>
      </c>
      <c r="C29">
        <v>0.94073448529730197</v>
      </c>
      <c r="D29">
        <v>5.9265514702698002E-2</v>
      </c>
      <c r="E29">
        <f>(Table2[[#This Row],[TP]]/(Table2[[#This Row],[TP]]+Table2[[#This Row],[FN]]))</f>
        <v>0.93580696562713406</v>
      </c>
      <c r="F29">
        <v>27001</v>
      </c>
      <c r="G29">
        <v>1609</v>
      </c>
      <c r="H29">
        <v>1128</v>
      </c>
      <c r="I29">
        <v>16444</v>
      </c>
      <c r="J29">
        <v>0.94870295786237002</v>
      </c>
      <c r="K29">
        <v>5.1297042137629298E-2</v>
      </c>
      <c r="L29">
        <f>(Table2[[#This Row],[TP2]]/(Table2[[#This Row],[TP2]]+Table2[[#This Row],[FN2]]))</f>
        <v>0.94428636467106764</v>
      </c>
      <c r="M29">
        <v>27220</v>
      </c>
      <c r="N29">
        <v>1390</v>
      </c>
      <c r="O29">
        <v>979</v>
      </c>
      <c r="P29">
        <v>16593</v>
      </c>
      <c r="Q29">
        <v>0.93332900264172103</v>
      </c>
      <c r="R29">
        <v>6.6670997358278097E-2</v>
      </c>
      <c r="S29">
        <f>(Table2[[#This Row],[TP3]]/(Table2[[#This Row],[TP3]]+Table2[[#This Row],[FN3]]))</f>
        <v>0.91645800136580924</v>
      </c>
      <c r="T29">
        <v>26999</v>
      </c>
      <c r="U29">
        <v>1611</v>
      </c>
      <c r="V29">
        <v>1468</v>
      </c>
      <c r="W29">
        <v>16104</v>
      </c>
    </row>
    <row r="30" spans="2:23" x14ac:dyDescent="0.3">
      <c r="B30" t="s">
        <v>25</v>
      </c>
      <c r="C30">
        <v>0.93789788229180204</v>
      </c>
      <c r="D30">
        <v>6.2102117708197999E-2</v>
      </c>
      <c r="E30">
        <f>(Table2[[#This Row],[TP]]/(Table2[[#This Row],[TP]]+Table2[[#This Row],[FN]]))</f>
        <v>0.98133394035966315</v>
      </c>
      <c r="F30">
        <v>26070</v>
      </c>
      <c r="G30">
        <v>2540</v>
      </c>
      <c r="H30">
        <v>328</v>
      </c>
      <c r="I30">
        <v>17244</v>
      </c>
      <c r="J30">
        <v>0.95764583604001496</v>
      </c>
      <c r="K30">
        <v>4.2354163959984398E-2</v>
      </c>
      <c r="L30">
        <f>(Table2[[#This Row],[TP2]]/(Table2[[#This Row],[TP2]]+Table2[[#This Row],[FN2]]))</f>
        <v>0.97006601411336213</v>
      </c>
      <c r="M30">
        <v>27180</v>
      </c>
      <c r="N30">
        <v>1430</v>
      </c>
      <c r="O30">
        <v>526</v>
      </c>
      <c r="P30">
        <v>17046</v>
      </c>
      <c r="Q30">
        <v>0.93750812004677098</v>
      </c>
      <c r="R30">
        <v>6.2491879953228503E-2</v>
      </c>
      <c r="S30">
        <f>(Table2[[#This Row],[TP3]]/(Table2[[#This Row],[TP3]]+Table2[[#This Row],[FN3]]))</f>
        <v>0.97979740496244028</v>
      </c>
      <c r="T30">
        <v>26079</v>
      </c>
      <c r="U30">
        <v>2531</v>
      </c>
      <c r="V30">
        <v>355</v>
      </c>
      <c r="W30">
        <v>17217</v>
      </c>
    </row>
    <row r="31" spans="2:23" x14ac:dyDescent="0.3">
      <c r="B31" t="s">
        <v>33</v>
      </c>
      <c r="C31">
        <v>0.93445498246069902</v>
      </c>
      <c r="D31">
        <v>6.5545017539301004E-2</v>
      </c>
      <c r="E31">
        <f>(Table2[[#This Row],[TP]]/(Table2[[#This Row],[TP]]+Table2[[#This Row],[FN]]))</f>
        <v>0.91924652856817668</v>
      </c>
      <c r="F31">
        <v>27002</v>
      </c>
      <c r="G31">
        <v>1608</v>
      </c>
      <c r="H31">
        <v>1419</v>
      </c>
      <c r="I31">
        <v>16153</v>
      </c>
      <c r="J31">
        <v>0.94207699969685099</v>
      </c>
      <c r="K31">
        <v>5.7923000303148398E-2</v>
      </c>
      <c r="L31">
        <f>(Table2[[#This Row],[TP2]]/(Table2[[#This Row],[TP2]]+Table2[[#This Row],[FN2]]))</f>
        <v>0.92522194400182112</v>
      </c>
      <c r="M31">
        <v>27249</v>
      </c>
      <c r="N31">
        <v>1361</v>
      </c>
      <c r="O31">
        <v>1314</v>
      </c>
      <c r="P31">
        <v>16258</v>
      </c>
      <c r="Q31">
        <v>0.93400025984149604</v>
      </c>
      <c r="R31">
        <v>6.5999740158503295E-2</v>
      </c>
      <c r="S31">
        <f>(Table2[[#This Row],[TP3]]/(Table2[[#This Row],[TP3]]+Table2[[#This Row],[FN3]]))</f>
        <v>0.91941725472342362</v>
      </c>
      <c r="T31">
        <v>26978</v>
      </c>
      <c r="U31">
        <v>1632</v>
      </c>
      <c r="V31">
        <v>1416</v>
      </c>
      <c r="W31">
        <v>16156</v>
      </c>
    </row>
    <row r="32" spans="2:23" x14ac:dyDescent="0.3">
      <c r="B32" t="s">
        <v>0</v>
      </c>
      <c r="C32">
        <v>0.927677450088779</v>
      </c>
      <c r="D32">
        <v>7.2322549911220793E-2</v>
      </c>
      <c r="E32">
        <f>(Table2[[#This Row],[TP]]/(Table2[[#This Row],[TP]]+Table2[[#This Row],[FN]]))</f>
        <v>0.89340997040746639</v>
      </c>
      <c r="F32">
        <v>27143</v>
      </c>
      <c r="G32">
        <v>1467</v>
      </c>
      <c r="H32">
        <v>1873</v>
      </c>
      <c r="I32">
        <v>15699</v>
      </c>
      <c r="J32">
        <v>0.95682300463383996</v>
      </c>
      <c r="K32">
        <v>4.3176995366159897E-2</v>
      </c>
      <c r="L32">
        <f>(Table2[[#This Row],[TP2]]/(Table2[[#This Row],[TP2]]+Table2[[#This Row],[FN2]]))</f>
        <v>0.95913954017755521</v>
      </c>
      <c r="M32">
        <v>27334</v>
      </c>
      <c r="N32">
        <v>1276</v>
      </c>
      <c r="O32">
        <v>718</v>
      </c>
      <c r="P32">
        <v>16854</v>
      </c>
      <c r="Q32">
        <v>0.92189597678749202</v>
      </c>
      <c r="R32">
        <v>7.8104023212507007E-2</v>
      </c>
      <c r="S32">
        <f>(Table2[[#This Row],[TP3]]/(Table2[[#This Row],[TP3]]+Table2[[#This Row],[FN3]]))</f>
        <v>0.89119053038925566</v>
      </c>
      <c r="T32">
        <v>26915</v>
      </c>
      <c r="U32">
        <v>1695</v>
      </c>
      <c r="V32">
        <v>1912</v>
      </c>
      <c r="W32">
        <v>15660</v>
      </c>
    </row>
    <row r="33" spans="2:23" x14ac:dyDescent="0.3">
      <c r="B33" t="s">
        <v>31</v>
      </c>
      <c r="C33">
        <v>0.92440777792213402</v>
      </c>
      <c r="D33">
        <v>7.5592222077865798E-2</v>
      </c>
      <c r="E33">
        <f>(Table2[[#This Row],[TP]]/(Table2[[#This Row],[TP]]+Table2[[#This Row],[FN]]))</f>
        <v>0.91640109264739356</v>
      </c>
      <c r="F33">
        <v>26588</v>
      </c>
      <c r="G33">
        <v>2022</v>
      </c>
      <c r="H33">
        <v>1469</v>
      </c>
      <c r="I33">
        <v>16103</v>
      </c>
      <c r="J33">
        <v>0.938850634446321</v>
      </c>
      <c r="K33">
        <v>6.1149365553678899E-2</v>
      </c>
      <c r="L33">
        <f>(Table2[[#This Row],[TP2]]/(Table2[[#This Row],[TP2]]+Table2[[#This Row],[FN2]]))</f>
        <v>0.92254723423628504</v>
      </c>
      <c r="M33">
        <v>27147</v>
      </c>
      <c r="N33">
        <v>1463</v>
      </c>
      <c r="O33">
        <v>1361</v>
      </c>
      <c r="P33">
        <v>16211</v>
      </c>
      <c r="Q33">
        <v>0.92672469793426004</v>
      </c>
      <c r="R33">
        <v>7.32753020657399E-2</v>
      </c>
      <c r="S33">
        <f>(Table2[[#This Row],[TP3]]/(Table2[[#This Row],[TP3]]+Table2[[#This Row],[FN3]]))</f>
        <v>0.91634418392897787</v>
      </c>
      <c r="T33">
        <v>26696</v>
      </c>
      <c r="U33">
        <v>1914</v>
      </c>
      <c r="V33">
        <v>1470</v>
      </c>
      <c r="W33">
        <v>16102</v>
      </c>
    </row>
    <row r="34" spans="2:23" x14ac:dyDescent="0.3">
      <c r="B34" t="s">
        <v>12</v>
      </c>
      <c r="C34">
        <v>0.918193235459702</v>
      </c>
      <c r="D34">
        <v>8.1806764540297006E-2</v>
      </c>
      <c r="E34">
        <f>(Table2[[#This Row],[TP]]/(Table2[[#This Row],[TP]]+Table2[[#This Row],[FN]]))</f>
        <v>0.92021397678124284</v>
      </c>
      <c r="F34">
        <v>26234</v>
      </c>
      <c r="G34">
        <v>2376</v>
      </c>
      <c r="H34">
        <v>1402</v>
      </c>
      <c r="I34">
        <v>16170</v>
      </c>
      <c r="J34">
        <v>0.93540773461521798</v>
      </c>
      <c r="K34">
        <v>6.4592265384781897E-2</v>
      </c>
      <c r="L34">
        <f>(Table2[[#This Row],[TP2]]/(Table2[[#This Row],[TP2]]+Table2[[#This Row],[FN2]]))</f>
        <v>0.89636922376508077</v>
      </c>
      <c r="M34">
        <v>27448</v>
      </c>
      <c r="N34">
        <v>1162</v>
      </c>
      <c r="O34">
        <v>1821</v>
      </c>
      <c r="P34">
        <v>15751</v>
      </c>
      <c r="Q34">
        <v>0.77376467021783302</v>
      </c>
      <c r="R34">
        <v>0.22623532978216601</v>
      </c>
      <c r="S34">
        <f>(Table2[[#This Row],[TP3]]/(Table2[[#This Row],[TP3]]+Table2[[#This Row],[FN3]]))</f>
        <v>0.46961074436603689</v>
      </c>
      <c r="T34">
        <v>27482</v>
      </c>
      <c r="U34">
        <v>1128</v>
      </c>
      <c r="V34">
        <v>9320</v>
      </c>
      <c r="W34">
        <v>8252</v>
      </c>
    </row>
    <row r="35" spans="2:23" x14ac:dyDescent="0.3">
      <c r="B35" t="s">
        <v>10</v>
      </c>
      <c r="C35">
        <v>0.901693300420077</v>
      </c>
      <c r="D35">
        <v>9.8306699579922899E-2</v>
      </c>
      <c r="E35">
        <f>(Table2[[#This Row],[TP]]/(Table2[[#This Row],[TP]]+Table2[[#This Row],[FN]]))</f>
        <v>0.88993853858411109</v>
      </c>
      <c r="F35">
        <v>26004</v>
      </c>
      <c r="G35">
        <v>2606</v>
      </c>
      <c r="H35">
        <v>1934</v>
      </c>
      <c r="I35">
        <v>15638</v>
      </c>
      <c r="J35">
        <v>0.90567753670261097</v>
      </c>
      <c r="K35">
        <v>9.4322463297388595E-2</v>
      </c>
      <c r="L35">
        <f>(Table2[[#This Row],[TP2]]/(Table2[[#This Row],[TP2]]+Table2[[#This Row],[FN2]]))</f>
        <v>0.92453903938083315</v>
      </c>
      <c r="M35">
        <v>25580</v>
      </c>
      <c r="N35">
        <v>3030</v>
      </c>
      <c r="O35">
        <v>1326</v>
      </c>
      <c r="P35">
        <v>16246</v>
      </c>
      <c r="Q35">
        <v>0.89692953964748101</v>
      </c>
      <c r="R35">
        <v>0.103070460352518</v>
      </c>
      <c r="S35">
        <f>(Table2[[#This Row],[TP3]]/(Table2[[#This Row],[TP3]]+Table2[[#This Row],[FN3]]))</f>
        <v>0.87212610972000915</v>
      </c>
      <c r="T35">
        <v>26097</v>
      </c>
      <c r="U35">
        <v>2513</v>
      </c>
      <c r="V35">
        <v>2247</v>
      </c>
      <c r="W35">
        <v>15325</v>
      </c>
    </row>
    <row r="36" spans="2:23" x14ac:dyDescent="0.3">
      <c r="B36" t="s">
        <v>11</v>
      </c>
      <c r="C36">
        <v>0.87913039712441998</v>
      </c>
      <c r="D36">
        <v>0.120869602875579</v>
      </c>
      <c r="E36">
        <f>(Table2[[#This Row],[TP]]/(Table2[[#This Row],[TP]]+Table2[[#This Row],[FN]]))</f>
        <v>0.74732529023446392</v>
      </c>
      <c r="F36">
        <v>27468</v>
      </c>
      <c r="G36">
        <v>1142</v>
      </c>
      <c r="H36">
        <v>4440</v>
      </c>
      <c r="I36">
        <v>13132</v>
      </c>
      <c r="J36">
        <v>0.92992940972673299</v>
      </c>
      <c r="K36">
        <v>7.0070590273266606E-2</v>
      </c>
      <c r="L36">
        <f>(Table2[[#This Row],[TP2]]/(Table2[[#This Row],[TP2]]+Table2[[#This Row],[FN2]]))</f>
        <v>0.98867516503528341</v>
      </c>
      <c r="M36">
        <v>25573</v>
      </c>
      <c r="N36">
        <v>3037</v>
      </c>
      <c r="O36">
        <v>199</v>
      </c>
      <c r="P36">
        <v>17373</v>
      </c>
      <c r="Q36">
        <v>0.78433155774977203</v>
      </c>
      <c r="R36">
        <v>0.21566844225022699</v>
      </c>
      <c r="S36">
        <f>(Table2[[#This Row],[TP3]]/(Table2[[#This Row],[TP3]]+Table2[[#This Row],[FN3]]))</f>
        <v>0.47831777828363303</v>
      </c>
      <c r="T36">
        <v>27817</v>
      </c>
      <c r="U36">
        <v>793</v>
      </c>
      <c r="V36">
        <v>9167</v>
      </c>
      <c r="W36">
        <v>8405</v>
      </c>
    </row>
    <row r="37" spans="2:23" x14ac:dyDescent="0.3">
      <c r="B37" t="s">
        <v>3</v>
      </c>
      <c r="C37">
        <v>0.87850244684075995</v>
      </c>
      <c r="D37">
        <v>0.12149755315923901</v>
      </c>
      <c r="E37">
        <f>(Table2[[#This Row],[TP]]/(Table2[[#This Row],[TP]]+Table2[[#This Row],[FN]]))</f>
        <v>0.81544502617801051</v>
      </c>
      <c r="F37">
        <v>26242</v>
      </c>
      <c r="G37">
        <v>2368</v>
      </c>
      <c r="H37">
        <v>3243</v>
      </c>
      <c r="I37">
        <v>14329</v>
      </c>
      <c r="J37">
        <v>0.90247282491013803</v>
      </c>
      <c r="K37">
        <v>9.7527175089861806E-2</v>
      </c>
      <c r="L37">
        <f>(Table2[[#This Row],[TP2]]/(Table2[[#This Row],[TP2]]+Table2[[#This Row],[FN2]]))</f>
        <v>0.87081720919644889</v>
      </c>
      <c r="M37">
        <v>26376</v>
      </c>
      <c r="N37">
        <v>2234</v>
      </c>
      <c r="O37">
        <v>2270</v>
      </c>
      <c r="P37">
        <v>15302</v>
      </c>
      <c r="Q37">
        <v>0.87358711186176397</v>
      </c>
      <c r="R37">
        <v>0.12641288813823501</v>
      </c>
      <c r="S37">
        <f>(Table2[[#This Row],[TP3]]/(Table2[[#This Row],[TP3]]+Table2[[#This Row],[FN3]]))</f>
        <v>0.79529933985886636</v>
      </c>
      <c r="T37">
        <v>26369</v>
      </c>
      <c r="U37">
        <v>2241</v>
      </c>
      <c r="V37">
        <v>3597</v>
      </c>
      <c r="W37">
        <v>13975</v>
      </c>
    </row>
    <row r="38" spans="2:23" x14ac:dyDescent="0.3">
      <c r="B38" t="s">
        <v>16</v>
      </c>
      <c r="C38">
        <v>0.87778788272487096</v>
      </c>
      <c r="D38">
        <v>0.122212117275128</v>
      </c>
      <c r="E38">
        <f>(Table2[[#This Row],[TP]]/(Table2[[#This Row],[TP]]+Table2[[#This Row],[FN]]))</f>
        <v>0.81248577282039613</v>
      </c>
      <c r="F38">
        <v>26261</v>
      </c>
      <c r="G38">
        <v>2349</v>
      </c>
      <c r="H38">
        <v>3295</v>
      </c>
      <c r="I38">
        <v>14277</v>
      </c>
      <c r="J38">
        <v>0.90223463687150796</v>
      </c>
      <c r="K38">
        <v>9.77653631284916E-2</v>
      </c>
      <c r="L38">
        <f>(Table2[[#This Row],[TP2]]/(Table2[[#This Row],[TP2]]+Table2[[#This Row],[FN2]]))</f>
        <v>0.86865467789665374</v>
      </c>
      <c r="M38">
        <v>26403</v>
      </c>
      <c r="N38">
        <v>2207</v>
      </c>
      <c r="O38">
        <v>2308</v>
      </c>
      <c r="P38">
        <v>15264</v>
      </c>
      <c r="Q38">
        <v>0.87276428045558796</v>
      </c>
      <c r="R38">
        <v>0.12723571954441101</v>
      </c>
      <c r="S38">
        <f>(Table2[[#This Row],[TP3]]/(Table2[[#This Row],[TP3]]+Table2[[#This Row],[FN3]]))</f>
        <v>0.79188481675392675</v>
      </c>
      <c r="T38">
        <v>26391</v>
      </c>
      <c r="U38">
        <v>2219</v>
      </c>
      <c r="V38">
        <v>3657</v>
      </c>
      <c r="W38">
        <v>13915</v>
      </c>
    </row>
    <row r="39" spans="2:23" x14ac:dyDescent="0.3">
      <c r="B39" t="s">
        <v>17</v>
      </c>
      <c r="C39">
        <v>0.87778788272487096</v>
      </c>
      <c r="D39">
        <v>0.122212117275128</v>
      </c>
      <c r="E39">
        <f>(Table2[[#This Row],[TP]]/(Table2[[#This Row],[TP]]+Table2[[#This Row],[FN]]))</f>
        <v>0.81248577282039613</v>
      </c>
      <c r="F39">
        <v>26261</v>
      </c>
      <c r="G39">
        <v>2349</v>
      </c>
      <c r="H39">
        <v>3295</v>
      </c>
      <c r="I39">
        <v>14277</v>
      </c>
      <c r="J39">
        <v>0.90223463687150796</v>
      </c>
      <c r="K39">
        <v>9.77653631284916E-2</v>
      </c>
      <c r="L39">
        <f>(Table2[[#This Row],[TP2]]/(Table2[[#This Row],[TP2]]+Table2[[#This Row],[FN2]]))</f>
        <v>0.86865467789665374</v>
      </c>
      <c r="M39">
        <v>26403</v>
      </c>
      <c r="N39">
        <v>2207</v>
      </c>
      <c r="O39">
        <v>2308</v>
      </c>
      <c r="P39">
        <v>15264</v>
      </c>
      <c r="Q39">
        <v>0.87276428045558796</v>
      </c>
      <c r="R39">
        <v>0.12723571954441101</v>
      </c>
      <c r="S39">
        <f>(Table2[[#This Row],[TP3]]/(Table2[[#This Row],[TP3]]+Table2[[#This Row],[FN3]]))</f>
        <v>0.79188481675392675</v>
      </c>
      <c r="T39">
        <v>26391</v>
      </c>
      <c r="U39">
        <v>2219</v>
      </c>
      <c r="V39">
        <v>3657</v>
      </c>
      <c r="W39">
        <v>13915</v>
      </c>
    </row>
    <row r="40" spans="2:23" x14ac:dyDescent="0.3">
      <c r="B40" t="s">
        <v>9</v>
      </c>
      <c r="C40">
        <v>0.85182538651422601</v>
      </c>
      <c r="D40">
        <v>0.14817461348577299</v>
      </c>
      <c r="E40">
        <f>(Table2[[#This Row],[TP]]/(Table2[[#This Row],[TP]]+Table2[[#This Row],[FN]]))</f>
        <v>0.82255861597996816</v>
      </c>
      <c r="F40">
        <v>24885</v>
      </c>
      <c r="G40">
        <v>3725</v>
      </c>
      <c r="H40">
        <v>3118</v>
      </c>
      <c r="I40">
        <v>14454</v>
      </c>
      <c r="J40">
        <v>0.85596119700316098</v>
      </c>
      <c r="K40">
        <v>0.14403880299683799</v>
      </c>
      <c r="L40">
        <f>(Table2[[#This Row],[TP2]]/(Table2[[#This Row],[TP2]]+Table2[[#This Row],[FN2]]))</f>
        <v>0.87178465740951516</v>
      </c>
      <c r="M40">
        <v>24211</v>
      </c>
      <c r="N40">
        <v>4399</v>
      </c>
      <c r="O40">
        <v>2253</v>
      </c>
      <c r="P40">
        <v>15319</v>
      </c>
      <c r="Q40">
        <v>0.84006755878913797</v>
      </c>
      <c r="R40">
        <v>0.159932441210861</v>
      </c>
      <c r="S40">
        <f>(Table2[[#This Row],[TP3]]/(Table2[[#This Row],[TP3]]+Table2[[#This Row],[FN3]]))</f>
        <v>0.80935579330753471</v>
      </c>
      <c r="T40">
        <v>24574</v>
      </c>
      <c r="U40">
        <v>4036</v>
      </c>
      <c r="V40">
        <v>3350</v>
      </c>
      <c r="W40">
        <v>14222</v>
      </c>
    </row>
    <row r="41" spans="2:23" x14ac:dyDescent="0.3">
      <c r="B41" t="s">
        <v>8</v>
      </c>
      <c r="C41">
        <v>0.784006755878913</v>
      </c>
      <c r="D41">
        <v>0.215993244121086</v>
      </c>
      <c r="E41">
        <f>(Table2[[#This Row],[TP]]/(Table2[[#This Row],[TP]]+Table2[[#This Row],[FN]]))</f>
        <v>0.9776917823810608</v>
      </c>
      <c r="F41">
        <v>19027</v>
      </c>
      <c r="G41">
        <v>9583</v>
      </c>
      <c r="H41">
        <v>392</v>
      </c>
      <c r="I41">
        <v>17180</v>
      </c>
      <c r="J41" t="s">
        <v>38</v>
      </c>
      <c r="K41" t="s">
        <v>38</v>
      </c>
      <c r="L41" t="e">
        <f>(Table2[[#This Row],[TP2]]/(Table2[[#This Row],[TP2]]+Table2[[#This Row],[FN2]]))</f>
        <v>#VALUE!</v>
      </c>
      <c r="M41" t="s">
        <v>38</v>
      </c>
      <c r="N41" t="s">
        <v>38</v>
      </c>
      <c r="O41" t="s">
        <v>38</v>
      </c>
      <c r="P41" t="s">
        <v>38</v>
      </c>
      <c r="Q41">
        <v>0.77954614351911999</v>
      </c>
      <c r="R41">
        <v>0.22045385648088001</v>
      </c>
      <c r="S41">
        <f>(Table2[[#This Row],[TP3]]/(Table2[[#This Row],[TP3]]+Table2[[#This Row],[FN3]]))</f>
        <v>0.94861142727065784</v>
      </c>
      <c r="T41">
        <v>19332</v>
      </c>
      <c r="U41">
        <v>9278</v>
      </c>
      <c r="V41">
        <v>903</v>
      </c>
      <c r="W41">
        <v>16669</v>
      </c>
    </row>
    <row r="42" spans="2:23" x14ac:dyDescent="0.3">
      <c r="B42" t="s">
        <v>24</v>
      </c>
      <c r="C42">
        <v>0.77092806721233298</v>
      </c>
      <c r="D42">
        <v>0.22907193278766599</v>
      </c>
      <c r="E42">
        <f>(Table2[[#This Row],[TP]]/(Table2[[#This Row],[TP]]+Table2[[#This Row],[FN]]))</f>
        <v>0.97962667880719323</v>
      </c>
      <c r="F42">
        <v>18389</v>
      </c>
      <c r="G42">
        <v>10221</v>
      </c>
      <c r="H42">
        <v>358</v>
      </c>
      <c r="I42">
        <v>17214</v>
      </c>
      <c r="J42">
        <v>0.74845177774890603</v>
      </c>
      <c r="K42">
        <v>0.25154822225109302</v>
      </c>
      <c r="L42">
        <f>(Table2[[#This Row],[TP2]]/(Table2[[#This Row],[TP2]]+Table2[[#This Row],[FN2]]))</f>
        <v>0.98890279990894603</v>
      </c>
      <c r="M42">
        <v>17188</v>
      </c>
      <c r="N42">
        <v>11422</v>
      </c>
      <c r="O42">
        <v>195</v>
      </c>
      <c r="P42">
        <v>17377</v>
      </c>
      <c r="Q42">
        <v>0.76389069334372695</v>
      </c>
      <c r="R42">
        <v>0.236109306656273</v>
      </c>
      <c r="S42">
        <f>(Table2[[#This Row],[TP3]]/(Table2[[#This Row],[TP3]]+Table2[[#This Row],[FN3]]))</f>
        <v>0.95367630320965169</v>
      </c>
      <c r="T42">
        <v>18520</v>
      </c>
      <c r="U42">
        <v>10090</v>
      </c>
      <c r="V42">
        <v>814</v>
      </c>
      <c r="W42">
        <v>16758</v>
      </c>
    </row>
    <row r="43" spans="2:23" x14ac:dyDescent="0.3">
      <c r="B43" t="s">
        <v>13</v>
      </c>
      <c r="C43">
        <v>0.72497942921484504</v>
      </c>
      <c r="D43">
        <v>0.27502057078515402</v>
      </c>
      <c r="E43">
        <f>(Table2[[#This Row],[TP]]/(Table2[[#This Row],[TP]]+Table2[[#This Row],[FN]]))</f>
        <v>0.95208285909401325</v>
      </c>
      <c r="F43">
        <v>16751</v>
      </c>
      <c r="G43">
        <v>11859</v>
      </c>
      <c r="H43">
        <v>842</v>
      </c>
      <c r="I43">
        <v>16730</v>
      </c>
      <c r="J43">
        <v>0.77740245117145201</v>
      </c>
      <c r="K43">
        <v>0.22259754882854699</v>
      </c>
      <c r="L43">
        <f>(Table2[[#This Row],[TP2]]/(Table2[[#This Row],[TP2]]+Table2[[#This Row],[FN2]]))</f>
        <v>0.97080582745276578</v>
      </c>
      <c r="M43">
        <v>18843</v>
      </c>
      <c r="N43">
        <v>9767</v>
      </c>
      <c r="O43">
        <v>513</v>
      </c>
      <c r="P43">
        <v>17059</v>
      </c>
      <c r="Q43">
        <v>0.70631414836949402</v>
      </c>
      <c r="R43">
        <v>0.29368585163050498</v>
      </c>
      <c r="S43">
        <f>(Table2[[#This Row],[TP3]]/(Table2[[#This Row],[TP3]]+Table2[[#This Row],[FN3]]))</f>
        <v>0.9533348508991577</v>
      </c>
      <c r="T43">
        <v>15867</v>
      </c>
      <c r="U43">
        <v>12743</v>
      </c>
      <c r="V43">
        <v>820</v>
      </c>
      <c r="W43">
        <v>16752</v>
      </c>
    </row>
    <row r="44" spans="2:23" x14ac:dyDescent="0.3">
      <c r="B44" t="s">
        <v>29</v>
      </c>
      <c r="C44">
        <v>0.71668615477891795</v>
      </c>
      <c r="D44">
        <v>0.283313845221081</v>
      </c>
      <c r="E44">
        <f>(Table2[[#This Row],[TP]]/(Table2[[#This Row],[TP]]+Table2[[#This Row],[FN]]))</f>
        <v>0.95987935351695874</v>
      </c>
      <c r="F44">
        <v>16231</v>
      </c>
      <c r="G44">
        <v>12379</v>
      </c>
      <c r="H44">
        <v>705</v>
      </c>
      <c r="I44">
        <v>16867</v>
      </c>
      <c r="J44">
        <v>0.92562037157333998</v>
      </c>
      <c r="K44">
        <v>7.4379628426659697E-2</v>
      </c>
      <c r="L44">
        <f>(Table2[[#This Row],[TP2]]/(Table2[[#This Row],[TP2]]+Table2[[#This Row],[FN2]]))</f>
        <v>0.9664238561347599</v>
      </c>
      <c r="M44">
        <v>25765</v>
      </c>
      <c r="N44">
        <v>2845</v>
      </c>
      <c r="O44">
        <v>590</v>
      </c>
      <c r="P44">
        <v>16982</v>
      </c>
      <c r="Q44">
        <v>0.69817244813996704</v>
      </c>
      <c r="R44">
        <v>0.30182755186003202</v>
      </c>
      <c r="S44">
        <f>(Table2[[#This Row],[TP3]]/(Table2[[#This Row],[TP3]]+Table2[[#This Row],[FN3]]))</f>
        <v>0.95282267243341678</v>
      </c>
      <c r="T44">
        <v>15500</v>
      </c>
      <c r="U44">
        <v>13110</v>
      </c>
      <c r="V44">
        <v>829</v>
      </c>
      <c r="W44">
        <v>16743</v>
      </c>
    </row>
    <row r="45" spans="2:23" x14ac:dyDescent="0.3">
      <c r="B45" t="s">
        <v>21</v>
      </c>
      <c r="C45">
        <v>0.71456411588930702</v>
      </c>
      <c r="D45">
        <v>0.28543588411069198</v>
      </c>
      <c r="E45">
        <f>(Table2[[#This Row],[TP]]/(Table2[[#This Row],[TP]]+Table2[[#This Row],[FN]]))</f>
        <v>0.93148190302754386</v>
      </c>
      <c r="F45">
        <v>16632</v>
      </c>
      <c r="G45">
        <v>11978</v>
      </c>
      <c r="H45">
        <v>1204</v>
      </c>
      <c r="I45">
        <v>16368</v>
      </c>
      <c r="J45">
        <v>0.71397947252176097</v>
      </c>
      <c r="K45">
        <v>0.28602052747823797</v>
      </c>
      <c r="L45">
        <f>(Table2[[#This Row],[TP2]]/(Table2[[#This Row],[TP2]]+Table2[[#This Row],[FN2]]))</f>
        <v>0.69303437286592307</v>
      </c>
      <c r="M45">
        <v>20795</v>
      </c>
      <c r="N45">
        <v>7815</v>
      </c>
      <c r="O45">
        <v>5394</v>
      </c>
      <c r="P45">
        <v>12178</v>
      </c>
      <c r="Q45">
        <v>0.70057598198432203</v>
      </c>
      <c r="R45">
        <v>0.29942401801567697</v>
      </c>
      <c r="S45">
        <f>(Table2[[#This Row],[TP3]]/(Table2[[#This Row],[TP3]]+Table2[[#This Row],[FN3]]))</f>
        <v>0.90837696335078533</v>
      </c>
      <c r="T45">
        <v>16392</v>
      </c>
      <c r="U45">
        <v>12218</v>
      </c>
      <c r="V45">
        <v>1610</v>
      </c>
      <c r="W45">
        <v>15962</v>
      </c>
    </row>
    <row r="46" spans="2:23" x14ac:dyDescent="0.3">
      <c r="B46" t="s">
        <v>32</v>
      </c>
      <c r="C46">
        <v>0.61950543501797195</v>
      </c>
      <c r="D46">
        <v>0.38049456498202699</v>
      </c>
      <c r="E46">
        <f>(Table2[[#This Row],[TP]]/(Table2[[#This Row],[TP]]+Table2[[#This Row],[FN]]))</f>
        <v>0</v>
      </c>
      <c r="F46">
        <v>28610</v>
      </c>
      <c r="G46">
        <v>0</v>
      </c>
      <c r="H46">
        <v>17572</v>
      </c>
      <c r="I46">
        <v>0</v>
      </c>
      <c r="J46">
        <v>0.61950543501797195</v>
      </c>
      <c r="K46">
        <v>0.38049456498202699</v>
      </c>
      <c r="L46">
        <f>(Table2[[#This Row],[TP2]]/(Table2[[#This Row],[TP2]]+Table2[[#This Row],[FN2]]))</f>
        <v>0</v>
      </c>
      <c r="M46">
        <v>28610</v>
      </c>
      <c r="N46">
        <v>0</v>
      </c>
      <c r="O46">
        <v>17572</v>
      </c>
      <c r="P46">
        <v>0</v>
      </c>
      <c r="Q46">
        <v>0.61950543501797195</v>
      </c>
      <c r="R46">
        <v>0.38049456498202699</v>
      </c>
      <c r="S46">
        <f>(Table2[[#This Row],[TP3]]/(Table2[[#This Row],[TP3]]+Table2[[#This Row],[FN3]]))</f>
        <v>0</v>
      </c>
      <c r="T46">
        <v>28610</v>
      </c>
      <c r="U46">
        <v>0</v>
      </c>
      <c r="V46">
        <v>17572</v>
      </c>
      <c r="W46">
        <v>0</v>
      </c>
    </row>
  </sheetData>
  <phoneticPr fontId="1" type="noConversion"/>
  <conditionalFormatting sqref="C1:C1048576 J1:J1048576 Q1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L1:L1048576 S1:S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Tymchyshyn (MSci Phy Par Ph Cos w Comp Sci)</dc:creator>
  <cp:lastModifiedBy>Anna Tymchyshyn (MSci Phy Par Ph Cos w Comp Sci)</cp:lastModifiedBy>
  <dcterms:created xsi:type="dcterms:W3CDTF">2024-11-28T20:04:46Z</dcterms:created>
  <dcterms:modified xsi:type="dcterms:W3CDTF">2024-12-14T11:42:03Z</dcterms:modified>
</cp:coreProperties>
</file>