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485572\Downloads\"/>
    </mc:Choice>
  </mc:AlternateContent>
  <xr:revisionPtr revIDLastSave="0" documentId="13_ncr:1_{E408C64C-B544-42B3-94E5-0FFFEBA9FD85}" xr6:coauthVersionLast="47" xr6:coauthVersionMax="47" xr10:uidLastSave="{00000000-0000-0000-0000-000000000000}"/>
  <bookViews>
    <workbookView xWindow="-110" yWindow="-110" windowWidth="19420" windowHeight="11620" firstSheet="2" activeTab="5" xr2:uid="{E8042A77-8964-484F-8179-E5C486F1B34C}"/>
  </bookViews>
  <sheets>
    <sheet name="Ckick2SELL" sheetId="8" state="hidden" r:id="rId1"/>
    <sheet name="Decomiso Wallet 3.7" sheetId="1" state="hidden" r:id="rId2"/>
    <sheet name="Sheet1" sheetId="9" r:id="rId3"/>
    <sheet name="Reposición Domicilio Temporal" sheetId="7" r:id="rId4"/>
    <sheet name="Funcionalidades" sheetId="13" r:id="rId5"/>
    <sheet name="Dash" sheetId="15" r:id="rId6"/>
    <sheet name="Actividades" sheetId="12" r:id="rId7"/>
    <sheet name="Filtros" sheetId="14" r:id="rId8"/>
    <sheet name="Sheet2" sheetId="11" r:id="rId9"/>
    <sheet name="-" sheetId="10" r:id="rId10"/>
  </sheets>
  <definedNames>
    <definedName name="_xlnm._FilterDatabase" localSheetId="6" hidden="1">Actividades!$A$1:$J$404</definedName>
    <definedName name="_xlnm._FilterDatabase" localSheetId="5" hidden="1">Dash!$A$3:$B$3</definedName>
    <definedName name="_xlnm._FilterDatabase" localSheetId="4" hidden="1">Funcionalidades!$A$5:$AC$5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6" i="7" l="1"/>
  <c r="P117" i="7"/>
  <c r="P118" i="7"/>
  <c r="J31" i="12"/>
  <c r="J32" i="12"/>
  <c r="J33" i="12"/>
  <c r="J34" i="12"/>
  <c r="J36" i="12"/>
  <c r="J37" i="12"/>
  <c r="J38" i="12"/>
  <c r="J39" i="12"/>
  <c r="J40" i="12"/>
  <c r="J41" i="12"/>
  <c r="J42" i="12"/>
  <c r="J43" i="12"/>
  <c r="J44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7" i="12"/>
  <c r="J30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J47" i="12" s="1"/>
  <c r="H48" i="12"/>
  <c r="J48" i="12" s="1"/>
  <c r="H49" i="12"/>
  <c r="H50" i="12"/>
  <c r="H51" i="12"/>
  <c r="J51" i="12" s="1"/>
  <c r="H52" i="12"/>
  <c r="J52" i="12" s="1"/>
  <c r="H53" i="12"/>
  <c r="J53" i="12" s="1"/>
  <c r="H54" i="12"/>
  <c r="H55" i="12"/>
  <c r="H56" i="12"/>
  <c r="H57" i="12"/>
  <c r="H58" i="12"/>
  <c r="H59" i="12"/>
  <c r="J59" i="12" s="1"/>
  <c r="H60" i="12"/>
  <c r="J60" i="12" s="1"/>
  <c r="H61" i="12"/>
  <c r="H62" i="12"/>
  <c r="H63" i="12"/>
  <c r="J63" i="12" s="1"/>
  <c r="H64" i="12"/>
  <c r="J64" i="12" s="1"/>
  <c r="H65" i="12"/>
  <c r="J65" i="12" s="1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6" i="12"/>
  <c r="J6" i="12" s="1"/>
  <c r="H17" i="12"/>
  <c r="J17" i="12" s="1"/>
  <c r="H20" i="12"/>
  <c r="J20" i="12" s="1"/>
  <c r="H28" i="12"/>
  <c r="J28" i="12" s="1"/>
  <c r="H29" i="12"/>
  <c r="J29" i="12" s="1"/>
  <c r="H30" i="12"/>
  <c r="H31" i="12"/>
  <c r="H32" i="12"/>
  <c r="H33" i="12"/>
  <c r="H34" i="12"/>
  <c r="H35" i="12"/>
  <c r="J35" i="12" s="1"/>
  <c r="X28" i="12"/>
  <c r="X27" i="12"/>
  <c r="X26" i="12"/>
  <c r="X25" i="12"/>
  <c r="X24" i="12"/>
  <c r="X23" i="12"/>
  <c r="X22" i="12"/>
  <c r="X21" i="12"/>
  <c r="H16" i="12" s="1"/>
  <c r="J16" i="12" s="1"/>
  <c r="X20" i="12"/>
  <c r="X19" i="12"/>
  <c r="X18" i="12"/>
  <c r="X17" i="12"/>
  <c r="X16" i="12"/>
  <c r="X15" i="12"/>
  <c r="X14" i="12"/>
  <c r="X40" i="12"/>
  <c r="X13" i="12"/>
  <c r="X12" i="12"/>
  <c r="X11" i="12"/>
  <c r="X10" i="12"/>
  <c r="X9" i="12"/>
  <c r="X8" i="12"/>
  <c r="X7" i="12"/>
  <c r="H23" i="12" s="1"/>
  <c r="J23" i="12" s="1"/>
  <c r="X6" i="12"/>
  <c r="H24" i="12" s="1"/>
  <c r="X5" i="12"/>
  <c r="H19" i="12" s="1"/>
  <c r="J19" i="12" s="1"/>
  <c r="X4" i="12"/>
  <c r="H13" i="12" s="1"/>
  <c r="J13" i="12" s="1"/>
  <c r="X2" i="12"/>
  <c r="H4" i="12" s="1"/>
  <c r="X1" i="12"/>
  <c r="H8" i="12" s="1"/>
  <c r="J8" i="12" s="1"/>
  <c r="O122" i="7"/>
  <c r="J62" i="12" l="1"/>
  <c r="J50" i="12"/>
  <c r="H21" i="12"/>
  <c r="J21" i="12" s="1"/>
  <c r="J61" i="12"/>
  <c r="J49" i="12"/>
  <c r="J24" i="12"/>
  <c r="H2" i="12"/>
  <c r="J2" i="12" s="1"/>
  <c r="J58" i="12"/>
  <c r="J46" i="12"/>
  <c r="J69" i="12"/>
  <c r="J57" i="12"/>
  <c r="J45" i="12"/>
  <c r="J68" i="12"/>
  <c r="J56" i="12"/>
  <c r="J67" i="12"/>
  <c r="J55" i="12"/>
  <c r="J66" i="12"/>
  <c r="J54" i="12"/>
  <c r="J4" i="12"/>
  <c r="H7" i="12"/>
  <c r="J7" i="12" s="1"/>
  <c r="H11" i="12"/>
  <c r="J11" i="12" s="1"/>
  <c r="H9" i="12"/>
  <c r="J9" i="12" s="1"/>
  <c r="H27" i="12"/>
  <c r="H22" i="12"/>
  <c r="J22" i="12" s="1"/>
  <c r="H12" i="12"/>
  <c r="J12" i="12" s="1"/>
  <c r="H10" i="12"/>
  <c r="J10" i="12" s="1"/>
  <c r="H18" i="12"/>
  <c r="J18" i="12" s="1"/>
  <c r="H25" i="12"/>
  <c r="J25" i="12" s="1"/>
  <c r="H15" i="12"/>
  <c r="J15" i="12" s="1"/>
  <c r="H5" i="12"/>
  <c r="J5" i="12" s="1"/>
  <c r="H26" i="12"/>
  <c r="J26" i="12" s="1"/>
  <c r="H14" i="12"/>
  <c r="J14" i="12" s="1"/>
  <c r="BE74" i="7"/>
  <c r="BE73" i="7"/>
  <c r="BE68" i="7"/>
  <c r="BE67" i="7"/>
  <c r="BE62" i="7"/>
  <c r="BE61" i="7"/>
  <c r="BE55" i="7"/>
  <c r="P114" i="7"/>
  <c r="P115" i="7"/>
  <c r="P119" i="7"/>
  <c r="P120" i="7"/>
  <c r="P121" i="7"/>
  <c r="P113" i="7"/>
  <c r="BE56" i="7"/>
  <c r="B49" i="7"/>
  <c r="B50" i="7"/>
  <c r="BF28" i="7"/>
  <c r="BH38" i="7"/>
  <c r="BF42" i="7"/>
  <c r="L22" i="7"/>
  <c r="BI22" i="7" s="1"/>
  <c r="L23" i="7"/>
  <c r="BF23" i="7" s="1"/>
  <c r="L24" i="7"/>
  <c r="BI24" i="7" s="1"/>
  <c r="L25" i="7"/>
  <c r="BF25" i="7" s="1"/>
  <c r="L26" i="7"/>
  <c r="BI26" i="7" s="1"/>
  <c r="L27" i="7"/>
  <c r="BF27" i="7" s="1"/>
  <c r="L28" i="7"/>
  <c r="BI28" i="7" s="1"/>
  <c r="L29" i="7"/>
  <c r="BK29" i="7" s="1"/>
  <c r="L30" i="7"/>
  <c r="BI30" i="7" s="1"/>
  <c r="L31" i="7"/>
  <c r="BK31" i="7" s="1"/>
  <c r="L32" i="7"/>
  <c r="BI32" i="7" s="1"/>
  <c r="L33" i="7"/>
  <c r="BF33" i="7" s="1"/>
  <c r="L34" i="7"/>
  <c r="BI34" i="7" s="1"/>
  <c r="L35" i="7"/>
  <c r="BF35" i="7" s="1"/>
  <c r="L36" i="7"/>
  <c r="BI36" i="7" s="1"/>
  <c r="L37" i="7"/>
  <c r="BF37" i="7" s="1"/>
  <c r="L38" i="7"/>
  <c r="BI38" i="7" s="1"/>
  <c r="L39" i="7"/>
  <c r="BK39" i="7" s="1"/>
  <c r="L40" i="7"/>
  <c r="BI40" i="7" s="1"/>
  <c r="L41" i="7"/>
  <c r="BK41" i="7" s="1"/>
  <c r="L42" i="7"/>
  <c r="BI42" i="7" s="1"/>
  <c r="B8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BW5" i="7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U125" i="13"/>
  <c r="V125" i="13"/>
  <c r="W125" i="13"/>
  <c r="X125" i="13"/>
  <c r="Y125" i="13"/>
  <c r="Z125" i="13"/>
  <c r="AA125" i="13"/>
  <c r="AB125" i="13"/>
  <c r="AC125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C155" i="13"/>
  <c r="D155" i="13"/>
  <c r="E155" i="13"/>
  <c r="F155" i="13"/>
  <c r="G155" i="13"/>
  <c r="H155" i="13"/>
  <c r="I155" i="13"/>
  <c r="J155" i="13"/>
  <c r="K155" i="13"/>
  <c r="L155" i="13"/>
  <c r="M155" i="13"/>
  <c r="N155" i="13"/>
  <c r="O155" i="13"/>
  <c r="P155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C157" i="13"/>
  <c r="D157" i="13"/>
  <c r="E157" i="13"/>
  <c r="F157" i="13"/>
  <c r="G157" i="13"/>
  <c r="H157" i="13"/>
  <c r="I157" i="13"/>
  <c r="J157" i="13"/>
  <c r="K157" i="13"/>
  <c r="L157" i="13"/>
  <c r="M157" i="13"/>
  <c r="N157" i="13"/>
  <c r="O157" i="13"/>
  <c r="P157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C159" i="13"/>
  <c r="D159" i="13"/>
  <c r="E159" i="13"/>
  <c r="F159" i="13"/>
  <c r="G159" i="13"/>
  <c r="H159" i="13"/>
  <c r="I159" i="13"/>
  <c r="J159" i="13"/>
  <c r="K159" i="13"/>
  <c r="L159" i="13"/>
  <c r="M159" i="13"/>
  <c r="N159" i="13"/>
  <c r="O159" i="13"/>
  <c r="P159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C160" i="13"/>
  <c r="D160" i="13"/>
  <c r="E160" i="13"/>
  <c r="F160" i="13"/>
  <c r="G160" i="13"/>
  <c r="H160" i="13"/>
  <c r="I160" i="13"/>
  <c r="J160" i="13"/>
  <c r="K160" i="13"/>
  <c r="L160" i="13"/>
  <c r="M160" i="13"/>
  <c r="N160" i="13"/>
  <c r="O160" i="13"/>
  <c r="P160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C167" i="13"/>
  <c r="D167" i="13"/>
  <c r="E167" i="13"/>
  <c r="F167" i="13"/>
  <c r="G167" i="13"/>
  <c r="H167" i="13"/>
  <c r="I167" i="13"/>
  <c r="J167" i="13"/>
  <c r="K167" i="13"/>
  <c r="L167" i="13"/>
  <c r="M167" i="13"/>
  <c r="N167" i="13"/>
  <c r="O167" i="13"/>
  <c r="P167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C169" i="13"/>
  <c r="D169" i="13"/>
  <c r="E169" i="13"/>
  <c r="F169" i="13"/>
  <c r="G169" i="13"/>
  <c r="H169" i="13"/>
  <c r="I169" i="13"/>
  <c r="J169" i="13"/>
  <c r="K169" i="13"/>
  <c r="L169" i="13"/>
  <c r="M169" i="13"/>
  <c r="N169" i="13"/>
  <c r="O169" i="13"/>
  <c r="P169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C171" i="13"/>
  <c r="D171" i="13"/>
  <c r="E171" i="13"/>
  <c r="F171" i="13"/>
  <c r="G171" i="13"/>
  <c r="H171" i="13"/>
  <c r="I171" i="13"/>
  <c r="J171" i="13"/>
  <c r="K171" i="13"/>
  <c r="L171" i="13"/>
  <c r="M171" i="13"/>
  <c r="N171" i="13"/>
  <c r="O171" i="13"/>
  <c r="P171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C174" i="13"/>
  <c r="D174" i="13"/>
  <c r="E174" i="13"/>
  <c r="F174" i="13"/>
  <c r="G174" i="13"/>
  <c r="H174" i="13"/>
  <c r="I174" i="13"/>
  <c r="J174" i="13"/>
  <c r="K174" i="13"/>
  <c r="L174" i="13"/>
  <c r="M174" i="13"/>
  <c r="N174" i="13"/>
  <c r="O174" i="13"/>
  <c r="P174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C176" i="13"/>
  <c r="D176" i="13"/>
  <c r="E176" i="13"/>
  <c r="F176" i="13"/>
  <c r="G176" i="13"/>
  <c r="H176" i="13"/>
  <c r="I176" i="13"/>
  <c r="J176" i="13"/>
  <c r="K176" i="13"/>
  <c r="L176" i="13"/>
  <c r="M176" i="13"/>
  <c r="N176" i="13"/>
  <c r="O176" i="13"/>
  <c r="P176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C178" i="13"/>
  <c r="D178" i="13"/>
  <c r="E178" i="13"/>
  <c r="F178" i="13"/>
  <c r="G178" i="13"/>
  <c r="H178" i="13"/>
  <c r="I178" i="13"/>
  <c r="J178" i="13"/>
  <c r="K178" i="13"/>
  <c r="L178" i="13"/>
  <c r="M178" i="13"/>
  <c r="N178" i="13"/>
  <c r="O178" i="13"/>
  <c r="P178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C180" i="13"/>
  <c r="D180" i="13"/>
  <c r="E180" i="13"/>
  <c r="F180" i="13"/>
  <c r="G180" i="13"/>
  <c r="H180" i="13"/>
  <c r="I180" i="13"/>
  <c r="J180" i="13"/>
  <c r="K180" i="13"/>
  <c r="L180" i="13"/>
  <c r="M180" i="13"/>
  <c r="N180" i="13"/>
  <c r="O180" i="13"/>
  <c r="P180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C181" i="13"/>
  <c r="D181" i="13"/>
  <c r="E181" i="13"/>
  <c r="F181" i="13"/>
  <c r="G181" i="13"/>
  <c r="H181" i="13"/>
  <c r="I181" i="13"/>
  <c r="J181" i="13"/>
  <c r="K181" i="13"/>
  <c r="L181" i="13"/>
  <c r="M181" i="13"/>
  <c r="N181" i="13"/>
  <c r="O181" i="13"/>
  <c r="P181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C182" i="13"/>
  <c r="D182" i="13"/>
  <c r="E182" i="13"/>
  <c r="F182" i="13"/>
  <c r="G182" i="13"/>
  <c r="H182" i="13"/>
  <c r="I182" i="13"/>
  <c r="J182" i="13"/>
  <c r="K182" i="13"/>
  <c r="L182" i="13"/>
  <c r="M182" i="13"/>
  <c r="N182" i="13"/>
  <c r="O182" i="13"/>
  <c r="P182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C183" i="13"/>
  <c r="D183" i="13"/>
  <c r="E183" i="13"/>
  <c r="F183" i="13"/>
  <c r="G183" i="13"/>
  <c r="H183" i="13"/>
  <c r="I183" i="13"/>
  <c r="J183" i="13"/>
  <c r="K183" i="13"/>
  <c r="L183" i="13"/>
  <c r="M183" i="13"/>
  <c r="N183" i="13"/>
  <c r="O183" i="13"/>
  <c r="P183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C184" i="13"/>
  <c r="D184" i="13"/>
  <c r="E184" i="13"/>
  <c r="F184" i="13"/>
  <c r="G184" i="13"/>
  <c r="H184" i="13"/>
  <c r="I184" i="13"/>
  <c r="J184" i="13"/>
  <c r="K184" i="13"/>
  <c r="L184" i="13"/>
  <c r="M184" i="13"/>
  <c r="N184" i="13"/>
  <c r="O184" i="13"/>
  <c r="P184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C185" i="13"/>
  <c r="D185" i="13"/>
  <c r="E185" i="13"/>
  <c r="F185" i="13"/>
  <c r="G185" i="13"/>
  <c r="H185" i="13"/>
  <c r="I185" i="13"/>
  <c r="J185" i="13"/>
  <c r="K185" i="13"/>
  <c r="L185" i="13"/>
  <c r="M185" i="13"/>
  <c r="N185" i="13"/>
  <c r="O185" i="13"/>
  <c r="P185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C186" i="13"/>
  <c r="D186" i="13"/>
  <c r="E186" i="13"/>
  <c r="F186" i="13"/>
  <c r="G186" i="13"/>
  <c r="H186" i="13"/>
  <c r="I186" i="13"/>
  <c r="J186" i="13"/>
  <c r="K186" i="13"/>
  <c r="L186" i="13"/>
  <c r="M186" i="13"/>
  <c r="N186" i="13"/>
  <c r="O186" i="13"/>
  <c r="P186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C187" i="13"/>
  <c r="D187" i="13"/>
  <c r="E187" i="13"/>
  <c r="F187" i="13"/>
  <c r="G187" i="13"/>
  <c r="H187" i="13"/>
  <c r="I187" i="13"/>
  <c r="J187" i="13"/>
  <c r="K187" i="13"/>
  <c r="L187" i="13"/>
  <c r="M187" i="13"/>
  <c r="N187" i="13"/>
  <c r="O187" i="13"/>
  <c r="P187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C188" i="13"/>
  <c r="D188" i="13"/>
  <c r="E188" i="13"/>
  <c r="F188" i="13"/>
  <c r="G188" i="13"/>
  <c r="H188" i="13"/>
  <c r="I188" i="13"/>
  <c r="J188" i="13"/>
  <c r="K188" i="13"/>
  <c r="L188" i="13"/>
  <c r="M188" i="13"/>
  <c r="N188" i="13"/>
  <c r="O188" i="13"/>
  <c r="P188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C189" i="13"/>
  <c r="D189" i="13"/>
  <c r="E189" i="13"/>
  <c r="F189" i="13"/>
  <c r="G189" i="13"/>
  <c r="H189" i="13"/>
  <c r="I189" i="13"/>
  <c r="J189" i="13"/>
  <c r="K189" i="13"/>
  <c r="L189" i="13"/>
  <c r="M189" i="13"/>
  <c r="N189" i="13"/>
  <c r="O189" i="13"/>
  <c r="P189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C190" i="13"/>
  <c r="D190" i="13"/>
  <c r="E190" i="13"/>
  <c r="F190" i="13"/>
  <c r="G190" i="13"/>
  <c r="H190" i="13"/>
  <c r="I190" i="13"/>
  <c r="J190" i="13"/>
  <c r="K190" i="13"/>
  <c r="L190" i="13"/>
  <c r="M190" i="13"/>
  <c r="N190" i="13"/>
  <c r="O190" i="13"/>
  <c r="P190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C191" i="13"/>
  <c r="D191" i="13"/>
  <c r="E191" i="13"/>
  <c r="F191" i="13"/>
  <c r="G191" i="13"/>
  <c r="H191" i="13"/>
  <c r="I191" i="13"/>
  <c r="J191" i="13"/>
  <c r="K191" i="13"/>
  <c r="L191" i="13"/>
  <c r="M191" i="13"/>
  <c r="N191" i="13"/>
  <c r="O191" i="13"/>
  <c r="P191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C192" i="13"/>
  <c r="D192" i="13"/>
  <c r="E192" i="13"/>
  <c r="F192" i="13"/>
  <c r="G192" i="13"/>
  <c r="H192" i="13"/>
  <c r="I192" i="13"/>
  <c r="J192" i="13"/>
  <c r="K192" i="13"/>
  <c r="L192" i="13"/>
  <c r="M192" i="13"/>
  <c r="N192" i="13"/>
  <c r="O192" i="13"/>
  <c r="P192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C193" i="13"/>
  <c r="D193" i="13"/>
  <c r="E193" i="13"/>
  <c r="F193" i="13"/>
  <c r="G193" i="13"/>
  <c r="H193" i="13"/>
  <c r="I193" i="13"/>
  <c r="J193" i="13"/>
  <c r="K193" i="13"/>
  <c r="L193" i="13"/>
  <c r="M193" i="13"/>
  <c r="N193" i="13"/>
  <c r="O193" i="13"/>
  <c r="P193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C194" i="13"/>
  <c r="D194" i="13"/>
  <c r="E194" i="13"/>
  <c r="F194" i="13"/>
  <c r="G194" i="13"/>
  <c r="H194" i="13"/>
  <c r="I194" i="13"/>
  <c r="J194" i="13"/>
  <c r="K194" i="13"/>
  <c r="L194" i="13"/>
  <c r="M194" i="13"/>
  <c r="N194" i="13"/>
  <c r="O194" i="13"/>
  <c r="P194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C195" i="13"/>
  <c r="D195" i="13"/>
  <c r="E195" i="13"/>
  <c r="F195" i="13"/>
  <c r="G195" i="13"/>
  <c r="H195" i="13"/>
  <c r="I195" i="13"/>
  <c r="J195" i="13"/>
  <c r="K195" i="13"/>
  <c r="L195" i="13"/>
  <c r="M195" i="13"/>
  <c r="N195" i="13"/>
  <c r="O195" i="13"/>
  <c r="P195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C196" i="13"/>
  <c r="D196" i="13"/>
  <c r="E196" i="13"/>
  <c r="F196" i="13"/>
  <c r="G196" i="13"/>
  <c r="H196" i="13"/>
  <c r="I196" i="13"/>
  <c r="J196" i="13"/>
  <c r="K196" i="13"/>
  <c r="L196" i="13"/>
  <c r="M196" i="13"/>
  <c r="N196" i="13"/>
  <c r="O196" i="13"/>
  <c r="P196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C197" i="13"/>
  <c r="D197" i="13"/>
  <c r="E197" i="13"/>
  <c r="F197" i="13"/>
  <c r="G197" i="13"/>
  <c r="H197" i="13"/>
  <c r="I197" i="13"/>
  <c r="J197" i="13"/>
  <c r="K197" i="13"/>
  <c r="L197" i="13"/>
  <c r="M197" i="13"/>
  <c r="N197" i="13"/>
  <c r="O197" i="13"/>
  <c r="P197" i="13"/>
  <c r="Q197" i="13"/>
  <c r="R197" i="13"/>
  <c r="S197" i="13"/>
  <c r="T197" i="13"/>
  <c r="U197" i="13"/>
  <c r="V197" i="13"/>
  <c r="W197" i="13"/>
  <c r="X197" i="13"/>
  <c r="Y197" i="13"/>
  <c r="Z197" i="13"/>
  <c r="AA197" i="13"/>
  <c r="AB197" i="13"/>
  <c r="AC197" i="13"/>
  <c r="C198" i="13"/>
  <c r="D198" i="13"/>
  <c r="E198" i="13"/>
  <c r="F198" i="13"/>
  <c r="G198" i="13"/>
  <c r="H198" i="13"/>
  <c r="I198" i="13"/>
  <c r="J198" i="13"/>
  <c r="K198" i="13"/>
  <c r="L198" i="13"/>
  <c r="M198" i="13"/>
  <c r="N198" i="13"/>
  <c r="O198" i="13"/>
  <c r="P198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C199" i="13"/>
  <c r="D199" i="13"/>
  <c r="E199" i="13"/>
  <c r="F199" i="13"/>
  <c r="G199" i="13"/>
  <c r="H199" i="13"/>
  <c r="I199" i="13"/>
  <c r="J199" i="13"/>
  <c r="K199" i="13"/>
  <c r="L199" i="13"/>
  <c r="M199" i="13"/>
  <c r="N199" i="13"/>
  <c r="O199" i="13"/>
  <c r="P199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C200" i="13"/>
  <c r="D200" i="13"/>
  <c r="E200" i="13"/>
  <c r="F200" i="13"/>
  <c r="G200" i="13"/>
  <c r="H200" i="13"/>
  <c r="I200" i="13"/>
  <c r="J200" i="13"/>
  <c r="K200" i="13"/>
  <c r="L200" i="13"/>
  <c r="M200" i="13"/>
  <c r="N200" i="13"/>
  <c r="O200" i="13"/>
  <c r="P200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M1" i="12" l="1"/>
  <c r="I45" i="12" s="1"/>
  <c r="P122" i="7"/>
  <c r="BJ36" i="7"/>
  <c r="BJ35" i="7"/>
  <c r="BF32" i="7"/>
  <c r="BJ25" i="7"/>
  <c r="BH36" i="7"/>
  <c r="BJ27" i="7"/>
  <c r="BF36" i="7"/>
  <c r="BJ26" i="7"/>
  <c r="BH26" i="7"/>
  <c r="BH34" i="7"/>
  <c r="BF26" i="7"/>
  <c r="BF34" i="7"/>
  <c r="BJ41" i="7"/>
  <c r="BJ33" i="7"/>
  <c r="BH24" i="7"/>
  <c r="BF38" i="7"/>
  <c r="BJ31" i="7"/>
  <c r="BJ23" i="7"/>
  <c r="BK36" i="7"/>
  <c r="BF24" i="7"/>
  <c r="BJ37" i="7"/>
  <c r="BH28" i="7"/>
  <c r="BF22" i="7"/>
  <c r="BK26" i="7"/>
  <c r="BH42" i="7"/>
  <c r="BH40" i="7"/>
  <c r="BH32" i="7"/>
  <c r="BH30" i="7"/>
  <c r="BH22" i="7"/>
  <c r="BK38" i="7"/>
  <c r="BK28" i="7"/>
  <c r="BF30" i="7"/>
  <c r="BG42" i="7"/>
  <c r="BG40" i="7"/>
  <c r="BG38" i="7"/>
  <c r="BG36" i="7"/>
  <c r="BG34" i="7"/>
  <c r="BG32" i="7"/>
  <c r="BG30" i="7"/>
  <c r="BG28" i="7"/>
  <c r="BG26" i="7"/>
  <c r="BG24" i="7"/>
  <c r="BG22" i="7"/>
  <c r="BK37" i="7"/>
  <c r="BK27" i="7"/>
  <c r="BJ39" i="7"/>
  <c r="BJ29" i="7"/>
  <c r="BK35" i="7"/>
  <c r="BK25" i="7"/>
  <c r="BI41" i="7"/>
  <c r="BI39" i="7"/>
  <c r="BI37" i="7"/>
  <c r="BI35" i="7"/>
  <c r="BI33" i="7"/>
  <c r="BI31" i="7"/>
  <c r="BI29" i="7"/>
  <c r="BI27" i="7"/>
  <c r="BI25" i="7"/>
  <c r="BI23" i="7"/>
  <c r="BK34" i="7"/>
  <c r="BK24" i="7"/>
  <c r="BH41" i="7"/>
  <c r="BH39" i="7"/>
  <c r="BH37" i="7"/>
  <c r="BH35" i="7"/>
  <c r="BH33" i="7"/>
  <c r="BH31" i="7"/>
  <c r="BH29" i="7"/>
  <c r="BH27" i="7"/>
  <c r="BH25" i="7"/>
  <c r="BH23" i="7"/>
  <c r="BK33" i="7"/>
  <c r="BK23" i="7"/>
  <c r="BG41" i="7"/>
  <c r="BG39" i="7"/>
  <c r="BG37" i="7"/>
  <c r="BG35" i="7"/>
  <c r="BG33" i="7"/>
  <c r="BG31" i="7"/>
  <c r="BG29" i="7"/>
  <c r="BG27" i="7"/>
  <c r="BG25" i="7"/>
  <c r="BG23" i="7"/>
  <c r="BK42" i="7"/>
  <c r="BK32" i="7"/>
  <c r="BK22" i="7"/>
  <c r="BF41" i="7"/>
  <c r="BF39" i="7"/>
  <c r="BF31" i="7"/>
  <c r="BF29" i="7"/>
  <c r="BF40" i="7"/>
  <c r="BJ42" i="7"/>
  <c r="BJ40" i="7"/>
  <c r="BJ38" i="7"/>
  <c r="BJ34" i="7"/>
  <c r="BJ32" i="7"/>
  <c r="BJ30" i="7"/>
  <c r="BJ28" i="7"/>
  <c r="BJ24" i="7"/>
  <c r="BJ22" i="7"/>
  <c r="BK40" i="7"/>
  <c r="BK30" i="7"/>
  <c r="BE75" i="7"/>
  <c r="BE69" i="7"/>
  <c r="A5" i="13" a="1"/>
  <c r="E22" i="13" l="1"/>
  <c r="Q22" i="13"/>
  <c r="AC22" i="13"/>
  <c r="Z22" i="13"/>
  <c r="C22" i="13"/>
  <c r="O22" i="13"/>
  <c r="AA22" i="13"/>
  <c r="F22" i="13"/>
  <c r="R22" i="13"/>
  <c r="G22" i="13"/>
  <c r="S22" i="13"/>
  <c r="N22" i="13"/>
  <c r="H22" i="13"/>
  <c r="T22" i="13"/>
  <c r="J22" i="13"/>
  <c r="V22" i="13"/>
  <c r="D22" i="13"/>
  <c r="P22" i="13"/>
  <c r="I22" i="13"/>
  <c r="U22" i="13"/>
  <c r="K22" i="13"/>
  <c r="W22" i="13"/>
  <c r="L22" i="13"/>
  <c r="X22" i="13"/>
  <c r="M22" i="13"/>
  <c r="Y22" i="13"/>
  <c r="AB22" i="13"/>
  <c r="D21" i="13"/>
  <c r="P21" i="13"/>
  <c r="AB21" i="13"/>
  <c r="E21" i="13"/>
  <c r="Q21" i="13"/>
  <c r="AC21" i="13"/>
  <c r="U21" i="13"/>
  <c r="F21" i="13"/>
  <c r="R21" i="13"/>
  <c r="G21" i="13"/>
  <c r="S21" i="13"/>
  <c r="I21" i="13"/>
  <c r="V21" i="13"/>
  <c r="K21" i="13"/>
  <c r="W21" i="13"/>
  <c r="L21" i="13"/>
  <c r="X21" i="13"/>
  <c r="H21" i="13"/>
  <c r="J21" i="13"/>
  <c r="M21" i="13"/>
  <c r="Y21" i="13"/>
  <c r="N21" i="13"/>
  <c r="Z21" i="13"/>
  <c r="C21" i="13"/>
  <c r="O21" i="13"/>
  <c r="AA21" i="13"/>
  <c r="T21" i="13"/>
  <c r="C20" i="13"/>
  <c r="O20" i="13"/>
  <c r="AA20" i="13"/>
  <c r="D20" i="13"/>
  <c r="P20" i="13"/>
  <c r="AB20" i="13"/>
  <c r="E20" i="13"/>
  <c r="Q20" i="13"/>
  <c r="AC20" i="13"/>
  <c r="F20" i="13"/>
  <c r="R20" i="13"/>
  <c r="G20" i="13"/>
  <c r="S20" i="13"/>
  <c r="H20" i="13"/>
  <c r="T20" i="13"/>
  <c r="I20" i="13"/>
  <c r="U20" i="13"/>
  <c r="J20" i="13"/>
  <c r="V20" i="13"/>
  <c r="K20" i="13"/>
  <c r="W20" i="13"/>
  <c r="L20" i="13"/>
  <c r="X20" i="13"/>
  <c r="M20" i="13"/>
  <c r="Y20" i="13"/>
  <c r="N20" i="13"/>
  <c r="Z20" i="13"/>
  <c r="I59" i="12"/>
  <c r="I58" i="12"/>
  <c r="I62" i="12"/>
  <c r="I60" i="12"/>
  <c r="I69" i="12"/>
  <c r="I63" i="12"/>
  <c r="I67" i="12"/>
  <c r="I68" i="12"/>
  <c r="I65" i="12"/>
  <c r="I66" i="12"/>
  <c r="I61" i="12"/>
  <c r="I64" i="12"/>
  <c r="I48" i="12"/>
  <c r="I53" i="12"/>
  <c r="I52" i="12"/>
  <c r="I54" i="12"/>
  <c r="I51" i="12"/>
  <c r="I55" i="12"/>
  <c r="I50" i="12"/>
  <c r="I49" i="12"/>
  <c r="I56" i="12"/>
  <c r="I57" i="12"/>
  <c r="I46" i="12"/>
  <c r="I47" i="12"/>
  <c r="I25" i="12"/>
  <c r="I29" i="12"/>
  <c r="I26" i="12"/>
  <c r="I18" i="12"/>
  <c r="I28" i="12"/>
  <c r="I14" i="12"/>
  <c r="I27" i="12"/>
  <c r="I22" i="12"/>
  <c r="I9" i="12"/>
  <c r="I12" i="12"/>
  <c r="I7" i="12"/>
  <c r="I10" i="12"/>
  <c r="I5" i="12"/>
  <c r="I2" i="12"/>
  <c r="I19" i="12"/>
  <c r="I21" i="12"/>
  <c r="I17" i="12"/>
  <c r="I23" i="12"/>
  <c r="I20" i="12"/>
  <c r="I8" i="12"/>
  <c r="I16" i="12"/>
  <c r="I4" i="12"/>
  <c r="I6" i="12"/>
  <c r="I13" i="12"/>
  <c r="I24" i="12"/>
  <c r="I11" i="12"/>
  <c r="I15" i="12"/>
  <c r="BN10" i="7"/>
  <c r="BN20" i="7"/>
  <c r="BN30" i="7"/>
  <c r="BN40" i="7"/>
  <c r="BN27" i="7"/>
  <c r="BN11" i="7"/>
  <c r="BN21" i="7"/>
  <c r="BN31" i="7"/>
  <c r="BN41" i="7"/>
  <c r="BN12" i="7"/>
  <c r="BN22" i="7"/>
  <c r="BN32" i="7"/>
  <c r="BN42" i="7"/>
  <c r="BN13" i="7"/>
  <c r="BN23" i="7"/>
  <c r="BN33" i="7"/>
  <c r="BN37" i="7"/>
  <c r="BN14" i="7"/>
  <c r="BN24" i="7"/>
  <c r="BN34" i="7"/>
  <c r="BN15" i="7"/>
  <c r="BN25" i="7"/>
  <c r="BN35" i="7"/>
  <c r="BN7" i="7"/>
  <c r="BN16" i="7"/>
  <c r="BN26" i="7"/>
  <c r="BN36" i="7"/>
  <c r="BN8" i="7"/>
  <c r="BN18" i="7"/>
  <c r="BN28" i="7"/>
  <c r="BN38" i="7"/>
  <c r="BN17" i="7"/>
  <c r="BN9" i="7"/>
  <c r="BN19" i="7"/>
  <c r="BN29" i="7"/>
  <c r="BN39" i="7"/>
  <c r="BM23" i="7"/>
  <c r="BM33" i="7"/>
  <c r="BM24" i="7"/>
  <c r="BM34" i="7"/>
  <c r="BM25" i="7"/>
  <c r="BM35" i="7"/>
  <c r="BM26" i="7"/>
  <c r="BM36" i="7"/>
  <c r="BM27" i="7"/>
  <c r="BM37" i="7"/>
  <c r="BM28" i="7"/>
  <c r="BM38" i="7"/>
  <c r="BM29" i="7"/>
  <c r="BM39" i="7"/>
  <c r="BM30" i="7"/>
  <c r="BM31" i="7"/>
  <c r="BM41" i="7"/>
  <c r="BM22" i="7"/>
  <c r="BM32" i="7"/>
  <c r="BM42" i="7"/>
  <c r="BM40" i="7"/>
  <c r="H19" i="13"/>
  <c r="R19" i="13"/>
  <c r="AB19" i="13"/>
  <c r="I19" i="13"/>
  <c r="S19" i="13"/>
  <c r="AC19" i="13"/>
  <c r="J19" i="13"/>
  <c r="T19" i="13"/>
  <c r="K19" i="13"/>
  <c r="U19" i="13"/>
  <c r="L19" i="13"/>
  <c r="V19" i="13"/>
  <c r="C19" i="13"/>
  <c r="M19" i="13"/>
  <c r="W19" i="13"/>
  <c r="D19" i="13"/>
  <c r="N19" i="13"/>
  <c r="X19" i="13"/>
  <c r="E19" i="13"/>
  <c r="O19" i="13"/>
  <c r="Y19" i="13"/>
  <c r="F19" i="13"/>
  <c r="P19" i="13"/>
  <c r="Z19" i="13"/>
  <c r="G19" i="13"/>
  <c r="Q19" i="13"/>
  <c r="AA19" i="13"/>
  <c r="H18" i="13"/>
  <c r="R18" i="13"/>
  <c r="AB18" i="13"/>
  <c r="I18" i="13"/>
  <c r="S18" i="13"/>
  <c r="AC18" i="13"/>
  <c r="J18" i="13"/>
  <c r="T18" i="13"/>
  <c r="K18" i="13"/>
  <c r="U18" i="13"/>
  <c r="L18" i="13"/>
  <c r="V18" i="13"/>
  <c r="C18" i="13"/>
  <c r="M18" i="13"/>
  <c r="W18" i="13"/>
  <c r="D18" i="13"/>
  <c r="N18" i="13"/>
  <c r="X18" i="13"/>
  <c r="E18" i="13"/>
  <c r="O18" i="13"/>
  <c r="Y18" i="13"/>
  <c r="F18" i="13"/>
  <c r="P18" i="13"/>
  <c r="Z18" i="13"/>
  <c r="G18" i="13"/>
  <c r="Q18" i="13"/>
  <c r="AA18" i="13"/>
  <c r="L17" i="13"/>
  <c r="V17" i="13"/>
  <c r="C17" i="13"/>
  <c r="M17" i="13"/>
  <c r="W17" i="13"/>
  <c r="D17" i="13"/>
  <c r="N17" i="13"/>
  <c r="X17" i="13"/>
  <c r="E17" i="13"/>
  <c r="O17" i="13"/>
  <c r="Y17" i="13"/>
  <c r="F17" i="13"/>
  <c r="P17" i="13"/>
  <c r="Z17" i="13"/>
  <c r="G17" i="13"/>
  <c r="Q17" i="13"/>
  <c r="AA17" i="13"/>
  <c r="H17" i="13"/>
  <c r="R17" i="13"/>
  <c r="AB17" i="13"/>
  <c r="I17" i="13"/>
  <c r="S17" i="13"/>
  <c r="AC17" i="13"/>
  <c r="J17" i="13"/>
  <c r="T17" i="13"/>
  <c r="K17" i="13"/>
  <c r="U17" i="13"/>
  <c r="L16" i="13"/>
  <c r="V16" i="13"/>
  <c r="C16" i="13"/>
  <c r="M16" i="13"/>
  <c r="W16" i="13"/>
  <c r="D16" i="13"/>
  <c r="N16" i="13"/>
  <c r="X16" i="13"/>
  <c r="E16" i="13"/>
  <c r="O16" i="13"/>
  <c r="Y16" i="13"/>
  <c r="F16" i="13"/>
  <c r="P16" i="13"/>
  <c r="Z16" i="13"/>
  <c r="G16" i="13"/>
  <c r="Q16" i="13"/>
  <c r="AA16" i="13"/>
  <c r="H16" i="13"/>
  <c r="R16" i="13"/>
  <c r="AB16" i="13"/>
  <c r="I16" i="13"/>
  <c r="S16" i="13"/>
  <c r="AC16" i="13"/>
  <c r="J16" i="13"/>
  <c r="T16" i="13"/>
  <c r="K16" i="13"/>
  <c r="U16" i="13"/>
  <c r="L15" i="13"/>
  <c r="V15" i="13"/>
  <c r="C15" i="13"/>
  <c r="M15" i="13"/>
  <c r="W15" i="13"/>
  <c r="D15" i="13"/>
  <c r="N15" i="13"/>
  <c r="X15" i="13"/>
  <c r="E15" i="13"/>
  <c r="O15" i="13"/>
  <c r="Y15" i="13"/>
  <c r="F15" i="13"/>
  <c r="P15" i="13"/>
  <c r="Z15" i="13"/>
  <c r="G15" i="13"/>
  <c r="Q15" i="13"/>
  <c r="AA15" i="13"/>
  <c r="H15" i="13"/>
  <c r="R15" i="13"/>
  <c r="AB15" i="13"/>
  <c r="I15" i="13"/>
  <c r="S15" i="13"/>
  <c r="AC15" i="13"/>
  <c r="J15" i="13"/>
  <c r="T15" i="13"/>
  <c r="K15" i="13"/>
  <c r="U15" i="13"/>
  <c r="L14" i="13"/>
  <c r="V14" i="13"/>
  <c r="C14" i="13"/>
  <c r="M14" i="13"/>
  <c r="W14" i="13"/>
  <c r="D14" i="13"/>
  <c r="N14" i="13"/>
  <c r="X14" i="13"/>
  <c r="E14" i="13"/>
  <c r="O14" i="13"/>
  <c r="Y14" i="13"/>
  <c r="F14" i="13"/>
  <c r="P14" i="13"/>
  <c r="Z14" i="13"/>
  <c r="G14" i="13"/>
  <c r="Q14" i="13"/>
  <c r="AA14" i="13"/>
  <c r="H14" i="13"/>
  <c r="R14" i="13"/>
  <c r="AB14" i="13"/>
  <c r="I14" i="13"/>
  <c r="S14" i="13"/>
  <c r="AC14" i="13"/>
  <c r="J14" i="13"/>
  <c r="T14" i="13"/>
  <c r="K14" i="13"/>
  <c r="U14" i="13"/>
  <c r="L13" i="13"/>
  <c r="V13" i="13"/>
  <c r="C13" i="13"/>
  <c r="M13" i="13"/>
  <c r="W13" i="13"/>
  <c r="D13" i="13"/>
  <c r="N13" i="13"/>
  <c r="X13" i="13"/>
  <c r="E13" i="13"/>
  <c r="O13" i="13"/>
  <c r="Y13" i="13"/>
  <c r="F13" i="13"/>
  <c r="P13" i="13"/>
  <c r="Z13" i="13"/>
  <c r="G13" i="13"/>
  <c r="Q13" i="13"/>
  <c r="AA13" i="13"/>
  <c r="H13" i="13"/>
  <c r="R13" i="13"/>
  <c r="AB13" i="13"/>
  <c r="I13" i="13"/>
  <c r="S13" i="13"/>
  <c r="AC13" i="13"/>
  <c r="J13" i="13"/>
  <c r="T13" i="13"/>
  <c r="K13" i="13"/>
  <c r="U13" i="13"/>
  <c r="L12" i="13"/>
  <c r="V12" i="13"/>
  <c r="C12" i="13"/>
  <c r="M12" i="13"/>
  <c r="W12" i="13"/>
  <c r="D12" i="13"/>
  <c r="N12" i="13"/>
  <c r="X12" i="13"/>
  <c r="E12" i="13"/>
  <c r="O12" i="13"/>
  <c r="Y12" i="13"/>
  <c r="F12" i="13"/>
  <c r="P12" i="13"/>
  <c r="Z12" i="13"/>
  <c r="G12" i="13"/>
  <c r="Q12" i="13"/>
  <c r="AA12" i="13"/>
  <c r="H12" i="13"/>
  <c r="R12" i="13"/>
  <c r="AB12" i="13"/>
  <c r="I12" i="13"/>
  <c r="S12" i="13"/>
  <c r="AC12" i="13"/>
  <c r="J12" i="13"/>
  <c r="T12" i="13"/>
  <c r="K12" i="13"/>
  <c r="U12" i="13"/>
  <c r="L11" i="13"/>
  <c r="V11" i="13"/>
  <c r="C11" i="13"/>
  <c r="M11" i="13"/>
  <c r="W11" i="13"/>
  <c r="D11" i="13"/>
  <c r="N11" i="13"/>
  <c r="X11" i="13"/>
  <c r="E11" i="13"/>
  <c r="O11" i="13"/>
  <c r="Y11" i="13"/>
  <c r="F11" i="13"/>
  <c r="P11" i="13"/>
  <c r="Z11" i="13"/>
  <c r="G11" i="13"/>
  <c r="Q11" i="13"/>
  <c r="AA11" i="13"/>
  <c r="H11" i="13"/>
  <c r="R11" i="13"/>
  <c r="AB11" i="13"/>
  <c r="I11" i="13"/>
  <c r="S11" i="13"/>
  <c r="AC11" i="13"/>
  <c r="J11" i="13"/>
  <c r="T11" i="13"/>
  <c r="K11" i="13"/>
  <c r="U11" i="13"/>
  <c r="C10" i="13"/>
  <c r="M10" i="13"/>
  <c r="W10" i="13"/>
  <c r="D10" i="13"/>
  <c r="N10" i="13"/>
  <c r="X10" i="13"/>
  <c r="E10" i="13"/>
  <c r="O10" i="13"/>
  <c r="Y10" i="13"/>
  <c r="F10" i="13"/>
  <c r="P10" i="13"/>
  <c r="Z10" i="13"/>
  <c r="G10" i="13"/>
  <c r="Q10" i="13"/>
  <c r="AA10" i="13"/>
  <c r="H10" i="13"/>
  <c r="R10" i="13"/>
  <c r="AB10" i="13"/>
  <c r="I10" i="13"/>
  <c r="S10" i="13"/>
  <c r="AC10" i="13"/>
  <c r="J10" i="13"/>
  <c r="T10" i="13"/>
  <c r="K10" i="13"/>
  <c r="U10" i="13"/>
  <c r="L10" i="13"/>
  <c r="V10" i="13"/>
  <c r="C9" i="13"/>
  <c r="M9" i="13"/>
  <c r="W9" i="13"/>
  <c r="D9" i="13"/>
  <c r="N9" i="13"/>
  <c r="X9" i="13"/>
  <c r="E9" i="13"/>
  <c r="O9" i="13"/>
  <c r="Y9" i="13"/>
  <c r="F9" i="13"/>
  <c r="P9" i="13"/>
  <c r="Z9" i="13"/>
  <c r="G9" i="13"/>
  <c r="Q9" i="13"/>
  <c r="AA9" i="13"/>
  <c r="H9" i="13"/>
  <c r="R9" i="13"/>
  <c r="AB9" i="13"/>
  <c r="I9" i="13"/>
  <c r="S9" i="13"/>
  <c r="AC9" i="13"/>
  <c r="J9" i="13"/>
  <c r="T9" i="13"/>
  <c r="K9" i="13"/>
  <c r="U9" i="13"/>
  <c r="L9" i="13"/>
  <c r="V9" i="13"/>
  <c r="C8" i="13"/>
  <c r="M8" i="13"/>
  <c r="W8" i="13"/>
  <c r="D8" i="13"/>
  <c r="N8" i="13"/>
  <c r="X8" i="13"/>
  <c r="E8" i="13"/>
  <c r="O8" i="13"/>
  <c r="Y8" i="13"/>
  <c r="F8" i="13"/>
  <c r="P8" i="13"/>
  <c r="Z8" i="13"/>
  <c r="G8" i="13"/>
  <c r="Q8" i="13"/>
  <c r="AA8" i="13"/>
  <c r="H8" i="13"/>
  <c r="R8" i="13"/>
  <c r="AB8" i="13"/>
  <c r="I8" i="13"/>
  <c r="S8" i="13"/>
  <c r="AC8" i="13"/>
  <c r="J8" i="13"/>
  <c r="T8" i="13"/>
  <c r="K8" i="13"/>
  <c r="U8" i="13"/>
  <c r="L8" i="13"/>
  <c r="V8" i="13"/>
  <c r="C7" i="13"/>
  <c r="M7" i="13"/>
  <c r="W7" i="13"/>
  <c r="AA6" i="13"/>
  <c r="Q6" i="13"/>
  <c r="G6" i="13"/>
  <c r="D7" i="13"/>
  <c r="N7" i="13"/>
  <c r="X7" i="13"/>
  <c r="Z6" i="13"/>
  <c r="P6" i="13"/>
  <c r="F6" i="13"/>
  <c r="E7" i="13"/>
  <c r="O7" i="13"/>
  <c r="Y7" i="13"/>
  <c r="Y6" i="13"/>
  <c r="O6" i="13"/>
  <c r="E6" i="13"/>
  <c r="X6" i="13"/>
  <c r="N6" i="13"/>
  <c r="D6" i="13"/>
  <c r="M6" i="13"/>
  <c r="F7" i="13"/>
  <c r="P7" i="13"/>
  <c r="Z7" i="13"/>
  <c r="C6" i="13"/>
  <c r="G7" i="13"/>
  <c r="Q7" i="13"/>
  <c r="AA7" i="13"/>
  <c r="H7" i="13"/>
  <c r="R7" i="13"/>
  <c r="AB7" i="13"/>
  <c r="V6" i="13"/>
  <c r="L6" i="13"/>
  <c r="U6" i="13"/>
  <c r="K6" i="13"/>
  <c r="R6" i="13"/>
  <c r="I7" i="13"/>
  <c r="S7" i="13"/>
  <c r="AC7" i="13"/>
  <c r="J6" i="13"/>
  <c r="AB6" i="13"/>
  <c r="J7" i="13"/>
  <c r="T7" i="13"/>
  <c r="T6" i="13"/>
  <c r="K7" i="13"/>
  <c r="U7" i="13"/>
  <c r="AC6" i="13"/>
  <c r="S6" i="13"/>
  <c r="I6" i="13"/>
  <c r="W6" i="13"/>
  <c r="L7" i="13"/>
  <c r="V7" i="13"/>
  <c r="H6" i="13"/>
  <c r="V22" i="7"/>
  <c r="AI22" i="7"/>
  <c r="M23" i="7"/>
  <c r="Z23" i="7"/>
  <c r="AM23" i="7"/>
  <c r="Q24" i="7"/>
  <c r="AD24" i="7"/>
  <c r="AQ24" i="7"/>
  <c r="U25" i="7"/>
  <c r="AH25" i="7"/>
  <c r="AU25" i="7"/>
  <c r="Y26" i="7"/>
  <c r="AL26" i="7"/>
  <c r="O27" i="7"/>
  <c r="AC27" i="7"/>
  <c r="AP27" i="7"/>
  <c r="S28" i="7"/>
  <c r="AG28" i="7"/>
  <c r="AT28" i="7"/>
  <c r="W29" i="7"/>
  <c r="AK29" i="7"/>
  <c r="N30" i="7"/>
  <c r="N22" i="7"/>
  <c r="AA22" i="7"/>
  <c r="AO22" i="7"/>
  <c r="R23" i="7"/>
  <c r="AE23" i="7"/>
  <c r="AS23" i="7"/>
  <c r="V24" i="7"/>
  <c r="AI24" i="7"/>
  <c r="M25" i="7"/>
  <c r="Z25" i="7"/>
  <c r="AM25" i="7"/>
  <c r="Q26" i="7"/>
  <c r="AD26" i="7"/>
  <c r="AQ26" i="7"/>
  <c r="U27" i="7"/>
  <c r="AH27" i="7"/>
  <c r="AU27" i="7"/>
  <c r="Y28" i="7"/>
  <c r="AL28" i="7"/>
  <c r="O29" i="7"/>
  <c r="AC29" i="7"/>
  <c r="AP29" i="7"/>
  <c r="S30" i="7"/>
  <c r="AG30" i="7"/>
  <c r="AT30" i="7"/>
  <c r="W31" i="7"/>
  <c r="AK31" i="7"/>
  <c r="N32" i="7"/>
  <c r="AA32" i="7"/>
  <c r="AO32" i="7"/>
  <c r="R33" i="7"/>
  <c r="AE33" i="7"/>
  <c r="AS33" i="7"/>
  <c r="V34" i="7"/>
  <c r="AI34" i="7"/>
  <c r="M35" i="7"/>
  <c r="Z35" i="7"/>
  <c r="AM35" i="7"/>
  <c r="Q36" i="7"/>
  <c r="AD36" i="7"/>
  <c r="AQ36" i="7"/>
  <c r="U37" i="7"/>
  <c r="O22" i="7"/>
  <c r="AC22" i="7"/>
  <c r="AP22" i="7"/>
  <c r="S23" i="7"/>
  <c r="AG23" i="7"/>
  <c r="AT23" i="7"/>
  <c r="W24" i="7"/>
  <c r="AK24" i="7"/>
  <c r="N25" i="7"/>
  <c r="AA25" i="7"/>
  <c r="AO25" i="7"/>
  <c r="R26" i="7"/>
  <c r="AE26" i="7"/>
  <c r="AS26" i="7"/>
  <c r="V27" i="7"/>
  <c r="AI27" i="7"/>
  <c r="M28" i="7"/>
  <c r="Z28" i="7"/>
  <c r="AM28" i="7"/>
  <c r="Q29" i="7"/>
  <c r="AD29" i="7"/>
  <c r="AQ29" i="7"/>
  <c r="U30" i="7"/>
  <c r="AH30" i="7"/>
  <c r="AU30" i="7"/>
  <c r="Y31" i="7"/>
  <c r="AL31" i="7"/>
  <c r="O32" i="7"/>
  <c r="AC32" i="7"/>
  <c r="AP32" i="7"/>
  <c r="S33" i="7"/>
  <c r="AG33" i="7"/>
  <c r="AT33" i="7"/>
  <c r="W34" i="7"/>
  <c r="AK34" i="7"/>
  <c r="N35" i="7"/>
  <c r="AA35" i="7"/>
  <c r="AO35" i="7"/>
  <c r="R36" i="7"/>
  <c r="AE36" i="7"/>
  <c r="AS36" i="7"/>
  <c r="V37" i="7"/>
  <c r="Q22" i="7"/>
  <c r="AD22" i="7"/>
  <c r="AQ22" i="7"/>
  <c r="U23" i="7"/>
  <c r="AH23" i="7"/>
  <c r="AU23" i="7"/>
  <c r="Y24" i="7"/>
  <c r="AL24" i="7"/>
  <c r="O25" i="7"/>
  <c r="AC25" i="7"/>
  <c r="AP25" i="7"/>
  <c r="S26" i="7"/>
  <c r="AG26" i="7"/>
  <c r="AT26" i="7"/>
  <c r="W27" i="7"/>
  <c r="AK27" i="7"/>
  <c r="N28" i="7"/>
  <c r="AA28" i="7"/>
  <c r="AO28" i="7"/>
  <c r="R29" i="7"/>
  <c r="AE29" i="7"/>
  <c r="AS29" i="7"/>
  <c r="V30" i="7"/>
  <c r="AI30" i="7"/>
  <c r="M31" i="7"/>
  <c r="Z31" i="7"/>
  <c r="AM31" i="7"/>
  <c r="Q32" i="7"/>
  <c r="AD32" i="7"/>
  <c r="AQ32" i="7"/>
  <c r="U33" i="7"/>
  <c r="AH33" i="7"/>
  <c r="AU33" i="7"/>
  <c r="Y34" i="7"/>
  <c r="AL34" i="7"/>
  <c r="O35" i="7"/>
  <c r="AC35" i="7"/>
  <c r="AP35" i="7"/>
  <c r="S36" i="7"/>
  <c r="AG36" i="7"/>
  <c r="AT36" i="7"/>
  <c r="W37" i="7"/>
  <c r="Y22" i="7"/>
  <c r="AU22" i="7"/>
  <c r="AI23" i="7"/>
  <c r="S24" i="7"/>
  <c r="AP24" i="7"/>
  <c r="AD25" i="7"/>
  <c r="N26" i="7"/>
  <c r="AK26" i="7"/>
  <c r="Y27" i="7"/>
  <c r="AS27" i="7"/>
  <c r="AE28" i="7"/>
  <c r="S29" i="7"/>
  <c r="AM29" i="7"/>
  <c r="Z30" i="7"/>
  <c r="AQ30" i="7"/>
  <c r="AC31" i="7"/>
  <c r="AT31" i="7"/>
  <c r="AE32" i="7"/>
  <c r="M33" i="7"/>
  <c r="AD33" i="7"/>
  <c r="O34" i="7"/>
  <c r="AG34" i="7"/>
  <c r="R35" i="7"/>
  <c r="AI35" i="7"/>
  <c r="U36" i="7"/>
  <c r="AL36" i="7"/>
  <c r="S37" i="7"/>
  <c r="AK37" i="7"/>
  <c r="N38" i="7"/>
  <c r="AA38" i="7"/>
  <c r="AO38" i="7"/>
  <c r="R39" i="7"/>
  <c r="AE39" i="7"/>
  <c r="AS39" i="7"/>
  <c r="V40" i="7"/>
  <c r="AI40" i="7"/>
  <c r="M41" i="7"/>
  <c r="Z41" i="7"/>
  <c r="AM41" i="7"/>
  <c r="Q42" i="7"/>
  <c r="AD42" i="7"/>
  <c r="AQ42" i="7"/>
  <c r="AE22" i="7"/>
  <c r="O23" i="7"/>
  <c r="AL23" i="7"/>
  <c r="Z24" i="7"/>
  <c r="AT24" i="7"/>
  <c r="AG25" i="7"/>
  <c r="U26" i="7"/>
  <c r="AO26" i="7"/>
  <c r="AA27" i="7"/>
  <c r="O28" i="7"/>
  <c r="AI28" i="7"/>
  <c r="V29" i="7"/>
  <c r="AT29" i="7"/>
  <c r="AC30" i="7"/>
  <c r="N31" i="7"/>
  <c r="AE31" i="7"/>
  <c r="M32" i="7"/>
  <c r="AH32" i="7"/>
  <c r="O33" i="7"/>
  <c r="AK33" i="7"/>
  <c r="R34" i="7"/>
  <c r="AM34" i="7"/>
  <c r="U35" i="7"/>
  <c r="AL35" i="7"/>
  <c r="W36" i="7"/>
  <c r="AO36" i="7"/>
  <c r="Z37" i="7"/>
  <c r="AM37" i="7"/>
  <c r="Q38" i="7"/>
  <c r="AD38" i="7"/>
  <c r="AQ38" i="7"/>
  <c r="U39" i="7"/>
  <c r="AH39" i="7"/>
  <c r="AU39" i="7"/>
  <c r="Y40" i="7"/>
  <c r="AL40" i="7"/>
  <c r="O41" i="7"/>
  <c r="AC41" i="7"/>
  <c r="AP41" i="7"/>
  <c r="S42" i="7"/>
  <c r="AG42" i="7"/>
  <c r="AT42" i="7"/>
  <c r="AG38" i="7"/>
  <c r="AG22" i="7"/>
  <c r="Q23" i="7"/>
  <c r="AO23" i="7"/>
  <c r="AA24" i="7"/>
  <c r="AU24" i="7"/>
  <c r="AI25" i="7"/>
  <c r="V26" i="7"/>
  <c r="AP26" i="7"/>
  <c r="AD27" i="7"/>
  <c r="Q28" i="7"/>
  <c r="AK28" i="7"/>
  <c r="Y29" i="7"/>
  <c r="AU29" i="7"/>
  <c r="AD30" i="7"/>
  <c r="O31" i="7"/>
  <c r="AG31" i="7"/>
  <c r="R32" i="7"/>
  <c r="AI32" i="7"/>
  <c r="Q33" i="7"/>
  <c r="AL33" i="7"/>
  <c r="S34" i="7"/>
  <c r="AO34" i="7"/>
  <c r="V35" i="7"/>
  <c r="AQ35" i="7"/>
  <c r="Y36" i="7"/>
  <c r="AP36" i="7"/>
  <c r="AA37" i="7"/>
  <c r="AO37" i="7"/>
  <c r="R38" i="7"/>
  <c r="AE38" i="7"/>
  <c r="AS38" i="7"/>
  <c r="V39" i="7"/>
  <c r="AI39" i="7"/>
  <c r="M40" i="7"/>
  <c r="Z40" i="7"/>
  <c r="AM40" i="7"/>
  <c r="Q41" i="7"/>
  <c r="AD41" i="7"/>
  <c r="AQ41" i="7"/>
  <c r="U42" i="7"/>
  <c r="AH42" i="7"/>
  <c r="AU42" i="7"/>
  <c r="V23" i="7"/>
  <c r="AC24" i="7"/>
  <c r="AK25" i="7"/>
  <c r="AU26" i="7"/>
  <c r="R28" i="7"/>
  <c r="M30" i="7"/>
  <c r="Q31" i="7"/>
  <c r="S32" i="7"/>
  <c r="V33" i="7"/>
  <c r="U34" i="7"/>
  <c r="W35" i="7"/>
  <c r="AS35" i="7"/>
  <c r="AC37" i="7"/>
  <c r="S38" i="7"/>
  <c r="W39" i="7"/>
  <c r="AH22" i="7"/>
  <c r="AP23" i="7"/>
  <c r="Q25" i="7"/>
  <c r="W26" i="7"/>
  <c r="AE27" i="7"/>
  <c r="AP28" i="7"/>
  <c r="Z29" i="7"/>
  <c r="AE30" i="7"/>
  <c r="AH31" i="7"/>
  <c r="AK32" i="7"/>
  <c r="AM33" i="7"/>
  <c r="AP34" i="7"/>
  <c r="Z36" i="7"/>
  <c r="AU36" i="7"/>
  <c r="AP37" i="7"/>
  <c r="AT38" i="7"/>
  <c r="AK39" i="7"/>
  <c r="U22" i="7"/>
  <c r="AS22" i="7"/>
  <c r="AC23" i="7"/>
  <c r="O24" i="7"/>
  <c r="AM24" i="7"/>
  <c r="W25" i="7"/>
  <c r="AT25" i="7"/>
  <c r="AH26" i="7"/>
  <c r="R27" i="7"/>
  <c r="AO27" i="7"/>
  <c r="AC28" i="7"/>
  <c r="M29" i="7"/>
  <c r="AI29" i="7"/>
  <c r="W30" i="7"/>
  <c r="AO30" i="7"/>
  <c r="V31" i="7"/>
  <c r="AQ31" i="7"/>
  <c r="Y32" i="7"/>
  <c r="AT32" i="7"/>
  <c r="AA33" i="7"/>
  <c r="M34" i="7"/>
  <c r="AD34" i="7"/>
  <c r="AU34" i="7"/>
  <c r="AG35" i="7"/>
  <c r="N36" i="7"/>
  <c r="AI36" i="7"/>
  <c r="Q37" i="7"/>
  <c r="AH37" i="7"/>
  <c r="AU37" i="7"/>
  <c r="Y38" i="7"/>
  <c r="AL38" i="7"/>
  <c r="O39" i="7"/>
  <c r="AC39" i="7"/>
  <c r="AP39" i="7"/>
  <c r="S40" i="7"/>
  <c r="AG40" i="7"/>
  <c r="AT40" i="7"/>
  <c r="W41" i="7"/>
  <c r="AK41" i="7"/>
  <c r="N42" i="7"/>
  <c r="AA42" i="7"/>
  <c r="AO42" i="7"/>
  <c r="N29" i="7"/>
  <c r="AA31" i="7"/>
  <c r="Z32" i="7"/>
  <c r="AC33" i="7"/>
  <c r="W22" i="7"/>
  <c r="AT22" i="7"/>
  <c r="AD23" i="7"/>
  <c r="R24" i="7"/>
  <c r="AO24" i="7"/>
  <c r="Y25" i="7"/>
  <c r="M26" i="7"/>
  <c r="AI26" i="7"/>
  <c r="S27" i="7"/>
  <c r="AQ27" i="7"/>
  <c r="AD28" i="7"/>
  <c r="AL29" i="7"/>
  <c r="Y30" i="7"/>
  <c r="AP30" i="7"/>
  <c r="AS31" i="7"/>
  <c r="AU32" i="7"/>
  <c r="AK22" i="7"/>
  <c r="N24" i="7"/>
  <c r="AL25" i="7"/>
  <c r="Q27" i="7"/>
  <c r="AQ28" i="7"/>
  <c r="R30" i="7"/>
  <c r="AI31" i="7"/>
  <c r="AS32" i="7"/>
  <c r="Q34" i="7"/>
  <c r="S35" i="7"/>
  <c r="V36" i="7"/>
  <c r="Y37" i="7"/>
  <c r="O38" i="7"/>
  <c r="AP38" i="7"/>
  <c r="AG39" i="7"/>
  <c r="U40" i="7"/>
  <c r="AQ40" i="7"/>
  <c r="AE41" i="7"/>
  <c r="O42" i="7"/>
  <c r="AL42" i="7"/>
  <c r="Z34" i="7"/>
  <c r="AM42" i="7"/>
  <c r="AM22" i="7"/>
  <c r="AE24" i="7"/>
  <c r="AS25" i="7"/>
  <c r="AG27" i="7"/>
  <c r="AU28" i="7"/>
  <c r="AK30" i="7"/>
  <c r="AP31" i="7"/>
  <c r="W33" i="7"/>
  <c r="AA34" i="7"/>
  <c r="AD35" i="7"/>
  <c r="AC36" i="7"/>
  <c r="AE37" i="7"/>
  <c r="V38" i="7"/>
  <c r="M39" i="7"/>
  <c r="AM39" i="7"/>
  <c r="AA40" i="7"/>
  <c r="AU40" i="7"/>
  <c r="AH41" i="7"/>
  <c r="V42" i="7"/>
  <c r="AP42" i="7"/>
  <c r="AE35" i="7"/>
  <c r="AH36" i="7"/>
  <c r="W38" i="7"/>
  <c r="N39" i="7"/>
  <c r="AO39" i="7"/>
  <c r="N41" i="7"/>
  <c r="AI41" i="7"/>
  <c r="AS42" i="7"/>
  <c r="AL41" i="7"/>
  <c r="Y23" i="7"/>
  <c r="AT27" i="7"/>
  <c r="V32" i="7"/>
  <c r="AK35" i="7"/>
  <c r="AC38" i="7"/>
  <c r="AE40" i="7"/>
  <c r="Z42" i="7"/>
  <c r="AQ25" i="7"/>
  <c r="AS28" i="7"/>
  <c r="AO31" i="7"/>
  <c r="AA36" i="7"/>
  <c r="AL39" i="7"/>
  <c r="AG41" i="7"/>
  <c r="N23" i="7"/>
  <c r="AG24" i="7"/>
  <c r="O26" i="7"/>
  <c r="AL27" i="7"/>
  <c r="U29" i="7"/>
  <c r="AL30" i="7"/>
  <c r="AU31" i="7"/>
  <c r="Y33" i="7"/>
  <c r="AC34" i="7"/>
  <c r="AG37" i="7"/>
  <c r="AC40" i="7"/>
  <c r="W42" i="7"/>
  <c r="R41" i="7"/>
  <c r="AS24" i="7"/>
  <c r="AS30" i="7"/>
  <c r="AH34" i="7"/>
  <c r="AL37" i="7"/>
  <c r="AT39" i="7"/>
  <c r="AO41" i="7"/>
  <c r="AL22" i="7"/>
  <c r="Z27" i="7"/>
  <c r="AA30" i="7"/>
  <c r="Y35" i="7"/>
  <c r="AD37" i="7"/>
  <c r="W40" i="7"/>
  <c r="W23" i="7"/>
  <c r="AH24" i="7"/>
  <c r="Z26" i="7"/>
  <c r="AM27" i="7"/>
  <c r="AA29" i="7"/>
  <c r="AM30" i="7"/>
  <c r="U32" i="7"/>
  <c r="Z33" i="7"/>
  <c r="AE34" i="7"/>
  <c r="AH35" i="7"/>
  <c r="AK36" i="7"/>
  <c r="AI37" i="7"/>
  <c r="Z38" i="7"/>
  <c r="Q39" i="7"/>
  <c r="AQ39" i="7"/>
  <c r="AD40" i="7"/>
  <c r="Y42" i="7"/>
  <c r="AA26" i="7"/>
  <c r="AG29" i="7"/>
  <c r="AI33" i="7"/>
  <c r="AM36" i="7"/>
  <c r="S39" i="7"/>
  <c r="S41" i="7"/>
  <c r="N33" i="7"/>
  <c r="AU38" i="7"/>
  <c r="R42" i="7"/>
  <c r="U24" i="7"/>
  <c r="U38" i="7"/>
  <c r="M22" i="7"/>
  <c r="AA23" i="7"/>
  <c r="R25" i="7"/>
  <c r="AC26" i="7"/>
  <c r="U28" i="7"/>
  <c r="AH29" i="7"/>
  <c r="R31" i="7"/>
  <c r="W32" i="7"/>
  <c r="AO33" i="7"/>
  <c r="AQ34" i="7"/>
  <c r="AT35" i="7"/>
  <c r="M37" i="7"/>
  <c r="AQ37" i="7"/>
  <c r="AH38" i="7"/>
  <c r="Y39" i="7"/>
  <c r="N40" i="7"/>
  <c r="AH40" i="7"/>
  <c r="U41" i="7"/>
  <c r="AS41" i="7"/>
  <c r="AC42" i="7"/>
  <c r="R22" i="7"/>
  <c r="AK23" i="7"/>
  <c r="S25" i="7"/>
  <c r="AM26" i="7"/>
  <c r="V28" i="7"/>
  <c r="AO29" i="7"/>
  <c r="S31" i="7"/>
  <c r="AG32" i="7"/>
  <c r="AP33" i="7"/>
  <c r="AS34" i="7"/>
  <c r="AU35" i="7"/>
  <c r="N37" i="7"/>
  <c r="AS37" i="7"/>
  <c r="AI38" i="7"/>
  <c r="Z39" i="7"/>
  <c r="O40" i="7"/>
  <c r="AK40" i="7"/>
  <c r="V41" i="7"/>
  <c r="AT41" i="7"/>
  <c r="AE42" i="7"/>
  <c r="S22" i="7"/>
  <c r="AQ23" i="7"/>
  <c r="V25" i="7"/>
  <c r="M27" i="7"/>
  <c r="W28" i="7"/>
  <c r="O30" i="7"/>
  <c r="U31" i="7"/>
  <c r="AL32" i="7"/>
  <c r="AQ33" i="7"/>
  <c r="AT34" i="7"/>
  <c r="M36" i="7"/>
  <c r="O37" i="7"/>
  <c r="AT37" i="7"/>
  <c r="AK38" i="7"/>
  <c r="AA39" i="7"/>
  <c r="Q40" i="7"/>
  <c r="AO40" i="7"/>
  <c r="Y41" i="7"/>
  <c r="AU41" i="7"/>
  <c r="AI42" i="7"/>
  <c r="Z22" i="7"/>
  <c r="M24" i="7"/>
  <c r="AE25" i="7"/>
  <c r="N27" i="7"/>
  <c r="AH28" i="7"/>
  <c r="Q30" i="7"/>
  <c r="AD31" i="7"/>
  <c r="AM32" i="7"/>
  <c r="N34" i="7"/>
  <c r="Q35" i="7"/>
  <c r="O36" i="7"/>
  <c r="R37" i="7"/>
  <c r="M38" i="7"/>
  <c r="AM38" i="7"/>
  <c r="AD39" i="7"/>
  <c r="R40" i="7"/>
  <c r="AP40" i="7"/>
  <c r="AA41" i="7"/>
  <c r="M42" i="7"/>
  <c r="AK42" i="7"/>
  <c r="AS40" i="7"/>
  <c r="A5" i="13"/>
  <c r="A4" i="7" s="1" a="1"/>
  <c r="L21" i="7" l="1"/>
  <c r="Y21" i="7"/>
  <c r="AP21" i="7"/>
  <c r="AS21" i="7"/>
  <c r="AU21" i="7"/>
  <c r="AL21" i="7"/>
  <c r="U21" i="7"/>
  <c r="AE21" i="7"/>
  <c r="O21" i="7"/>
  <c r="AI21" i="7"/>
  <c r="AQ21" i="7"/>
  <c r="W21" i="7"/>
  <c r="AD21" i="7"/>
  <c r="AK21" i="7"/>
  <c r="Q21" i="7"/>
  <c r="AH21" i="7"/>
  <c r="AO21" i="7"/>
  <c r="S21" i="7"/>
  <c r="AA21" i="7"/>
  <c r="R21" i="7"/>
  <c r="N21" i="7"/>
  <c r="AG21" i="7"/>
  <c r="AT21" i="7"/>
  <c r="Z21" i="7"/>
  <c r="AC21" i="7"/>
  <c r="M21" i="7"/>
  <c r="V21" i="7"/>
  <c r="AM21" i="7"/>
  <c r="L19" i="7"/>
  <c r="L20" i="7"/>
  <c r="AK20" i="7"/>
  <c r="AQ20" i="7"/>
  <c r="W20" i="7"/>
  <c r="O20" i="7"/>
  <c r="AL20" i="7"/>
  <c r="N20" i="7"/>
  <c r="Q20" i="7"/>
  <c r="AA20" i="7"/>
  <c r="AD20" i="7"/>
  <c r="R20" i="7"/>
  <c r="AO20" i="7"/>
  <c r="V20" i="7"/>
  <c r="AP20" i="7"/>
  <c r="M20" i="7"/>
  <c r="AT20" i="7"/>
  <c r="AC20" i="7"/>
  <c r="AE20" i="7"/>
  <c r="AU20" i="7"/>
  <c r="AG20" i="7"/>
  <c r="Y20" i="7"/>
  <c r="AM20" i="7"/>
  <c r="AH20" i="7"/>
  <c r="S20" i="7"/>
  <c r="Z20" i="7"/>
  <c r="AS20" i="7"/>
  <c r="AI20" i="7"/>
  <c r="U20" i="7"/>
  <c r="AS19" i="7"/>
  <c r="S19" i="7"/>
  <c r="R19" i="7"/>
  <c r="AU19" i="7"/>
  <c r="AD19" i="7"/>
  <c r="V19" i="7"/>
  <c r="AQ19" i="7"/>
  <c r="Q19" i="7"/>
  <c r="AP19" i="7"/>
  <c r="AC19" i="7"/>
  <c r="M19" i="7"/>
  <c r="AH19" i="7"/>
  <c r="Z19" i="7"/>
  <c r="AL19" i="7"/>
  <c r="AA19" i="7"/>
  <c r="AE19" i="7"/>
  <c r="AI19" i="7"/>
  <c r="AO19" i="7"/>
  <c r="AG19" i="7"/>
  <c r="AM19" i="7"/>
  <c r="U19" i="7"/>
  <c r="W19" i="7"/>
  <c r="O19" i="7"/>
  <c r="N19" i="7"/>
  <c r="Y19" i="7"/>
  <c r="AT19" i="7"/>
  <c r="AK19" i="7"/>
  <c r="L17" i="7"/>
  <c r="L18" i="7"/>
  <c r="L15" i="7"/>
  <c r="L16" i="7"/>
  <c r="L13" i="7"/>
  <c r="L14" i="7"/>
  <c r="L11" i="7"/>
  <c r="L12" i="7"/>
  <c r="L9" i="7"/>
  <c r="L10" i="7"/>
  <c r="L7" i="7"/>
  <c r="L8" i="7"/>
  <c r="BD25" i="7"/>
  <c r="BD40" i="7"/>
  <c r="BD30" i="7"/>
  <c r="BD24" i="7"/>
  <c r="BD28" i="7"/>
  <c r="BD42" i="7"/>
  <c r="BD34" i="7"/>
  <c r="BC30" i="7"/>
  <c r="BC41" i="7"/>
  <c r="BC25" i="7"/>
  <c r="BC42" i="7"/>
  <c r="BD37" i="7"/>
  <c r="BD22" i="7"/>
  <c r="BD35" i="7"/>
  <c r="BC24" i="7"/>
  <c r="BC23" i="7"/>
  <c r="BD27" i="7"/>
  <c r="BC31" i="7"/>
  <c r="BC22" i="7"/>
  <c r="BC27" i="7"/>
  <c r="BD23" i="7"/>
  <c r="BC37" i="7"/>
  <c r="BC26" i="7"/>
  <c r="BC34" i="7"/>
  <c r="BC32" i="7"/>
  <c r="BC33" i="7"/>
  <c r="BD26" i="7"/>
  <c r="BC36" i="7"/>
  <c r="BC35" i="7"/>
  <c r="BD32" i="7"/>
  <c r="BD38" i="7"/>
  <c r="BC28" i="7"/>
  <c r="BD33" i="7"/>
  <c r="BD41" i="7"/>
  <c r="BD31" i="7"/>
  <c r="BD29" i="7"/>
  <c r="BC40" i="7"/>
  <c r="AM15" i="7"/>
  <c r="L6" i="7"/>
  <c r="L5" i="7"/>
  <c r="BC38" i="7"/>
  <c r="BC39" i="7"/>
  <c r="BD39" i="7"/>
  <c r="BD36" i="7"/>
  <c r="BC29" i="7"/>
  <c r="AQ18" i="7"/>
  <c r="AP18" i="7"/>
  <c r="O18" i="7"/>
  <c r="AG18" i="7"/>
  <c r="AH18" i="7"/>
  <c r="U18" i="7"/>
  <c r="R18" i="7"/>
  <c r="AO18" i="7"/>
  <c r="S18" i="7"/>
  <c r="AA18" i="7"/>
  <c r="AE18" i="7"/>
  <c r="N18" i="7"/>
  <c r="AS18" i="7"/>
  <c r="AM18" i="7"/>
  <c r="AU18" i="7"/>
  <c r="Q18" i="7"/>
  <c r="W18" i="7"/>
  <c r="V18" i="7"/>
  <c r="Z18" i="7"/>
  <c r="M18" i="7"/>
  <c r="AC18" i="7"/>
  <c r="AL18" i="7"/>
  <c r="AK18" i="7"/>
  <c r="AD18" i="7"/>
  <c r="Y18" i="7"/>
  <c r="AI18" i="7"/>
  <c r="AT18" i="7"/>
  <c r="AO17" i="7"/>
  <c r="AQ17" i="7"/>
  <c r="AH17" i="7"/>
  <c r="AD17" i="7"/>
  <c r="Z17" i="7"/>
  <c r="AK17" i="7"/>
  <c r="AU17" i="7"/>
  <c r="W17" i="7"/>
  <c r="U17" i="7"/>
  <c r="AM17" i="7"/>
  <c r="R17" i="7"/>
  <c r="AS17" i="7"/>
  <c r="Q17" i="7"/>
  <c r="Y17" i="7"/>
  <c r="AG17" i="7"/>
  <c r="AI17" i="7"/>
  <c r="AP17" i="7"/>
  <c r="M17" i="7"/>
  <c r="AL17" i="7"/>
  <c r="AE17" i="7"/>
  <c r="AA17" i="7"/>
  <c r="V17" i="7"/>
  <c r="AC17" i="7"/>
  <c r="N17" i="7"/>
  <c r="O17" i="7"/>
  <c r="S17" i="7"/>
  <c r="AT17" i="7"/>
  <c r="O16" i="7"/>
  <c r="Z16" i="7"/>
  <c r="AU16" i="7"/>
  <c r="AG16" i="7"/>
  <c r="W16" i="7"/>
  <c r="S16" i="7"/>
  <c r="AC16" i="7"/>
  <c r="AO16" i="7"/>
  <c r="AK16" i="7"/>
  <c r="U16" i="7"/>
  <c r="AH16" i="7"/>
  <c r="N16" i="7"/>
  <c r="AL16" i="7"/>
  <c r="V16" i="7"/>
  <c r="M16" i="7"/>
  <c r="AQ16" i="7"/>
  <c r="Y16" i="7"/>
  <c r="AI16" i="7"/>
  <c r="AD16" i="7"/>
  <c r="AP16" i="7"/>
  <c r="AM16" i="7"/>
  <c r="AS16" i="7"/>
  <c r="Q16" i="7"/>
  <c r="AE16" i="7"/>
  <c r="AA16" i="7"/>
  <c r="AT16" i="7"/>
  <c r="R16" i="7"/>
  <c r="W15" i="7"/>
  <c r="V15" i="7"/>
  <c r="AD15" i="7"/>
  <c r="AS15" i="7"/>
  <c r="AE15" i="7"/>
  <c r="Q15" i="7"/>
  <c r="R15" i="7"/>
  <c r="N15" i="7"/>
  <c r="Z15" i="7"/>
  <c r="AU15" i="7"/>
  <c r="M15" i="7"/>
  <c r="AH15" i="7"/>
  <c r="U15" i="7"/>
  <c r="AK15" i="7"/>
  <c r="AP15" i="7"/>
  <c r="AI15" i="7"/>
  <c r="AQ15" i="7"/>
  <c r="AG15" i="7"/>
  <c r="AC15" i="7"/>
  <c r="AO15" i="7"/>
  <c r="AT15" i="7"/>
  <c r="Y15" i="7"/>
  <c r="S15" i="7"/>
  <c r="AL15" i="7"/>
  <c r="O15" i="7"/>
  <c r="AA15" i="7"/>
  <c r="AK10" i="7"/>
  <c r="Q14" i="7"/>
  <c r="Y14" i="7"/>
  <c r="N14" i="7"/>
  <c r="Z14" i="7"/>
  <c r="AD14" i="7"/>
  <c r="AL14" i="7"/>
  <c r="AQ14" i="7"/>
  <c r="O14" i="7"/>
  <c r="AH14" i="7"/>
  <c r="AU14" i="7"/>
  <c r="AM14" i="7"/>
  <c r="AA14" i="7"/>
  <c r="AP14" i="7"/>
  <c r="AG14" i="7"/>
  <c r="W14" i="7"/>
  <c r="AS14" i="7"/>
  <c r="S14" i="7"/>
  <c r="M14" i="7"/>
  <c r="AC14" i="7"/>
  <c r="U14" i="7"/>
  <c r="R14" i="7"/>
  <c r="AI14" i="7"/>
  <c r="AK14" i="7"/>
  <c r="AO14" i="7"/>
  <c r="AE14" i="7"/>
  <c r="AT14" i="7"/>
  <c r="V14" i="7"/>
  <c r="AA13" i="7"/>
  <c r="O13" i="7"/>
  <c r="AT13" i="7"/>
  <c r="AI13" i="7"/>
  <c r="AL13" i="7"/>
  <c r="AD13" i="7"/>
  <c r="AG13" i="7"/>
  <c r="N13" i="7"/>
  <c r="Q13" i="7"/>
  <c r="AP13" i="7"/>
  <c r="S13" i="7"/>
  <c r="V13" i="7"/>
  <c r="AM13" i="7"/>
  <c r="AO13" i="7"/>
  <c r="AQ13" i="7"/>
  <c r="AU13" i="7"/>
  <c r="Z13" i="7"/>
  <c r="W13" i="7"/>
  <c r="AH13" i="7"/>
  <c r="M13" i="7"/>
  <c r="U13" i="7"/>
  <c r="AS13" i="7"/>
  <c r="AE13" i="7"/>
  <c r="AC13" i="7"/>
  <c r="AK13" i="7"/>
  <c r="Y13" i="7"/>
  <c r="R13" i="7"/>
  <c r="U12" i="7"/>
  <c r="AM12" i="7"/>
  <c r="M12" i="7"/>
  <c r="W12" i="7"/>
  <c r="AL12" i="7"/>
  <c r="S12" i="7"/>
  <c r="AT12" i="7"/>
  <c r="AO12" i="7"/>
  <c r="AI12" i="7"/>
  <c r="R12" i="7"/>
  <c r="AP12" i="7"/>
  <c r="AA12" i="7"/>
  <c r="V12" i="7"/>
  <c r="AS12" i="7"/>
  <c r="AQ12" i="7"/>
  <c r="AC12" i="7"/>
  <c r="N12" i="7"/>
  <c r="AD12" i="7"/>
  <c r="O12" i="7"/>
  <c r="Z12" i="7"/>
  <c r="Q12" i="7"/>
  <c r="AU12" i="7"/>
  <c r="AE12" i="7"/>
  <c r="Y12" i="7"/>
  <c r="AG12" i="7"/>
  <c r="AK12" i="7"/>
  <c r="AH12" i="7"/>
  <c r="AP11" i="7"/>
  <c r="S11" i="7"/>
  <c r="AH11" i="7"/>
  <c r="AQ11" i="7"/>
  <c r="V11" i="7"/>
  <c r="AI11" i="7"/>
  <c r="AC11" i="7"/>
  <c r="AU11" i="7"/>
  <c r="O11" i="7"/>
  <c r="R11" i="7"/>
  <c r="AA11" i="7"/>
  <c r="U11" i="7"/>
  <c r="AM11" i="7"/>
  <c r="AD11" i="7"/>
  <c r="Z11" i="7"/>
  <c r="N11" i="7"/>
  <c r="AO11" i="7"/>
  <c r="M11" i="7"/>
  <c r="AL11" i="7"/>
  <c r="AG11" i="7"/>
  <c r="Q11" i="7"/>
  <c r="Y11" i="7"/>
  <c r="AK11" i="7"/>
  <c r="AT11" i="7"/>
  <c r="W11" i="7"/>
  <c r="AS11" i="7"/>
  <c r="AE11" i="7"/>
  <c r="AS10" i="7"/>
  <c r="AL10" i="7"/>
  <c r="O10" i="7"/>
  <c r="V10" i="7"/>
  <c r="AQ10" i="7"/>
  <c r="AP10" i="7"/>
  <c r="AD10" i="7"/>
  <c r="W10" i="7"/>
  <c r="R10" i="7"/>
  <c r="M10" i="7"/>
  <c r="AT10" i="7"/>
  <c r="Z10" i="7"/>
  <c r="AC10" i="7"/>
  <c r="AG10" i="7"/>
  <c r="S10" i="7"/>
  <c r="AI10" i="7"/>
  <c r="AO10" i="7"/>
  <c r="AU10" i="7"/>
  <c r="AA10" i="7"/>
  <c r="AM10" i="7"/>
  <c r="AH10" i="7"/>
  <c r="N10" i="7"/>
  <c r="Y10" i="7"/>
  <c r="Q10" i="7"/>
  <c r="U10" i="7"/>
  <c r="AE10" i="7"/>
  <c r="AE7" i="7"/>
  <c r="AM9" i="7"/>
  <c r="AT9" i="7"/>
  <c r="U9" i="7"/>
  <c r="Q9" i="7"/>
  <c r="AO9" i="7"/>
  <c r="AS9" i="7"/>
  <c r="AE9" i="7"/>
  <c r="V9" i="7"/>
  <c r="AG9" i="7"/>
  <c r="R9" i="7"/>
  <c r="AK9" i="7"/>
  <c r="W9" i="7"/>
  <c r="AA9" i="7"/>
  <c r="AU9" i="7"/>
  <c r="AP9" i="7"/>
  <c r="Y9" i="7"/>
  <c r="Z9" i="7"/>
  <c r="AC9" i="7"/>
  <c r="N9" i="7"/>
  <c r="AI9" i="7"/>
  <c r="O9" i="7"/>
  <c r="AL9" i="7"/>
  <c r="M9" i="7"/>
  <c r="AQ9" i="7"/>
  <c r="S9" i="7"/>
  <c r="AH9" i="7"/>
  <c r="AD9" i="7"/>
  <c r="AJ27" i="7"/>
  <c r="AP8" i="7"/>
  <c r="AU8" i="7"/>
  <c r="O8" i="7"/>
  <c r="AH8" i="7"/>
  <c r="AI8" i="7"/>
  <c r="AK8" i="7"/>
  <c r="AL8" i="7"/>
  <c r="W8" i="7"/>
  <c r="AM8" i="7"/>
  <c r="U8" i="7"/>
  <c r="AD8" i="7"/>
  <c r="AO8" i="7"/>
  <c r="AE8" i="7"/>
  <c r="AG8" i="7"/>
  <c r="Y8" i="7"/>
  <c r="S8" i="7"/>
  <c r="AA8" i="7"/>
  <c r="Z8" i="7"/>
  <c r="Q8" i="7"/>
  <c r="R8" i="7"/>
  <c r="N8" i="7"/>
  <c r="M8" i="7"/>
  <c r="AQ8" i="7"/>
  <c r="AS8" i="7"/>
  <c r="V8" i="7"/>
  <c r="AC8" i="7"/>
  <c r="AT8" i="7"/>
  <c r="AS7" i="7"/>
  <c r="Y7" i="7"/>
  <c r="R7" i="7"/>
  <c r="AT7" i="7"/>
  <c r="Z7" i="7"/>
  <c r="M7" i="7"/>
  <c r="AQ7" i="7"/>
  <c r="AR24" i="7"/>
  <c r="AK7" i="7"/>
  <c r="W7" i="7"/>
  <c r="AL7" i="7"/>
  <c r="AI7" i="7"/>
  <c r="AG7" i="7"/>
  <c r="N7" i="7"/>
  <c r="V7" i="7"/>
  <c r="AU7" i="7"/>
  <c r="AM7" i="7"/>
  <c r="AH7" i="7"/>
  <c r="Q7" i="7"/>
  <c r="U7" i="7"/>
  <c r="AP7" i="7"/>
  <c r="AC7" i="7"/>
  <c r="S7" i="7"/>
  <c r="O7" i="7"/>
  <c r="AD7" i="7"/>
  <c r="AA7" i="7"/>
  <c r="AO7" i="7"/>
  <c r="T23" i="7"/>
  <c r="T34" i="7"/>
  <c r="AB25" i="7"/>
  <c r="AJ41" i="7"/>
  <c r="T39" i="7"/>
  <c r="AJ29" i="7"/>
  <c r="AJ24" i="7"/>
  <c r="AR30" i="7"/>
  <c r="AR26" i="7"/>
  <c r="AB24" i="7"/>
  <c r="T30" i="7"/>
  <c r="T33" i="7"/>
  <c r="AJ38" i="7"/>
  <c r="T42" i="7"/>
  <c r="AB41" i="7"/>
  <c r="AJ33" i="7"/>
  <c r="AJ35" i="7"/>
  <c r="T29" i="7"/>
  <c r="AR31" i="7"/>
  <c r="AV37" i="7"/>
  <c r="AX38" i="7"/>
  <c r="X38" i="7"/>
  <c r="AX42" i="7"/>
  <c r="X42" i="7"/>
  <c r="AN31" i="7"/>
  <c r="AB38" i="7"/>
  <c r="T25" i="7"/>
  <c r="AV29" i="7"/>
  <c r="P28" i="7"/>
  <c r="AW28" i="7"/>
  <c r="AX37" i="7"/>
  <c r="X37" i="7"/>
  <c r="T26" i="7"/>
  <c r="T24" i="7"/>
  <c r="AW24" i="7"/>
  <c r="P24" i="7"/>
  <c r="AJ32" i="7"/>
  <c r="P39" i="7"/>
  <c r="AW39" i="7"/>
  <c r="AX40" i="7"/>
  <c r="X40" i="7"/>
  <c r="AX34" i="7"/>
  <c r="X34" i="7"/>
  <c r="AV40" i="7"/>
  <c r="AN40" i="7"/>
  <c r="AV30" i="7"/>
  <c r="AB23" i="7"/>
  <c r="AV25" i="7"/>
  <c r="AJ39" i="7"/>
  <c r="AN41" i="7"/>
  <c r="P40" i="7"/>
  <c r="AW40" i="7"/>
  <c r="AX39" i="7"/>
  <c r="X39" i="7"/>
  <c r="P33" i="7"/>
  <c r="AW33" i="7"/>
  <c r="AB27" i="7"/>
  <c r="AX33" i="7"/>
  <c r="X33" i="7"/>
  <c r="T22" i="7"/>
  <c r="AB31" i="7"/>
  <c r="AY29" i="7"/>
  <c r="AF29" i="7"/>
  <c r="AF27" i="7"/>
  <c r="AY27" i="7"/>
  <c r="AN22" i="7"/>
  <c r="T28" i="7"/>
  <c r="AX36" i="7"/>
  <c r="X36" i="7"/>
  <c r="AB36" i="7"/>
  <c r="X35" i="7"/>
  <c r="AX35" i="7"/>
  <c r="T35" i="7"/>
  <c r="AR29" i="7"/>
  <c r="AB39" i="7"/>
  <c r="AX28" i="7"/>
  <c r="X28" i="7"/>
  <c r="AB42" i="7"/>
  <c r="AX32" i="7"/>
  <c r="X32" i="7"/>
  <c r="AV24" i="7"/>
  <c r="AX29" i="7"/>
  <c r="X29" i="7"/>
  <c r="T27" i="7"/>
  <c r="AB32" i="7"/>
  <c r="AR23" i="7"/>
  <c r="AJ42" i="7"/>
  <c r="AN37" i="7"/>
  <c r="AN26" i="7"/>
  <c r="AJ36" i="7"/>
  <c r="AF25" i="7"/>
  <c r="AY25" i="7"/>
  <c r="AN34" i="7"/>
  <c r="AJ23" i="7"/>
  <c r="AR32" i="7"/>
  <c r="AB35" i="7"/>
  <c r="AV28" i="7"/>
  <c r="AR27" i="7"/>
  <c r="AV27" i="7"/>
  <c r="AN42" i="7"/>
  <c r="P42" i="7"/>
  <c r="AW42" i="7"/>
  <c r="AR40" i="7"/>
  <c r="X31" i="7"/>
  <c r="AX31" i="7"/>
  <c r="AY26" i="7"/>
  <c r="AF26" i="7"/>
  <c r="AF36" i="7"/>
  <c r="AY36" i="7"/>
  <c r="P26" i="7"/>
  <c r="AW26" i="7"/>
  <c r="T37" i="7"/>
  <c r="AN32" i="7"/>
  <c r="T31" i="7"/>
  <c r="AR34" i="7"/>
  <c r="AB29" i="7"/>
  <c r="AN33" i="7"/>
  <c r="P41" i="7"/>
  <c r="AW41" i="7"/>
  <c r="AR28" i="7"/>
  <c r="AV26" i="7"/>
  <c r="T36" i="7"/>
  <c r="AW25" i="7"/>
  <c r="P25" i="7"/>
  <c r="P23" i="7"/>
  <c r="AW23" i="7"/>
  <c r="T40" i="7"/>
  <c r="AB37" i="7"/>
  <c r="AY33" i="7"/>
  <c r="AF33" i="7"/>
  <c r="AJ40" i="7"/>
  <c r="P30" i="7"/>
  <c r="AW30" i="7"/>
  <c r="AV38" i="7"/>
  <c r="AN28" i="7"/>
  <c r="AJ22" i="7"/>
  <c r="T38" i="7"/>
  <c r="AY31" i="7"/>
  <c r="AF31" i="7"/>
  <c r="T32" i="7"/>
  <c r="X30" i="7"/>
  <c r="AX30" i="7"/>
  <c r="AB28" i="7"/>
  <c r="AB26" i="7"/>
  <c r="AW37" i="7"/>
  <c r="P37" i="7"/>
  <c r="AN29" i="7"/>
  <c r="AV39" i="7"/>
  <c r="AN27" i="7"/>
  <c r="AV36" i="7"/>
  <c r="AR25" i="7"/>
  <c r="P35" i="7"/>
  <c r="AW35" i="7"/>
  <c r="AV23" i="7"/>
  <c r="AF35" i="7"/>
  <c r="AY35" i="7"/>
  <c r="AY22" i="7"/>
  <c r="AF22" i="7"/>
  <c r="P27" i="7"/>
  <c r="AW27" i="7"/>
  <c r="AX24" i="7"/>
  <c r="X24" i="7"/>
  <c r="AY40" i="7"/>
  <c r="AF40" i="7"/>
  <c r="AR41" i="7"/>
  <c r="AJ37" i="7"/>
  <c r="AF38" i="7"/>
  <c r="AY38" i="7"/>
  <c r="AB30" i="7"/>
  <c r="AY39" i="7"/>
  <c r="AF39" i="7"/>
  <c r="AY23" i="7"/>
  <c r="AF23" i="7"/>
  <c r="AF37" i="7"/>
  <c r="AY37" i="7"/>
  <c r="AN25" i="7"/>
  <c r="AR37" i="7"/>
  <c r="AR36" i="7"/>
  <c r="AJ25" i="7"/>
  <c r="P31" i="7"/>
  <c r="AW31" i="7"/>
  <c r="X27" i="7"/>
  <c r="AX27" i="7"/>
  <c r="X25" i="7"/>
  <c r="AX25" i="7"/>
  <c r="AN39" i="7"/>
  <c r="P32" i="7"/>
  <c r="AW32" i="7"/>
  <c r="AX26" i="7"/>
  <c r="X26" i="7"/>
  <c r="AY42" i="7"/>
  <c r="AF42" i="7"/>
  <c r="AV34" i="7"/>
  <c r="AV41" i="7"/>
  <c r="AR33" i="7"/>
  <c r="AN36" i="7"/>
  <c r="AY34" i="7"/>
  <c r="AF34" i="7"/>
  <c r="AN35" i="7"/>
  <c r="AN30" i="7"/>
  <c r="AV32" i="7"/>
  <c r="AR42" i="7"/>
  <c r="P29" i="7"/>
  <c r="AW29" i="7"/>
  <c r="AV22" i="7"/>
  <c r="AV35" i="7"/>
  <c r="AY24" i="7"/>
  <c r="AF24" i="7"/>
  <c r="T41" i="7"/>
  <c r="AB40" i="7"/>
  <c r="AJ34" i="7"/>
  <c r="AB34" i="7"/>
  <c r="X23" i="7"/>
  <c r="AX23" i="7"/>
  <c r="AY32" i="7"/>
  <c r="AF32" i="7"/>
  <c r="AJ30" i="7"/>
  <c r="AJ28" i="7"/>
  <c r="AV31" i="7"/>
  <c r="AY41" i="7"/>
  <c r="AF41" i="7"/>
  <c r="AN38" i="7"/>
  <c r="AN23" i="7"/>
  <c r="P22" i="7"/>
  <c r="AW22" i="7"/>
  <c r="AV42" i="7"/>
  <c r="P38" i="7"/>
  <c r="AW38" i="7"/>
  <c r="P36" i="7"/>
  <c r="AW36" i="7"/>
  <c r="X41" i="7"/>
  <c r="AX41" i="7"/>
  <c r="AB33" i="7"/>
  <c r="AR39" i="7"/>
  <c r="P34" i="7"/>
  <c r="AW34" i="7"/>
  <c r="AY28" i="7"/>
  <c r="AF28" i="7"/>
  <c r="AX22" i="7"/>
  <c r="X22" i="7"/>
  <c r="AJ31" i="7"/>
  <c r="AF30" i="7"/>
  <c r="AY30" i="7"/>
  <c r="AR38" i="7"/>
  <c r="AB22" i="7"/>
  <c r="AJ26" i="7"/>
  <c r="AR35" i="7"/>
  <c r="AN24" i="7"/>
  <c r="AV33" i="7"/>
  <c r="AR22" i="7"/>
  <c r="U6" i="7"/>
  <c r="AG6" i="7"/>
  <c r="AS6" i="7"/>
  <c r="AS5" i="7"/>
  <c r="AE5" i="7"/>
  <c r="R5" i="7"/>
  <c r="AQ5" i="7"/>
  <c r="AC5" i="7"/>
  <c r="Q5" i="7"/>
  <c r="AA6" i="7"/>
  <c r="O6" i="7"/>
  <c r="W5" i="7"/>
  <c r="Q6" i="7"/>
  <c r="AO6" i="7"/>
  <c r="R6" i="7"/>
  <c r="V6" i="7"/>
  <c r="AH6" i="7"/>
  <c r="AT6" i="7"/>
  <c r="AP5" i="7"/>
  <c r="AD5" i="7"/>
  <c r="AM5" i="7"/>
  <c r="Z5" i="7"/>
  <c r="AL6" i="7"/>
  <c r="AM6" i="7"/>
  <c r="V5" i="7"/>
  <c r="AP6" i="7"/>
  <c r="AH5" i="7"/>
  <c r="AT5" i="7"/>
  <c r="AG5" i="7"/>
  <c r="W6" i="7"/>
  <c r="AI6" i="7"/>
  <c r="AU6" i="7"/>
  <c r="Y5" i="7"/>
  <c r="AC6" i="7"/>
  <c r="AE6" i="7"/>
  <c r="S6" i="7"/>
  <c r="Y6" i="7"/>
  <c r="AO5" i="7"/>
  <c r="AA5" i="7"/>
  <c r="N6" i="7"/>
  <c r="AL5" i="7"/>
  <c r="AK5" i="7"/>
  <c r="AD6" i="7"/>
  <c r="AU5" i="7"/>
  <c r="U5" i="7"/>
  <c r="AQ6" i="7"/>
  <c r="M6" i="7"/>
  <c r="Z6" i="7"/>
  <c r="AK6" i="7"/>
  <c r="AI5" i="7"/>
  <c r="S5" i="7"/>
  <c r="A4" i="7"/>
  <c r="O5" i="7"/>
  <c r="N5" i="7"/>
  <c r="M5" i="7"/>
  <c r="C29" i="11"/>
  <c r="AF21" i="7" l="1"/>
  <c r="AY21" i="7"/>
  <c r="AB21" i="7"/>
  <c r="X21" i="7"/>
  <c r="AB20" i="7"/>
  <c r="T21" i="7"/>
  <c r="AN21" i="7"/>
  <c r="BD21" i="7"/>
  <c r="BJ21" i="7" s="1"/>
  <c r="AJ21" i="7"/>
  <c r="P21" i="7"/>
  <c r="AV21" i="7"/>
  <c r="AR21" i="7"/>
  <c r="AX21" i="7"/>
  <c r="AW21" i="7"/>
  <c r="BC21" i="7"/>
  <c r="BI21" i="7" s="1"/>
  <c r="X20" i="7"/>
  <c r="AN20" i="7"/>
  <c r="P20" i="7"/>
  <c r="AR20" i="7"/>
  <c r="AV20" i="7"/>
  <c r="AX20" i="7"/>
  <c r="BD20" i="7"/>
  <c r="BJ20" i="7" s="1"/>
  <c r="AJ20" i="7"/>
  <c r="AW20" i="7"/>
  <c r="AY20" i="7"/>
  <c r="AF20" i="7"/>
  <c r="BC20" i="7"/>
  <c r="BI20" i="7" s="1"/>
  <c r="T20" i="7"/>
  <c r="P19" i="7"/>
  <c r="AN19" i="7"/>
  <c r="AV19" i="7"/>
  <c r="T19" i="7"/>
  <c r="AJ19" i="7"/>
  <c r="AR19" i="7"/>
  <c r="AB19" i="7"/>
  <c r="AW19" i="7"/>
  <c r="AX19" i="7"/>
  <c r="BD19" i="7"/>
  <c r="BJ19" i="7" s="1"/>
  <c r="BC19" i="7"/>
  <c r="BI19" i="7" s="1"/>
  <c r="X19" i="7"/>
  <c r="AF19" i="7"/>
  <c r="AY19" i="7"/>
  <c r="BD17" i="7"/>
  <c r="BJ17" i="7" s="1"/>
  <c r="BC18" i="7"/>
  <c r="BI18" i="7" s="1"/>
  <c r="BD18" i="7"/>
  <c r="BJ18" i="7" s="1"/>
  <c r="BC11" i="7"/>
  <c r="BI11" i="7" s="1"/>
  <c r="BC7" i="7"/>
  <c r="BI7" i="7" s="1"/>
  <c r="BC8" i="7"/>
  <c r="BI8" i="7" s="1"/>
  <c r="BD10" i="7"/>
  <c r="BJ10" i="7" s="1"/>
  <c r="BD13" i="7"/>
  <c r="BJ13" i="7" s="1"/>
  <c r="BA40" i="7"/>
  <c r="BB40" i="7"/>
  <c r="BE40" i="7" s="1"/>
  <c r="AZ40" i="7"/>
  <c r="BA22" i="7"/>
  <c r="BB22" i="7"/>
  <c r="BE22" i="7" s="1"/>
  <c r="AZ22" i="7"/>
  <c r="AZ31" i="7"/>
  <c r="BA31" i="7"/>
  <c r="BB31" i="7"/>
  <c r="BE31" i="7" s="1"/>
  <c r="AZ35" i="7"/>
  <c r="BA35" i="7"/>
  <c r="BB35" i="7"/>
  <c r="BE35" i="7" s="1"/>
  <c r="AZ25" i="7"/>
  <c r="BA25" i="7"/>
  <c r="BB25" i="7"/>
  <c r="BE25" i="7" s="1"/>
  <c r="BC14" i="7"/>
  <c r="BI14" i="7" s="1"/>
  <c r="BC6" i="7"/>
  <c r="BI6" i="7" s="1"/>
  <c r="BN6" i="7" s="1"/>
  <c r="BA27" i="7"/>
  <c r="BB27" i="7"/>
  <c r="BE27" i="7" s="1"/>
  <c r="AZ27" i="7"/>
  <c r="AZ42" i="7"/>
  <c r="BA42" i="7"/>
  <c r="BB42" i="7"/>
  <c r="BE42" i="7" s="1"/>
  <c r="BB28" i="7"/>
  <c r="BE28" i="7" s="1"/>
  <c r="AZ28" i="7"/>
  <c r="BA28" i="7"/>
  <c r="BC13" i="7"/>
  <c r="BI13" i="7" s="1"/>
  <c r="AZ36" i="7"/>
  <c r="BA36" i="7"/>
  <c r="BB36" i="7"/>
  <c r="BE36" i="7" s="1"/>
  <c r="AZ29" i="7"/>
  <c r="BA29" i="7"/>
  <c r="BB29" i="7"/>
  <c r="BE29" i="7" s="1"/>
  <c r="AZ41" i="7"/>
  <c r="BA41" i="7"/>
  <c r="BB41" i="7"/>
  <c r="BE41" i="7" s="1"/>
  <c r="BA32" i="7"/>
  <c r="BB32" i="7"/>
  <c r="BE32" i="7" s="1"/>
  <c r="AZ32" i="7"/>
  <c r="AZ26" i="7"/>
  <c r="BA26" i="7"/>
  <c r="BB26" i="7"/>
  <c r="BE26" i="7" s="1"/>
  <c r="AZ39" i="7"/>
  <c r="BA39" i="7"/>
  <c r="BB39" i="7"/>
  <c r="BE39" i="7" s="1"/>
  <c r="BD7" i="7"/>
  <c r="BJ7" i="7" s="1"/>
  <c r="BD9" i="7"/>
  <c r="BJ9" i="7" s="1"/>
  <c r="BC12" i="7"/>
  <c r="BI12" i="7" s="1"/>
  <c r="BC10" i="7"/>
  <c r="BI10" i="7" s="1"/>
  <c r="BD16" i="7"/>
  <c r="BJ16" i="7" s="1"/>
  <c r="AZ34" i="7"/>
  <c r="BA34" i="7"/>
  <c r="BB34" i="7"/>
  <c r="BE34" i="7" s="1"/>
  <c r="BA30" i="7"/>
  <c r="AZ30" i="7"/>
  <c r="BB30" i="7"/>
  <c r="BE30" i="7" s="1"/>
  <c r="BB33" i="7"/>
  <c r="BE33" i="7" s="1"/>
  <c r="AZ33" i="7"/>
  <c r="BA33" i="7"/>
  <c r="BD12" i="7"/>
  <c r="BJ12" i="7" s="1"/>
  <c r="BD5" i="7"/>
  <c r="BJ5" i="7" s="1"/>
  <c r="BA38" i="7"/>
  <c r="BB38" i="7"/>
  <c r="BE38" i="7" s="1"/>
  <c r="AZ38" i="7"/>
  <c r="AZ24" i="7"/>
  <c r="BA24" i="7"/>
  <c r="BB24" i="7"/>
  <c r="BE24" i="7" s="1"/>
  <c r="BD8" i="7"/>
  <c r="BJ8" i="7" s="1"/>
  <c r="BD11" i="7"/>
  <c r="BJ11" i="7" s="1"/>
  <c r="BC15" i="7"/>
  <c r="BI15" i="7" s="1"/>
  <c r="BD15" i="7"/>
  <c r="BJ15" i="7" s="1"/>
  <c r="BD6" i="7"/>
  <c r="BJ6" i="7" s="1"/>
  <c r="BB23" i="7"/>
  <c r="BE23" i="7" s="1"/>
  <c r="AZ23" i="7"/>
  <c r="BA23" i="7"/>
  <c r="BC9" i="7"/>
  <c r="BI9" i="7" s="1"/>
  <c r="BD14" i="7"/>
  <c r="BJ14" i="7" s="1"/>
  <c r="AZ37" i="7"/>
  <c r="BA37" i="7"/>
  <c r="BB37" i="7"/>
  <c r="BE37" i="7" s="1"/>
  <c r="BC16" i="7"/>
  <c r="BI16" i="7" s="1"/>
  <c r="BC17" i="7"/>
  <c r="BI17" i="7" s="1"/>
  <c r="T18" i="7"/>
  <c r="AN18" i="7"/>
  <c r="AR17" i="7"/>
  <c r="AF18" i="7"/>
  <c r="AV17" i="7"/>
  <c r="T17" i="7"/>
  <c r="P18" i="7"/>
  <c r="AB17" i="7"/>
  <c r="AR18" i="7"/>
  <c r="AY18" i="7"/>
  <c r="AB18" i="7"/>
  <c r="AJ18" i="7"/>
  <c r="AV18" i="7"/>
  <c r="AX18" i="7"/>
  <c r="T16" i="7"/>
  <c r="AR15" i="7"/>
  <c r="AW18" i="7"/>
  <c r="X18" i="7"/>
  <c r="AF16" i="7"/>
  <c r="AF17" i="7"/>
  <c r="P17" i="7"/>
  <c r="P16" i="7"/>
  <c r="AB16" i="7"/>
  <c r="X17" i="7"/>
  <c r="AX17" i="7"/>
  <c r="T12" i="7"/>
  <c r="AV16" i="7"/>
  <c r="AN17" i="7"/>
  <c r="AJ15" i="7"/>
  <c r="AW17" i="7"/>
  <c r="AY17" i="7"/>
  <c r="AJ17" i="7"/>
  <c r="AJ16" i="7"/>
  <c r="AR14" i="7"/>
  <c r="AV15" i="7"/>
  <c r="AN16" i="7"/>
  <c r="AF13" i="7"/>
  <c r="AB15" i="7"/>
  <c r="AW16" i="7"/>
  <c r="AW15" i="7"/>
  <c r="AX15" i="7"/>
  <c r="AF15" i="7"/>
  <c r="AR16" i="7"/>
  <c r="AX16" i="7"/>
  <c r="X15" i="7"/>
  <c r="AY15" i="7"/>
  <c r="AN15" i="7"/>
  <c r="X16" i="7"/>
  <c r="T15" i="7"/>
  <c r="AY16" i="7"/>
  <c r="P15" i="7"/>
  <c r="AB14" i="7"/>
  <c r="AN13" i="7"/>
  <c r="AX14" i="7"/>
  <c r="T14" i="7"/>
  <c r="X14" i="7"/>
  <c r="AV13" i="7"/>
  <c r="AJ14" i="7"/>
  <c r="P14" i="7"/>
  <c r="X13" i="7"/>
  <c r="AB13" i="7"/>
  <c r="AW14" i="7"/>
  <c r="AX13" i="7"/>
  <c r="AY14" i="7"/>
  <c r="AN14" i="7"/>
  <c r="AJ13" i="7"/>
  <c r="T13" i="7"/>
  <c r="X12" i="7"/>
  <c r="P13" i="7"/>
  <c r="AF14" i="7"/>
  <c r="AV14" i="7"/>
  <c r="AN12" i="7"/>
  <c r="AW13" i="7"/>
  <c r="AY13" i="7"/>
  <c r="AR13" i="7"/>
  <c r="P12" i="7"/>
  <c r="AF12" i="7"/>
  <c r="AR11" i="7"/>
  <c r="AW12" i="7"/>
  <c r="P11" i="7"/>
  <c r="AJ11" i="7"/>
  <c r="AJ12" i="7"/>
  <c r="AB12" i="7"/>
  <c r="AV12" i="7"/>
  <c r="AX12" i="7"/>
  <c r="AY12" i="7"/>
  <c r="AR12" i="7"/>
  <c r="AV11" i="7"/>
  <c r="AX11" i="7"/>
  <c r="X11" i="7"/>
  <c r="AW11" i="7"/>
  <c r="AN11" i="7"/>
  <c r="AJ10" i="7"/>
  <c r="X10" i="7"/>
  <c r="T10" i="7"/>
  <c r="AB11" i="7"/>
  <c r="T11" i="7"/>
  <c r="AR10" i="7"/>
  <c r="AF11" i="7"/>
  <c r="AY11" i="7"/>
  <c r="AW10" i="7"/>
  <c r="P10" i="7"/>
  <c r="AR9" i="7"/>
  <c r="AN10" i="7"/>
  <c r="AY10" i="7"/>
  <c r="AB10" i="7"/>
  <c r="AV10" i="7"/>
  <c r="AF10" i="7"/>
  <c r="AX10" i="7"/>
  <c r="AV9" i="7"/>
  <c r="T9" i="7"/>
  <c r="X9" i="7"/>
  <c r="AF9" i="7"/>
  <c r="AY9" i="7"/>
  <c r="AN9" i="7"/>
  <c r="AJ9" i="7"/>
  <c r="P8" i="7"/>
  <c r="AR8" i="7"/>
  <c r="AB9" i="7"/>
  <c r="AJ8" i="7"/>
  <c r="P9" i="7"/>
  <c r="AV8" i="7"/>
  <c r="AX9" i="7"/>
  <c r="AW9" i="7"/>
  <c r="AN8" i="7"/>
  <c r="AY8" i="7"/>
  <c r="AX8" i="7"/>
  <c r="T8" i="7"/>
  <c r="X8" i="7"/>
  <c r="AW8" i="7"/>
  <c r="AB8" i="7"/>
  <c r="AF8" i="7"/>
  <c r="T7" i="7"/>
  <c r="AR7" i="7"/>
  <c r="AV7" i="7"/>
  <c r="P7" i="7"/>
  <c r="AJ7" i="7"/>
  <c r="AF7" i="7"/>
  <c r="AX7" i="7"/>
  <c r="X7" i="7"/>
  <c r="AW7" i="7"/>
  <c r="AB7" i="7"/>
  <c r="AN7" i="7"/>
  <c r="AY7" i="7"/>
  <c r="AJ5" i="7"/>
  <c r="AY5" i="7"/>
  <c r="AF5" i="7"/>
  <c r="P6" i="7"/>
  <c r="AW6" i="7"/>
  <c r="AB6" i="7"/>
  <c r="AN6" i="7"/>
  <c r="Y43" i="7"/>
  <c r="AB5" i="7"/>
  <c r="AV6" i="7"/>
  <c r="AA43" i="7"/>
  <c r="AR5" i="7"/>
  <c r="AX5" i="7"/>
  <c r="U43" i="7"/>
  <c r="X5" i="7"/>
  <c r="T6" i="7"/>
  <c r="AR6" i="7"/>
  <c r="Z43" i="7"/>
  <c r="W43" i="7"/>
  <c r="AJ6" i="7"/>
  <c r="V43" i="7"/>
  <c r="AF6" i="7"/>
  <c r="AY6" i="7"/>
  <c r="BC5" i="7"/>
  <c r="BI5" i="7" s="1"/>
  <c r="AN5" i="7"/>
  <c r="X6" i="7"/>
  <c r="AX6" i="7"/>
  <c r="AW5" i="7"/>
  <c r="N40" i="10"/>
  <c r="AZ21" i="7" l="1"/>
  <c r="BF21" i="7" s="1"/>
  <c r="BB21" i="7"/>
  <c r="BE21" i="7" s="1"/>
  <c r="BK21" i="7" s="1"/>
  <c r="BA21" i="7"/>
  <c r="BG21" i="7" s="1"/>
  <c r="BM21" i="7" s="1"/>
  <c r="BH21" i="7"/>
  <c r="AZ20" i="7"/>
  <c r="BF20" i="7" s="1"/>
  <c r="BA20" i="7"/>
  <c r="BG20" i="7" s="1"/>
  <c r="BM20" i="7" s="1"/>
  <c r="BB20" i="7"/>
  <c r="BE20" i="7" s="1"/>
  <c r="AZ19" i="7"/>
  <c r="BF19" i="7" s="1"/>
  <c r="BB19" i="7"/>
  <c r="BE19" i="7" s="1"/>
  <c r="BK19" i="7" s="1"/>
  <c r="BA19" i="7"/>
  <c r="BG19" i="7" s="1"/>
  <c r="BM19" i="7" s="1"/>
  <c r="BJ43" i="7"/>
  <c r="BI43" i="7"/>
  <c r="BN5" i="7"/>
  <c r="BN43" i="7" s="1"/>
  <c r="BX26" i="7"/>
  <c r="BQ26" i="7"/>
  <c r="BR26" i="7" s="1"/>
  <c r="AZ13" i="7"/>
  <c r="BF13" i="7" s="1"/>
  <c r="BA13" i="7"/>
  <c r="BG13" i="7" s="1"/>
  <c r="BM13" i="7" s="1"/>
  <c r="BB13" i="7"/>
  <c r="AZ14" i="7"/>
  <c r="BF14" i="7" s="1"/>
  <c r="BA14" i="7"/>
  <c r="BG14" i="7" s="1"/>
  <c r="BM14" i="7" s="1"/>
  <c r="BB14" i="7"/>
  <c r="BB10" i="7"/>
  <c r="AZ10" i="7"/>
  <c r="BF10" i="7" s="1"/>
  <c r="BA10" i="7"/>
  <c r="BG10" i="7" s="1"/>
  <c r="BM10" i="7" s="1"/>
  <c r="BQ24" i="7"/>
  <c r="BR24" i="7" s="1"/>
  <c r="BX24" i="7"/>
  <c r="BQ33" i="7"/>
  <c r="BR33" i="7" s="1"/>
  <c r="BX33" i="7"/>
  <c r="BQ25" i="7"/>
  <c r="BR25" i="7" s="1"/>
  <c r="BX25" i="7"/>
  <c r="BQ22" i="7"/>
  <c r="BR22" i="7" s="1"/>
  <c r="BX22" i="7"/>
  <c r="BA17" i="7"/>
  <c r="BG17" i="7" s="1"/>
  <c r="BM17" i="7" s="1"/>
  <c r="BB17" i="7"/>
  <c r="AZ17" i="7"/>
  <c r="BF17" i="7" s="1"/>
  <c r="BQ30" i="7"/>
  <c r="BR30" i="7" s="1"/>
  <c r="BX30" i="7"/>
  <c r="BQ32" i="7"/>
  <c r="BR32" i="7" s="1"/>
  <c r="BX32" i="7"/>
  <c r="BQ28" i="7"/>
  <c r="BR28" i="7" s="1"/>
  <c r="BX28" i="7"/>
  <c r="BB9" i="7"/>
  <c r="AZ9" i="7"/>
  <c r="BF9" i="7" s="1"/>
  <c r="BA9" i="7"/>
  <c r="BG9" i="7" s="1"/>
  <c r="BM9" i="7" s="1"/>
  <c r="AZ12" i="7"/>
  <c r="BF12" i="7" s="1"/>
  <c r="BA12" i="7"/>
  <c r="BG12" i="7" s="1"/>
  <c r="BM12" i="7" s="1"/>
  <c r="BB12" i="7"/>
  <c r="AZ16" i="7"/>
  <c r="BF16" i="7" s="1"/>
  <c r="BB16" i="7"/>
  <c r="BA16" i="7"/>
  <c r="BG16" i="7" s="1"/>
  <c r="BM16" i="7" s="1"/>
  <c r="BQ29" i="7"/>
  <c r="BR29" i="7" s="1"/>
  <c r="BX29" i="7"/>
  <c r="BQ42" i="7"/>
  <c r="BR42" i="7" s="1"/>
  <c r="BX42" i="7"/>
  <c r="BQ27" i="7"/>
  <c r="BR27" i="7" s="1"/>
  <c r="BX27" i="7"/>
  <c r="AZ11" i="7"/>
  <c r="BF11" i="7" s="1"/>
  <c r="BA11" i="7"/>
  <c r="BG11" i="7" s="1"/>
  <c r="BM11" i="7" s="1"/>
  <c r="BB11" i="7"/>
  <c r="AZ8" i="7"/>
  <c r="BF8" i="7" s="1"/>
  <c r="BA8" i="7"/>
  <c r="BG8" i="7" s="1"/>
  <c r="BM8" i="7" s="1"/>
  <c r="BB8" i="7"/>
  <c r="BQ35" i="7"/>
  <c r="BR35" i="7" s="1"/>
  <c r="BX35" i="7"/>
  <c r="BQ41" i="7"/>
  <c r="BR41" i="7" s="1"/>
  <c r="BX41" i="7"/>
  <c r="BA7" i="7"/>
  <c r="BG7" i="7" s="1"/>
  <c r="BM7" i="7" s="1"/>
  <c r="BB7" i="7"/>
  <c r="AZ7" i="7"/>
  <c r="BF7" i="7" s="1"/>
  <c r="AZ6" i="7"/>
  <c r="BF6" i="7" s="1"/>
  <c r="BA6" i="7"/>
  <c r="BG6" i="7" s="1"/>
  <c r="BM6" i="7" s="1"/>
  <c r="BB6" i="7"/>
  <c r="BA18" i="7"/>
  <c r="BG18" i="7" s="1"/>
  <c r="BM18" i="7" s="1"/>
  <c r="AZ18" i="7"/>
  <c r="BF18" i="7" s="1"/>
  <c r="BB18" i="7"/>
  <c r="BQ37" i="7"/>
  <c r="BR37" i="7" s="1"/>
  <c r="BX37" i="7"/>
  <c r="BQ23" i="7"/>
  <c r="BR23" i="7" s="1"/>
  <c r="BX23" i="7"/>
  <c r="BQ38" i="7"/>
  <c r="BR38" i="7" s="1"/>
  <c r="BX38" i="7"/>
  <c r="BQ34" i="7"/>
  <c r="BR34" i="7" s="1"/>
  <c r="BX34" i="7"/>
  <c r="BQ39" i="7"/>
  <c r="BR39" i="7" s="1"/>
  <c r="BX39" i="7"/>
  <c r="BQ40" i="7"/>
  <c r="BR40" i="7" s="1"/>
  <c r="BX40" i="7"/>
  <c r="BQ31" i="7"/>
  <c r="BR31" i="7" s="1"/>
  <c r="BX31" i="7"/>
  <c r="AZ15" i="7"/>
  <c r="BF15" i="7" s="1"/>
  <c r="BA15" i="7"/>
  <c r="BG15" i="7" s="1"/>
  <c r="BM15" i="7" s="1"/>
  <c r="BB15" i="7"/>
  <c r="BQ36" i="7"/>
  <c r="BR36" i="7" s="1"/>
  <c r="BX36" i="7"/>
  <c r="AZ5" i="7"/>
  <c r="BF5" i="7" s="1"/>
  <c r="AB43" i="7"/>
  <c r="X43" i="7"/>
  <c r="BC43" i="7"/>
  <c r="BN73" i="7" s="1"/>
  <c r="AX43" i="7"/>
  <c r="AY43" i="7"/>
  <c r="BB5" i="7"/>
  <c r="BH5" i="7" s="1"/>
  <c r="BA5" i="7"/>
  <c r="BG5" i="7" s="1"/>
  <c r="BM5" i="7" s="1"/>
  <c r="O89" i="10"/>
  <c r="O88" i="10"/>
  <c r="O87" i="10"/>
  <c r="O86" i="10"/>
  <c r="O85" i="10"/>
  <c r="O84" i="10"/>
  <c r="A84" i="10"/>
  <c r="X83" i="10"/>
  <c r="O83" i="10"/>
  <c r="O82" i="10"/>
  <c r="A82" i="10"/>
  <c r="A85" i="10" s="1"/>
  <c r="X81" i="10"/>
  <c r="AS77" i="10"/>
  <c r="AS78" i="10" s="1"/>
  <c r="AR77" i="10"/>
  <c r="AR78" i="10" s="1"/>
  <c r="AQ77" i="10"/>
  <c r="AQ78" i="10" s="1"/>
  <c r="AP77" i="10"/>
  <c r="AP78" i="10" s="1"/>
  <c r="AO77" i="10"/>
  <c r="AO78" i="10" s="1"/>
  <c r="AN77" i="10"/>
  <c r="AN78" i="10" s="1"/>
  <c r="AM77" i="10"/>
  <c r="AL77" i="10"/>
  <c r="AL78" i="10" s="1"/>
  <c r="AK77" i="10"/>
  <c r="AK78" i="10" s="1"/>
  <c r="AJ77" i="10"/>
  <c r="AJ78" i="10" s="1"/>
  <c r="AI77" i="10"/>
  <c r="AI78" i="10" s="1"/>
  <c r="AH77" i="10"/>
  <c r="AH78" i="10" s="1"/>
  <c r="AG77" i="10"/>
  <c r="AG78" i="10" s="1"/>
  <c r="AF77" i="10"/>
  <c r="AF78" i="10" s="1"/>
  <c r="AE77" i="10"/>
  <c r="AE78" i="10" s="1"/>
  <c r="AD77" i="10"/>
  <c r="AD78" i="10" s="1"/>
  <c r="AC77" i="10"/>
  <c r="AB77" i="10"/>
  <c r="AB78" i="10" s="1"/>
  <c r="AA77" i="10"/>
  <c r="AA78" i="10" s="1"/>
  <c r="Z77" i="10"/>
  <c r="Z78" i="10" s="1"/>
  <c r="Y77" i="10"/>
  <c r="Y78" i="10" s="1"/>
  <c r="X77" i="10"/>
  <c r="W77" i="10"/>
  <c r="V77" i="10"/>
  <c r="V78" i="10" s="1"/>
  <c r="U77" i="10"/>
  <c r="U78" i="10" s="1"/>
  <c r="T77" i="10"/>
  <c r="S77" i="10"/>
  <c r="S78" i="10" s="1"/>
  <c r="R77" i="10"/>
  <c r="R78" i="10" s="1"/>
  <c r="Q77" i="10"/>
  <c r="Q78" i="10" s="1"/>
  <c r="P77" i="10"/>
  <c r="P78" i="10" s="1"/>
  <c r="O77" i="10"/>
  <c r="O78" i="10" s="1"/>
  <c r="N77" i="10"/>
  <c r="AT76" i="10"/>
  <c r="AT75" i="10"/>
  <c r="AT74" i="10"/>
  <c r="AT73" i="10"/>
  <c r="AT72" i="10"/>
  <c r="AT71" i="10"/>
  <c r="AT70" i="10"/>
  <c r="AT69" i="10"/>
  <c r="AT68" i="10"/>
  <c r="AT67" i="10"/>
  <c r="AT66" i="10"/>
  <c r="AT65" i="10"/>
  <c r="AT64" i="10"/>
  <c r="AT63" i="10"/>
  <c r="AT62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C78" i="10" s="1"/>
  <c r="AB60" i="10"/>
  <c r="AA60" i="10"/>
  <c r="Z60" i="10"/>
  <c r="Y60" i="10"/>
  <c r="X60" i="10"/>
  <c r="X78" i="10" s="1"/>
  <c r="W60" i="10"/>
  <c r="W78" i="10" s="1"/>
  <c r="V60" i="10"/>
  <c r="U60" i="10"/>
  <c r="T60" i="10"/>
  <c r="T78" i="10" s="1"/>
  <c r="S60" i="10"/>
  <c r="R60" i="10"/>
  <c r="Q60" i="10"/>
  <c r="P60" i="10"/>
  <c r="O60" i="10"/>
  <c r="N60" i="10"/>
  <c r="N78" i="10" s="1"/>
  <c r="J60" i="10"/>
  <c r="L46" i="10"/>
  <c r="K41" i="10"/>
  <c r="K40" i="10"/>
  <c r="Y20" i="10" s="1"/>
  <c r="K39" i="10"/>
  <c r="T38" i="10"/>
  <c r="S38" i="10"/>
  <c r="Z36" i="10"/>
  <c r="K36" i="10"/>
  <c r="K35" i="10"/>
  <c r="K34" i="10"/>
  <c r="X9" i="10" s="1"/>
  <c r="K32" i="10"/>
  <c r="Z31" i="10"/>
  <c r="K31" i="10"/>
  <c r="X20" i="10" s="1"/>
  <c r="K30" i="10"/>
  <c r="V22" i="10"/>
  <c r="U22" i="10"/>
  <c r="T22" i="10"/>
  <c r="R22" i="10"/>
  <c r="Q22" i="10"/>
  <c r="P22" i="10"/>
  <c r="N22" i="10"/>
  <c r="M22" i="10"/>
  <c r="L22" i="10"/>
  <c r="W21" i="10"/>
  <c r="S21" i="10"/>
  <c r="O21" i="10"/>
  <c r="W20" i="10"/>
  <c r="S20" i="10"/>
  <c r="O20" i="10"/>
  <c r="W19" i="10"/>
  <c r="S19" i="10"/>
  <c r="O19" i="10"/>
  <c r="W18" i="10"/>
  <c r="S18" i="10"/>
  <c r="O18" i="10"/>
  <c r="Y17" i="10"/>
  <c r="W17" i="10"/>
  <c r="S17" i="10"/>
  <c r="O17" i="10"/>
  <c r="Y16" i="10"/>
  <c r="X16" i="10"/>
  <c r="Z16" i="10" s="1"/>
  <c r="W16" i="10"/>
  <c r="S16" i="10"/>
  <c r="O16" i="10"/>
  <c r="W15" i="10"/>
  <c r="S15" i="10"/>
  <c r="O15" i="10"/>
  <c r="W14" i="10"/>
  <c r="S14" i="10"/>
  <c r="O14" i="10"/>
  <c r="W13" i="10"/>
  <c r="S13" i="10"/>
  <c r="O13" i="10"/>
  <c r="W12" i="10"/>
  <c r="S12" i="10"/>
  <c r="O12" i="10"/>
  <c r="W11" i="10"/>
  <c r="S11" i="10"/>
  <c r="O11" i="10"/>
  <c r="W10" i="10"/>
  <c r="S10" i="10"/>
  <c r="O10" i="10"/>
  <c r="W9" i="10"/>
  <c r="S9" i="10"/>
  <c r="O9" i="10"/>
  <c r="Y8" i="10"/>
  <c r="X8" i="10"/>
  <c r="Z8" i="10" s="1"/>
  <c r="W8" i="10"/>
  <c r="S8" i="10"/>
  <c r="O8" i="10"/>
  <c r="W7" i="10"/>
  <c r="S7" i="10"/>
  <c r="O7" i="10"/>
  <c r="O22" i="10" s="1"/>
  <c r="W6" i="10"/>
  <c r="S6" i="10"/>
  <c r="O6" i="10"/>
  <c r="W5" i="10"/>
  <c r="W22" i="10" s="1"/>
  <c r="S5" i="10"/>
  <c r="O5" i="10"/>
  <c r="BX21" i="7" l="1"/>
  <c r="BQ21" i="7"/>
  <c r="BR21" i="7" s="1"/>
  <c r="BH20" i="7"/>
  <c r="BK20" i="7"/>
  <c r="BQ20" i="7"/>
  <c r="BX20" i="7"/>
  <c r="BH19" i="7"/>
  <c r="BX19" i="7"/>
  <c r="BQ19" i="7"/>
  <c r="BR19" i="7" s="1"/>
  <c r="BE18" i="7"/>
  <c r="BK18" i="7" s="1"/>
  <c r="BH18" i="7"/>
  <c r="BE17" i="7"/>
  <c r="BK17" i="7" s="1"/>
  <c r="BH17" i="7"/>
  <c r="BE16" i="7"/>
  <c r="BK16" i="7" s="1"/>
  <c r="BH16" i="7"/>
  <c r="BE15" i="7"/>
  <c r="BK15" i="7" s="1"/>
  <c r="BH15" i="7"/>
  <c r="BE14" i="7"/>
  <c r="BK14" i="7" s="1"/>
  <c r="BH14" i="7"/>
  <c r="BE13" i="7"/>
  <c r="BK13" i="7" s="1"/>
  <c r="BH13" i="7"/>
  <c r="BE12" i="7"/>
  <c r="BK12" i="7" s="1"/>
  <c r="BH12" i="7"/>
  <c r="BE11" i="7"/>
  <c r="BK11" i="7" s="1"/>
  <c r="BH11" i="7"/>
  <c r="BE10" i="7"/>
  <c r="BK10" i="7" s="1"/>
  <c r="BH10" i="7"/>
  <c r="BE9" i="7"/>
  <c r="BK9" i="7" s="1"/>
  <c r="BH9" i="7"/>
  <c r="BE8" i="7"/>
  <c r="BK8" i="7" s="1"/>
  <c r="BH8" i="7"/>
  <c r="BE7" i="7"/>
  <c r="BK7" i="7" s="1"/>
  <c r="BH7" i="7"/>
  <c r="BZ29" i="7"/>
  <c r="CA29" i="7" s="1"/>
  <c r="BZ24" i="7"/>
  <c r="CA24" i="7" s="1"/>
  <c r="BZ40" i="7"/>
  <c r="CA40" i="7" s="1"/>
  <c r="BZ31" i="7"/>
  <c r="CA31" i="7" s="1"/>
  <c r="BZ22" i="7"/>
  <c r="CA22" i="7" s="1"/>
  <c r="BZ25" i="7"/>
  <c r="CA25" i="7" s="1"/>
  <c r="BZ42" i="7"/>
  <c r="CA42" i="7" s="1"/>
  <c r="BZ30" i="7"/>
  <c r="CA30" i="7" s="1"/>
  <c r="BZ35" i="7"/>
  <c r="CA35" i="7" s="1"/>
  <c r="BZ39" i="7"/>
  <c r="CA39" i="7" s="1"/>
  <c r="BZ36" i="7"/>
  <c r="CA36" i="7" s="1"/>
  <c r="BZ34" i="7"/>
  <c r="CA34" i="7" s="1"/>
  <c r="BZ37" i="7"/>
  <c r="CA37" i="7" s="1"/>
  <c r="BZ38" i="7"/>
  <c r="CA38" i="7" s="1"/>
  <c r="BZ33" i="7"/>
  <c r="CA33" i="7" s="1"/>
  <c r="BZ27" i="7"/>
  <c r="CA27" i="7" s="1"/>
  <c r="BZ32" i="7"/>
  <c r="CA32" i="7" s="1"/>
  <c r="BZ28" i="7"/>
  <c r="CA28" i="7" s="1"/>
  <c r="BE6" i="7"/>
  <c r="BH6" i="7"/>
  <c r="BZ26" i="7"/>
  <c r="CA26" i="7" s="1"/>
  <c r="BZ23" i="7"/>
  <c r="CA23" i="7" s="1"/>
  <c r="BF43" i="7"/>
  <c r="BG43" i="7"/>
  <c r="BZ41" i="7"/>
  <c r="CA41" i="7" s="1"/>
  <c r="BM43" i="7"/>
  <c r="AZ43" i="7"/>
  <c r="BA43" i="7"/>
  <c r="BN67" i="7" s="1"/>
  <c r="BE5" i="7"/>
  <c r="BQ5" i="7" s="1"/>
  <c r="BB43" i="7"/>
  <c r="S22" i="10"/>
  <c r="AM78" i="10"/>
  <c r="AB8" i="10"/>
  <c r="AA8" i="10"/>
  <c r="AC8" i="10" s="1"/>
  <c r="AD8" i="10" s="1"/>
  <c r="Z20" i="10"/>
  <c r="AA16" i="10"/>
  <c r="AB16" i="10"/>
  <c r="AC16" i="10" s="1"/>
  <c r="AD16" i="10" s="1"/>
  <c r="X5" i="10"/>
  <c r="X14" i="10"/>
  <c r="Y6" i="10"/>
  <c r="Y14" i="10"/>
  <c r="X7" i="10"/>
  <c r="Z7" i="10" s="1"/>
  <c r="X15" i="10"/>
  <c r="Z15" i="10" s="1"/>
  <c r="X13" i="10"/>
  <c r="X21" i="10"/>
  <c r="Y5" i="10"/>
  <c r="Y13" i="10"/>
  <c r="Y21" i="10"/>
  <c r="X6" i="10"/>
  <c r="Y7" i="10"/>
  <c r="Y15" i="10"/>
  <c r="X18" i="10"/>
  <c r="Y10" i="10"/>
  <c r="Y18" i="10"/>
  <c r="Y9" i="10"/>
  <c r="Z9" i="10" s="1"/>
  <c r="X17" i="10"/>
  <c r="Z17" i="10" s="1"/>
  <c r="X10" i="10"/>
  <c r="Z10" i="10" s="1"/>
  <c r="X11" i="10"/>
  <c r="Z11" i="10" s="1"/>
  <c r="X19" i="10"/>
  <c r="Z19" i="10" s="1"/>
  <c r="Y11" i="10"/>
  <c r="Y19" i="10"/>
  <c r="X12" i="10"/>
  <c r="Z12" i="10" s="1"/>
  <c r="Y12" i="10"/>
  <c r="BZ21" i="7" l="1"/>
  <c r="CA21" i="7" s="1"/>
  <c r="BZ20" i="7"/>
  <c r="CA20" i="7" s="1"/>
  <c r="BR20" i="7"/>
  <c r="BQ15" i="7"/>
  <c r="BR15" i="7" s="1"/>
  <c r="BZ19" i="7"/>
  <c r="CA19" i="7" s="1"/>
  <c r="BQ18" i="7"/>
  <c r="BR18" i="7" s="1"/>
  <c r="BX18" i="7"/>
  <c r="BQ17" i="7"/>
  <c r="BR17" i="7" s="1"/>
  <c r="BX17" i="7"/>
  <c r="BX15" i="7"/>
  <c r="BQ16" i="7"/>
  <c r="BR16" i="7" s="1"/>
  <c r="BX16" i="7"/>
  <c r="BQ14" i="7"/>
  <c r="BR14" i="7" s="1"/>
  <c r="BX14" i="7"/>
  <c r="BX13" i="7"/>
  <c r="BX11" i="7"/>
  <c r="BQ13" i="7"/>
  <c r="BR13" i="7" s="1"/>
  <c r="BX12" i="7"/>
  <c r="BQ11" i="7"/>
  <c r="BR11" i="7" s="1"/>
  <c r="BQ12" i="7"/>
  <c r="BR12" i="7" s="1"/>
  <c r="BX10" i="7"/>
  <c r="BQ10" i="7"/>
  <c r="BR10" i="7" s="1"/>
  <c r="BQ9" i="7"/>
  <c r="BR9" i="7" s="1"/>
  <c r="BX9" i="7"/>
  <c r="BX8" i="7"/>
  <c r="BQ8" i="7"/>
  <c r="BR8" i="7" s="1"/>
  <c r="BX7" i="7"/>
  <c r="BQ7" i="7"/>
  <c r="BR7" i="7" s="1"/>
  <c r="BH43" i="7"/>
  <c r="BX6" i="7"/>
  <c r="BQ6" i="7"/>
  <c r="BK6" i="7"/>
  <c r="BK5" i="7"/>
  <c r="BX5" i="7"/>
  <c r="AB9" i="10"/>
  <c r="AA9" i="10"/>
  <c r="AC9" i="10" s="1"/>
  <c r="AD9" i="10" s="1"/>
  <c r="AA19" i="10"/>
  <c r="AB19" i="10"/>
  <c r="AC19" i="10" s="1"/>
  <c r="AD19" i="10" s="1"/>
  <c r="AA11" i="10"/>
  <c r="AB11" i="10"/>
  <c r="AC11" i="10" s="1"/>
  <c r="AD11" i="10" s="1"/>
  <c r="AB10" i="10"/>
  <c r="AA10" i="10"/>
  <c r="AC10" i="10" s="1"/>
  <c r="AD10" i="10" s="1"/>
  <c r="Z14" i="10"/>
  <c r="AB12" i="10"/>
  <c r="AA12" i="10"/>
  <c r="AC12" i="10" s="1"/>
  <c r="AD12" i="10" s="1"/>
  <c r="AB15" i="10"/>
  <c r="AA15" i="10"/>
  <c r="AC15" i="10" s="1"/>
  <c r="AD15" i="10" s="1"/>
  <c r="AB7" i="10"/>
  <c r="AA7" i="10"/>
  <c r="AC7" i="10" s="1"/>
  <c r="AD7" i="10" s="1"/>
  <c r="AB17" i="10"/>
  <c r="AC17" i="10" s="1"/>
  <c r="AD17" i="10" s="1"/>
  <c r="AA17" i="10"/>
  <c r="X22" i="10"/>
  <c r="X29" i="10" s="1"/>
  <c r="AB29" i="10" s="1"/>
  <c r="Z5" i="10"/>
  <c r="Z18" i="10"/>
  <c r="Z6" i="10"/>
  <c r="AA20" i="10"/>
  <c r="AB20" i="10"/>
  <c r="AC20" i="10" s="1"/>
  <c r="AD20" i="10" s="1"/>
  <c r="Y22" i="10"/>
  <c r="X34" i="10" s="1"/>
  <c r="AB34" i="10" s="1"/>
  <c r="Z21" i="10"/>
  <c r="Z13" i="10"/>
  <c r="BZ15" i="7" l="1"/>
  <c r="CA15" i="7" s="1"/>
  <c r="BZ16" i="7"/>
  <c r="CA16" i="7" s="1"/>
  <c r="BZ18" i="7"/>
  <c r="CA18" i="7" s="1"/>
  <c r="BZ17" i="7"/>
  <c r="CA17" i="7" s="1"/>
  <c r="BZ14" i="7"/>
  <c r="CA14" i="7" s="1"/>
  <c r="BZ13" i="7"/>
  <c r="CA13" i="7" s="1"/>
  <c r="BZ11" i="7"/>
  <c r="CA11" i="7" s="1"/>
  <c r="BZ12" i="7"/>
  <c r="CA12" i="7" s="1"/>
  <c r="BZ10" i="7"/>
  <c r="CA10" i="7" s="1"/>
  <c r="BZ8" i="7"/>
  <c r="CA8" i="7" s="1"/>
  <c r="BZ9" i="7"/>
  <c r="CA9" i="7" s="1"/>
  <c r="BZ7" i="7"/>
  <c r="CA7" i="7" s="1"/>
  <c r="BZ6" i="7"/>
  <c r="CA6" i="7" s="1"/>
  <c r="BR6" i="7"/>
  <c r="BK43" i="7"/>
  <c r="P53" i="7" s="1"/>
  <c r="BR5" i="7"/>
  <c r="BZ5" i="7"/>
  <c r="CA5" i="7" s="1"/>
  <c r="AB13" i="10"/>
  <c r="AA13" i="10"/>
  <c r="AC13" i="10" s="1"/>
  <c r="AD13" i="10" s="1"/>
  <c r="AB21" i="10"/>
  <c r="AA21" i="10"/>
  <c r="AC21" i="10" s="1"/>
  <c r="AD21" i="10" s="1"/>
  <c r="AB6" i="10"/>
  <c r="AA6" i="10"/>
  <c r="AC6" i="10"/>
  <c r="AD6" i="10" s="1"/>
  <c r="AB18" i="10"/>
  <c r="AA18" i="10"/>
  <c r="AC18" i="10" s="1"/>
  <c r="AD18" i="10" s="1"/>
  <c r="Z22" i="10"/>
  <c r="O33" i="10" s="1"/>
  <c r="AB5" i="10"/>
  <c r="AA5" i="10"/>
  <c r="AB14" i="10"/>
  <c r="AA14" i="10"/>
  <c r="AC14" i="10" s="1"/>
  <c r="AD14" i="10" s="1"/>
  <c r="BR43" i="7" l="1"/>
  <c r="O59" i="7"/>
  <c r="P59" i="7"/>
  <c r="C14" i="10"/>
  <c r="C18" i="10"/>
  <c r="C13" i="10"/>
  <c r="N33" i="10"/>
  <c r="P33" i="10"/>
  <c r="Q33" i="10" s="1"/>
  <c r="C6" i="10"/>
  <c r="C21" i="10"/>
  <c r="AA22" i="10"/>
  <c r="AB22" i="10"/>
  <c r="AC5" i="10"/>
  <c r="C16" i="10"/>
  <c r="C8" i="10"/>
  <c r="C9" i="10"/>
  <c r="C12" i="10"/>
  <c r="C15" i="10"/>
  <c r="C19" i="10"/>
  <c r="C20" i="10"/>
  <c r="C7" i="10"/>
  <c r="C11" i="10"/>
  <c r="C10" i="10"/>
  <c r="C17" i="10"/>
  <c r="M107" i="7"/>
  <c r="M106" i="7"/>
  <c r="M105" i="7"/>
  <c r="M104" i="7"/>
  <c r="M103" i="7"/>
  <c r="M102" i="7"/>
  <c r="M101" i="7"/>
  <c r="M100" i="7"/>
  <c r="CK108" i="7"/>
  <c r="CP108" i="7"/>
  <c r="CO108" i="7"/>
  <c r="CN108" i="7"/>
  <c r="CM108" i="7"/>
  <c r="CL108" i="7"/>
  <c r="CJ108" i="7"/>
  <c r="CI108" i="7"/>
  <c r="CH108" i="7"/>
  <c r="CG108" i="7"/>
  <c r="CF108" i="7"/>
  <c r="CE108" i="7"/>
  <c r="CD108" i="7"/>
  <c r="CC108" i="7"/>
  <c r="CB108" i="7"/>
  <c r="CA108" i="7"/>
  <c r="BZ108" i="7"/>
  <c r="BX108" i="7"/>
  <c r="BE108" i="7"/>
  <c r="BD108" i="7"/>
  <c r="AW108" i="7"/>
  <c r="AV108" i="7"/>
  <c r="AU108" i="7"/>
  <c r="AT108" i="7"/>
  <c r="AS108" i="7"/>
  <c r="T108" i="7"/>
  <c r="S108" i="7"/>
  <c r="R108" i="7"/>
  <c r="Q108" i="7"/>
  <c r="P108" i="7"/>
  <c r="O10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X98" i="7"/>
  <c r="BE98" i="7"/>
  <c r="BD98" i="7"/>
  <c r="AW98" i="7"/>
  <c r="AV98" i="7"/>
  <c r="AU98" i="7"/>
  <c r="AT98" i="7"/>
  <c r="AS98" i="7"/>
  <c r="T98" i="7"/>
  <c r="S98" i="7"/>
  <c r="R98" i="7"/>
  <c r="Q98" i="7"/>
  <c r="P98" i="7"/>
  <c r="O98" i="7"/>
  <c r="CD109" i="7" l="1"/>
  <c r="T109" i="7"/>
  <c r="AW109" i="7"/>
  <c r="CH109" i="7"/>
  <c r="S109" i="7"/>
  <c r="CP109" i="7"/>
  <c r="CJ109" i="7"/>
  <c r="AS109" i="7"/>
  <c r="AT109" i="7"/>
  <c r="O31" i="10"/>
  <c r="N31" i="10" s="1"/>
  <c r="O34" i="10"/>
  <c r="N34" i="10" s="1"/>
  <c r="O36" i="10"/>
  <c r="N36" i="10" s="1"/>
  <c r="O30" i="10"/>
  <c r="N30" i="10" s="1"/>
  <c r="O32" i="10"/>
  <c r="N32" i="10" s="1"/>
  <c r="O35" i="10"/>
  <c r="N35" i="10" s="1"/>
  <c r="AC22" i="10"/>
  <c r="AD22" i="10" s="1"/>
  <c r="AD5" i="10"/>
  <c r="M108" i="7"/>
  <c r="CI109" i="7"/>
  <c r="CK109" i="7"/>
  <c r="CE109" i="7"/>
  <c r="CG109" i="7"/>
  <c r="AU109" i="7"/>
  <c r="BD109" i="7"/>
  <c r="R109" i="7"/>
  <c r="CF109" i="7"/>
  <c r="AV109" i="7"/>
  <c r="CL109" i="7"/>
  <c r="BE109" i="7"/>
  <c r="CM109" i="7"/>
  <c r="CN109" i="7"/>
  <c r="BX109" i="7"/>
  <c r="CO109" i="7"/>
  <c r="BZ109" i="7"/>
  <c r="O109" i="7"/>
  <c r="CA109" i="7"/>
  <c r="P109" i="7"/>
  <c r="CB109" i="7"/>
  <c r="Q109" i="7"/>
  <c r="CC109" i="7"/>
  <c r="P35" i="10" l="1"/>
  <c r="Q35" i="10" s="1"/>
  <c r="P32" i="10"/>
  <c r="Q32" i="10" s="1"/>
  <c r="P30" i="10"/>
  <c r="O38" i="10"/>
  <c r="O40" i="10" s="1"/>
  <c r="P36" i="10"/>
  <c r="Q36" i="10" s="1"/>
  <c r="P34" i="10"/>
  <c r="Q34" i="10" s="1"/>
  <c r="P31" i="10"/>
  <c r="Q31" i="10" s="1"/>
  <c r="T76" i="7"/>
  <c r="J98" i="7"/>
  <c r="N38" i="10" l="1"/>
  <c r="D5" i="10" s="1"/>
  <c r="E5" i="10" s="1"/>
  <c r="P38" i="10"/>
  <c r="Q30" i="10"/>
  <c r="Q38" i="10" s="1"/>
  <c r="R85" i="10" s="1"/>
  <c r="A115" i="7"/>
  <c r="A113" i="7"/>
  <c r="AW114" i="7"/>
  <c r="AW112" i="7"/>
  <c r="M84" i="7"/>
  <c r="D10" i="10" l="1"/>
  <c r="E10" i="10" s="1"/>
  <c r="D7" i="10"/>
  <c r="E7" i="10" s="1"/>
  <c r="D17" i="10"/>
  <c r="E17" i="10" s="1"/>
  <c r="D9" i="10"/>
  <c r="E9" i="10" s="1"/>
  <c r="D16" i="10"/>
  <c r="E16" i="10" s="1"/>
  <c r="D8" i="10"/>
  <c r="E8" i="10" s="1"/>
  <c r="D6" i="10"/>
  <c r="E6" i="10" s="1"/>
  <c r="D21" i="10"/>
  <c r="E21" i="10" s="1"/>
  <c r="D15" i="10"/>
  <c r="E15" i="10" s="1"/>
  <c r="D14" i="10"/>
  <c r="E14" i="10" s="1"/>
  <c r="D18" i="10"/>
  <c r="E18" i="10" s="1"/>
  <c r="D20" i="10"/>
  <c r="E20" i="10" s="1"/>
  <c r="D12" i="10"/>
  <c r="E12" i="10" s="1"/>
  <c r="D19" i="10"/>
  <c r="E19" i="10" s="1"/>
  <c r="D11" i="10"/>
  <c r="E11" i="10" s="1"/>
  <c r="D13" i="10"/>
  <c r="E13" i="10" s="1"/>
  <c r="A116" i="7"/>
  <c r="BE63" i="7"/>
  <c r="BE57" i="7"/>
  <c r="BE78" i="7" s="1"/>
  <c r="BS5" i="7" s="1"/>
  <c r="P5" i="7"/>
  <c r="B33" i="8"/>
  <c r="D36" i="8"/>
  <c r="D33" i="8"/>
  <c r="F33" i="8" s="1"/>
  <c r="C33" i="8"/>
  <c r="C25" i="8"/>
  <c r="C24" i="8"/>
  <c r="C23" i="8"/>
  <c r="C20" i="8"/>
  <c r="C19" i="8"/>
  <c r="C18" i="8"/>
  <c r="C16" i="8"/>
  <c r="R5" i="8" s="1"/>
  <c r="V5" i="8" s="1"/>
  <c r="C15" i="8"/>
  <c r="C14" i="8"/>
  <c r="X6" i="8"/>
  <c r="W6" i="8"/>
  <c r="N6" i="8"/>
  <c r="M6" i="8"/>
  <c r="L6" i="8"/>
  <c r="J6" i="8"/>
  <c r="I6" i="8"/>
  <c r="H6" i="8"/>
  <c r="F6" i="8"/>
  <c r="E6" i="8"/>
  <c r="D6" i="8"/>
  <c r="S5" i="8"/>
  <c r="T5" i="8" s="1"/>
  <c r="Q5" i="8"/>
  <c r="P5" i="8"/>
  <c r="O5" i="8"/>
  <c r="O6" i="8" s="1"/>
  <c r="K5" i="8"/>
  <c r="K6" i="8" s="1"/>
  <c r="G5" i="8"/>
  <c r="G6" i="8" s="1"/>
  <c r="T30" i="1"/>
  <c r="T12" i="1" s="1"/>
  <c r="T35" i="1" s="1"/>
  <c r="AU43" i="7"/>
  <c r="AT43" i="7"/>
  <c r="AS43" i="7"/>
  <c r="S43" i="7"/>
  <c r="R43" i="7"/>
  <c r="Q43" i="7"/>
  <c r="O43" i="7"/>
  <c r="N43" i="7"/>
  <c r="M43" i="7"/>
  <c r="AV5" i="7"/>
  <c r="T5" i="7"/>
  <c r="C82" i="1"/>
  <c r="C83" i="1"/>
  <c r="P40" i="1" s="1"/>
  <c r="C81" i="1"/>
  <c r="P53" i="1"/>
  <c r="P58" i="1"/>
  <c r="P59" i="1"/>
  <c r="BL24" i="7" l="1"/>
  <c r="BL34" i="7"/>
  <c r="BL7" i="7"/>
  <c r="BL17" i="7"/>
  <c r="BL25" i="7"/>
  <c r="BL35" i="7"/>
  <c r="BL8" i="7"/>
  <c r="BL18" i="7"/>
  <c r="BL26" i="7"/>
  <c r="BL36" i="7"/>
  <c r="BL9" i="7"/>
  <c r="BL19" i="7"/>
  <c r="BL27" i="7"/>
  <c r="BL37" i="7"/>
  <c r="BL10" i="7"/>
  <c r="BL20" i="7"/>
  <c r="BL5" i="7"/>
  <c r="BL28" i="7"/>
  <c r="BL38" i="7"/>
  <c r="BL11" i="7"/>
  <c r="BL21" i="7"/>
  <c r="BL29" i="7"/>
  <c r="BL39" i="7"/>
  <c r="BL12" i="7"/>
  <c r="BL22" i="7"/>
  <c r="BL30" i="7"/>
  <c r="BL40" i="7"/>
  <c r="BL13" i="7"/>
  <c r="BL23" i="7"/>
  <c r="BL41" i="7"/>
  <c r="BL32" i="7"/>
  <c r="BL42" i="7"/>
  <c r="BL15" i="7"/>
  <c r="BL33" i="7"/>
  <c r="BL6" i="7"/>
  <c r="BL16" i="7"/>
  <c r="BL31" i="7"/>
  <c r="BL14" i="7"/>
  <c r="BO7" i="7"/>
  <c r="BO17" i="7"/>
  <c r="BO27" i="7"/>
  <c r="BO37" i="7"/>
  <c r="BO5" i="7"/>
  <c r="BO8" i="7"/>
  <c r="BO18" i="7"/>
  <c r="BO28" i="7"/>
  <c r="BO38" i="7"/>
  <c r="BO14" i="7"/>
  <c r="BO9" i="7"/>
  <c r="BO19" i="7"/>
  <c r="BO29" i="7"/>
  <c r="BO39" i="7"/>
  <c r="BO24" i="7"/>
  <c r="BO10" i="7"/>
  <c r="BO20" i="7"/>
  <c r="BO30" i="7"/>
  <c r="BO40" i="7"/>
  <c r="BO11" i="7"/>
  <c r="BO21" i="7"/>
  <c r="BO31" i="7"/>
  <c r="BO41" i="7"/>
  <c r="BO34" i="7"/>
  <c r="BO12" i="7"/>
  <c r="BO22" i="7"/>
  <c r="BO32" i="7"/>
  <c r="BO42" i="7"/>
  <c r="BO13" i="7"/>
  <c r="BO23" i="7"/>
  <c r="BO33" i="7"/>
  <c r="BO15" i="7"/>
  <c r="BO25" i="7"/>
  <c r="BO35" i="7"/>
  <c r="BO6" i="7"/>
  <c r="BO16" i="7"/>
  <c r="BO26" i="7"/>
  <c r="BO36" i="7"/>
  <c r="BN55" i="7"/>
  <c r="I5" i="10"/>
  <c r="G5" i="10"/>
  <c r="F5" i="10"/>
  <c r="H5" i="10"/>
  <c r="F20" i="10"/>
  <c r="H20" i="10"/>
  <c r="G20" i="10"/>
  <c r="I20" i="10"/>
  <c r="F12" i="10"/>
  <c r="H12" i="10"/>
  <c r="G12" i="10"/>
  <c r="I12" i="10"/>
  <c r="D22" i="10"/>
  <c r="I15" i="10"/>
  <c r="H15" i="10"/>
  <c r="G15" i="10"/>
  <c r="F15" i="10"/>
  <c r="I6" i="10"/>
  <c r="H6" i="10"/>
  <c r="G6" i="10"/>
  <c r="F6" i="10"/>
  <c r="I7" i="10"/>
  <c r="H7" i="10"/>
  <c r="G7" i="10"/>
  <c r="F7" i="10"/>
  <c r="J7" i="10" s="1"/>
  <c r="I11" i="10"/>
  <c r="G11" i="10"/>
  <c r="H11" i="10"/>
  <c r="F11" i="10"/>
  <c r="J11" i="10" s="1"/>
  <c r="I19" i="10"/>
  <c r="G19" i="10"/>
  <c r="H19" i="10"/>
  <c r="F19" i="10"/>
  <c r="I18" i="10"/>
  <c r="H18" i="10"/>
  <c r="G18" i="10"/>
  <c r="F18" i="10"/>
  <c r="I14" i="10"/>
  <c r="H14" i="10"/>
  <c r="F14" i="10"/>
  <c r="G14" i="10"/>
  <c r="I21" i="10"/>
  <c r="H21" i="10"/>
  <c r="F21" i="10"/>
  <c r="G21" i="10"/>
  <c r="G8" i="10"/>
  <c r="F8" i="10"/>
  <c r="I8" i="10"/>
  <c r="H8" i="10"/>
  <c r="H16" i="10"/>
  <c r="G16" i="10"/>
  <c r="F16" i="10"/>
  <c r="I16" i="10"/>
  <c r="G9" i="10"/>
  <c r="F9" i="10"/>
  <c r="I9" i="10"/>
  <c r="H9" i="10"/>
  <c r="I17" i="10"/>
  <c r="H17" i="10"/>
  <c r="G17" i="10"/>
  <c r="F17" i="10"/>
  <c r="H13" i="10"/>
  <c r="G13" i="10"/>
  <c r="F13" i="10"/>
  <c r="I13" i="10"/>
  <c r="I10" i="10"/>
  <c r="H10" i="10"/>
  <c r="G10" i="10"/>
  <c r="F10" i="10"/>
  <c r="D34" i="8"/>
  <c r="E38" i="8" s="1"/>
  <c r="Q6" i="8"/>
  <c r="P6" i="8"/>
  <c r="T43" i="7"/>
  <c r="AV43" i="7"/>
  <c r="P43" i="7"/>
  <c r="P48" i="1"/>
  <c r="P42" i="1"/>
  <c r="T32" i="1"/>
  <c r="P46" i="1"/>
  <c r="P63" i="1"/>
  <c r="P47" i="1"/>
  <c r="P45" i="1"/>
  <c r="P41" i="1"/>
  <c r="P62" i="1"/>
  <c r="P61" i="1"/>
  <c r="P55" i="1"/>
  <c r="P44" i="1"/>
  <c r="P60" i="1"/>
  <c r="P52" i="1"/>
  <c r="P57" i="1"/>
  <c r="P51" i="1"/>
  <c r="P56" i="1"/>
  <c r="P49" i="1"/>
  <c r="P50" i="1"/>
  <c r="P54" i="1"/>
  <c r="P43" i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40" i="1"/>
  <c r="S40" i="1" s="1"/>
  <c r="M64" i="1"/>
  <c r="H64" i="1"/>
  <c r="I64" i="1"/>
  <c r="K64" i="1"/>
  <c r="L64" i="1"/>
  <c r="D64" i="1"/>
  <c r="E64" i="1"/>
  <c r="G64" i="1"/>
  <c r="C64" i="1"/>
  <c r="C79" i="1"/>
  <c r="C78" i="1"/>
  <c r="C77" i="1"/>
  <c r="C75" i="1"/>
  <c r="C74" i="1"/>
  <c r="C73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40" i="1"/>
  <c r="BP23" i="7" l="1"/>
  <c r="BP38" i="7"/>
  <c r="BP26" i="7"/>
  <c r="BP11" i="7"/>
  <c r="BP36" i="7"/>
  <c r="BP29" i="7"/>
  <c r="BP42" i="7"/>
  <c r="BY35" i="7"/>
  <c r="BY9" i="7"/>
  <c r="BY19" i="7"/>
  <c r="BY5" i="7"/>
  <c r="BY23" i="7"/>
  <c r="BY36" i="7"/>
  <c r="BY10" i="7"/>
  <c r="BY20" i="7"/>
  <c r="BY39" i="7"/>
  <c r="BY33" i="7"/>
  <c r="BY37" i="7"/>
  <c r="BY11" i="7"/>
  <c r="BY21" i="7"/>
  <c r="BY29" i="7"/>
  <c r="BY27" i="7"/>
  <c r="BY6" i="7"/>
  <c r="BY28" i="7"/>
  <c r="BY38" i="7"/>
  <c r="BY12" i="7"/>
  <c r="BY22" i="7"/>
  <c r="BY13" i="7"/>
  <c r="BY34" i="7"/>
  <c r="BY30" i="7"/>
  <c r="BY40" i="7"/>
  <c r="BY14" i="7"/>
  <c r="BY24" i="7"/>
  <c r="BY17" i="7"/>
  <c r="BY8" i="7"/>
  <c r="BY31" i="7"/>
  <c r="BY41" i="7"/>
  <c r="BY15" i="7"/>
  <c r="BY25" i="7"/>
  <c r="BY32" i="7"/>
  <c r="BY42" i="7"/>
  <c r="BY16" i="7"/>
  <c r="BY26" i="7"/>
  <c r="BY7" i="7"/>
  <c r="BY18" i="7"/>
  <c r="BP41" i="7"/>
  <c r="BP20" i="7"/>
  <c r="BP25" i="7"/>
  <c r="BP13" i="7"/>
  <c r="BP39" i="7"/>
  <c r="BP27" i="7"/>
  <c r="BP31" i="7"/>
  <c r="BP40" i="7"/>
  <c r="BL43" i="7"/>
  <c r="BP5" i="7"/>
  <c r="BP8" i="7"/>
  <c r="BP28" i="7"/>
  <c r="BP16" i="7"/>
  <c r="BP30" i="7"/>
  <c r="BP35" i="7"/>
  <c r="BS22" i="7"/>
  <c r="BS42" i="7"/>
  <c r="BS31" i="7"/>
  <c r="BS19" i="7"/>
  <c r="BS28" i="7"/>
  <c r="BS37" i="7"/>
  <c r="BS41" i="7"/>
  <c r="BS39" i="7"/>
  <c r="BS38" i="7"/>
  <c r="BS34" i="7"/>
  <c r="BS23" i="7"/>
  <c r="BS27" i="7"/>
  <c r="BS40" i="7"/>
  <c r="BS33" i="7"/>
  <c r="BS32" i="7"/>
  <c r="BS36" i="7"/>
  <c r="BS24" i="7"/>
  <c r="BS26" i="7"/>
  <c r="BS20" i="7"/>
  <c r="BS25" i="7"/>
  <c r="BS30" i="7"/>
  <c r="BS35" i="7"/>
  <c r="BS21" i="7"/>
  <c r="BS29" i="7"/>
  <c r="BS17" i="7"/>
  <c r="BS13" i="7"/>
  <c r="BS15" i="7"/>
  <c r="BS14" i="7"/>
  <c r="BS10" i="7"/>
  <c r="BS7" i="7"/>
  <c r="BS8" i="7"/>
  <c r="BS12" i="7"/>
  <c r="BS11" i="7"/>
  <c r="BS16" i="7"/>
  <c r="BS9" i="7"/>
  <c r="BS18" i="7"/>
  <c r="BS6" i="7"/>
  <c r="BP14" i="7"/>
  <c r="BP18" i="7"/>
  <c r="BP6" i="7"/>
  <c r="BP22" i="7"/>
  <c r="BP10" i="7"/>
  <c r="BP33" i="7"/>
  <c r="BP12" i="7"/>
  <c r="BP37" i="7"/>
  <c r="BP17" i="7"/>
  <c r="BP15" i="7"/>
  <c r="BP7" i="7"/>
  <c r="BP19" i="7"/>
  <c r="BP34" i="7"/>
  <c r="BP32" i="7"/>
  <c r="BP21" i="7"/>
  <c r="BP9" i="7"/>
  <c r="BP24" i="7"/>
  <c r="BO43" i="7"/>
  <c r="J17" i="10"/>
  <c r="J19" i="10"/>
  <c r="J15" i="10"/>
  <c r="J8" i="10"/>
  <c r="G22" i="10"/>
  <c r="H22" i="10"/>
  <c r="E22" i="10"/>
  <c r="E26" i="10" s="1"/>
  <c r="I22" i="10"/>
  <c r="J12" i="10"/>
  <c r="J13" i="10"/>
  <c r="J21" i="10"/>
  <c r="J14" i="10"/>
  <c r="J9" i="10"/>
  <c r="J10" i="10"/>
  <c r="J18" i="10"/>
  <c r="J6" i="10"/>
  <c r="J16" i="10"/>
  <c r="J20" i="10"/>
  <c r="AW43" i="7"/>
  <c r="AW55" i="7" s="1"/>
  <c r="BD43" i="7"/>
  <c r="BN61" i="7" s="1"/>
  <c r="U6" i="8"/>
  <c r="Y5" i="8"/>
  <c r="Z5" i="8" s="1"/>
  <c r="R6" i="8"/>
  <c r="P64" i="1"/>
  <c r="N64" i="1"/>
  <c r="O49" i="1"/>
  <c r="Q59" i="1"/>
  <c r="U59" i="1" s="1"/>
  <c r="V59" i="1" s="1"/>
  <c r="O60" i="1"/>
  <c r="O45" i="1"/>
  <c r="Q43" i="1"/>
  <c r="U43" i="1" s="1"/>
  <c r="Q54" i="1"/>
  <c r="U54" i="1" s="1"/>
  <c r="O61" i="1"/>
  <c r="O56" i="1"/>
  <c r="O62" i="1"/>
  <c r="O46" i="1"/>
  <c r="O57" i="1"/>
  <c r="Q62" i="1"/>
  <c r="U62" i="1" s="1"/>
  <c r="Q41" i="1"/>
  <c r="U41" i="1" s="1"/>
  <c r="O53" i="1"/>
  <c r="O40" i="1"/>
  <c r="O44" i="1"/>
  <c r="Q49" i="1"/>
  <c r="O55" i="1"/>
  <c r="O50" i="1"/>
  <c r="Q60" i="1"/>
  <c r="U60" i="1" s="1"/>
  <c r="V60" i="1" s="1"/>
  <c r="Q44" i="1"/>
  <c r="U44" i="1" s="1"/>
  <c r="Q55" i="1"/>
  <c r="Q50" i="1"/>
  <c r="U50" i="1" s="1"/>
  <c r="O51" i="1"/>
  <c r="Q61" i="1"/>
  <c r="U61" i="1" s="1"/>
  <c r="V61" i="1" s="1"/>
  <c r="Q45" i="1"/>
  <c r="U45" i="1" s="1"/>
  <c r="Q56" i="1"/>
  <c r="U56" i="1" s="1"/>
  <c r="Q51" i="1"/>
  <c r="U51" i="1" s="1"/>
  <c r="Q46" i="1"/>
  <c r="U46" i="1" s="1"/>
  <c r="O63" i="1"/>
  <c r="O47" i="1"/>
  <c r="Q63" i="1"/>
  <c r="U63" i="1" s="1"/>
  <c r="O48" i="1"/>
  <c r="Q53" i="1"/>
  <c r="U53" i="1" s="1"/>
  <c r="O43" i="1"/>
  <c r="Q40" i="1"/>
  <c r="O58" i="1"/>
  <c r="Q58" i="1"/>
  <c r="U58" i="1" s="1"/>
  <c r="O52" i="1"/>
  <c r="O41" i="1"/>
  <c r="Q57" i="1"/>
  <c r="U57" i="1" s="1"/>
  <c r="O54" i="1"/>
  <c r="O59" i="1"/>
  <c r="Q48" i="1"/>
  <c r="U48" i="1" s="1"/>
  <c r="Q47" i="1"/>
  <c r="U47" i="1" s="1"/>
  <c r="Q52" i="1"/>
  <c r="U52" i="1" s="1"/>
  <c r="O42" i="1"/>
  <c r="Q42" i="1"/>
  <c r="U42" i="1" s="1"/>
  <c r="V42" i="1" s="1"/>
  <c r="U49" i="1"/>
  <c r="V49" i="1" s="1"/>
  <c r="T54" i="1"/>
  <c r="V63" i="1"/>
  <c r="W63" i="1"/>
  <c r="F64" i="1"/>
  <c r="T63" i="1"/>
  <c r="W42" i="1"/>
  <c r="J64" i="1"/>
  <c r="U40" i="1"/>
  <c r="W40" i="1" s="1"/>
  <c r="U55" i="1"/>
  <c r="T44" i="1"/>
  <c r="T45" i="1"/>
  <c r="T40" i="1"/>
  <c r="T42" i="1"/>
  <c r="W30" i="1"/>
  <c r="V30" i="1"/>
  <c r="V12" i="1" s="1"/>
  <c r="V35" i="1" s="1"/>
  <c r="U30" i="1"/>
  <c r="S30" i="1"/>
  <c r="R30" i="1"/>
  <c r="O30" i="1"/>
  <c r="N30" i="1"/>
  <c r="M30" i="1"/>
  <c r="L30" i="1"/>
  <c r="K30" i="1"/>
  <c r="J30" i="1"/>
  <c r="I30" i="1"/>
  <c r="H30" i="1"/>
  <c r="G30" i="1"/>
  <c r="F30" i="1"/>
  <c r="E30" i="1"/>
  <c r="D30" i="1"/>
  <c r="D12" i="1" s="1"/>
  <c r="D35" i="1" s="1"/>
  <c r="C30" i="1"/>
  <c r="BT23" i="7" l="1"/>
  <c r="BV23" i="7" s="1"/>
  <c r="BT36" i="7"/>
  <c r="BU36" i="7" s="1"/>
  <c r="BT26" i="7"/>
  <c r="BV26" i="7" s="1"/>
  <c r="BT38" i="7"/>
  <c r="BU38" i="7" s="1"/>
  <c r="BT14" i="7"/>
  <c r="BU14" i="7" s="1"/>
  <c r="BT39" i="7"/>
  <c r="BU39" i="7" s="1"/>
  <c r="BT11" i="7"/>
  <c r="BV11" i="7" s="1"/>
  <c r="BT27" i="7"/>
  <c r="BV27" i="7" s="1"/>
  <c r="BT29" i="7"/>
  <c r="BU29" i="7" s="1"/>
  <c r="BT22" i="7"/>
  <c r="BV22" i="7" s="1"/>
  <c r="BT41" i="7"/>
  <c r="BU41" i="7" s="1"/>
  <c r="BT42" i="7"/>
  <c r="BV42" i="7" s="1"/>
  <c r="BT20" i="7"/>
  <c r="BU20" i="7" s="1"/>
  <c r="BT24" i="7"/>
  <c r="BV24" i="7" s="1"/>
  <c r="BT9" i="7"/>
  <c r="BU9" i="7" s="1"/>
  <c r="BT15" i="7"/>
  <c r="BU15" i="7" s="1"/>
  <c r="BT6" i="7"/>
  <c r="BU6" i="7" s="1"/>
  <c r="BT25" i="7"/>
  <c r="BU25" i="7" s="1"/>
  <c r="BY43" i="7"/>
  <c r="BT16" i="7"/>
  <c r="BU16" i="7" s="1"/>
  <c r="BT28" i="7"/>
  <c r="BU28" i="7" s="1"/>
  <c r="BT34" i="7"/>
  <c r="BU34" i="7" s="1"/>
  <c r="BT8" i="7"/>
  <c r="BU8" i="7" s="1"/>
  <c r="BT7" i="7"/>
  <c r="BU7" i="7" s="1"/>
  <c r="BT10" i="7"/>
  <c r="BT5" i="7"/>
  <c r="BU5" i="7" s="1"/>
  <c r="BT18" i="7"/>
  <c r="BU18" i="7" s="1"/>
  <c r="BT13" i="7"/>
  <c r="BU13" i="7" s="1"/>
  <c r="BT21" i="7"/>
  <c r="BT32" i="7"/>
  <c r="BT17" i="7"/>
  <c r="BT37" i="7"/>
  <c r="BT40" i="7"/>
  <c r="BT19" i="7"/>
  <c r="BT12" i="7"/>
  <c r="BT31" i="7"/>
  <c r="BT33" i="7"/>
  <c r="BT35" i="7"/>
  <c r="BT30" i="7"/>
  <c r="BS43" i="7"/>
  <c r="BP43" i="7"/>
  <c r="AW61" i="7"/>
  <c r="BN78" i="7"/>
  <c r="J5" i="10"/>
  <c r="J22" i="10" s="1"/>
  <c r="F22" i="10"/>
  <c r="BE43" i="7"/>
  <c r="P52" i="7" s="1"/>
  <c r="V6" i="8"/>
  <c r="Y6" i="8"/>
  <c r="V62" i="1"/>
  <c r="W62" i="1"/>
  <c r="X62" i="1" s="1"/>
  <c r="V52" i="1"/>
  <c r="W52" i="1"/>
  <c r="X52" i="1" s="1"/>
  <c r="V51" i="1"/>
  <c r="W51" i="1"/>
  <c r="X51" i="1" s="1"/>
  <c r="W58" i="1"/>
  <c r="V58" i="1"/>
  <c r="V50" i="1"/>
  <c r="W50" i="1"/>
  <c r="X50" i="1" s="1"/>
  <c r="V57" i="1"/>
  <c r="X57" i="1" s="1"/>
  <c r="W57" i="1"/>
  <c r="V53" i="1"/>
  <c r="W53" i="1"/>
  <c r="X53" i="1" s="1"/>
  <c r="Q64" i="1"/>
  <c r="W59" i="1"/>
  <c r="X59" i="1" s="1"/>
  <c r="O64" i="1"/>
  <c r="W60" i="1"/>
  <c r="X60" i="1" s="1"/>
  <c r="W49" i="1"/>
  <c r="X49" i="1" s="1"/>
  <c r="V40" i="1"/>
  <c r="X63" i="1"/>
  <c r="V48" i="1"/>
  <c r="W48" i="1"/>
  <c r="W61" i="1"/>
  <c r="X61" i="1" s="1"/>
  <c r="X58" i="1"/>
  <c r="V55" i="1"/>
  <c r="W55" i="1"/>
  <c r="X55" i="1" s="1"/>
  <c r="V46" i="1"/>
  <c r="W46" i="1"/>
  <c r="V54" i="1"/>
  <c r="W54" i="1"/>
  <c r="V56" i="1"/>
  <c r="W56" i="1"/>
  <c r="V47" i="1"/>
  <c r="W47" i="1"/>
  <c r="V44" i="1"/>
  <c r="X44" i="1" s="1"/>
  <c r="W44" i="1"/>
  <c r="V41" i="1"/>
  <c r="W41" i="1"/>
  <c r="X42" i="1"/>
  <c r="T64" i="1"/>
  <c r="X40" i="1"/>
  <c r="V43" i="1"/>
  <c r="W43" i="1"/>
  <c r="V45" i="1"/>
  <c r="W45" i="1"/>
  <c r="U64" i="1"/>
  <c r="V32" i="1"/>
  <c r="BV10" i="7" l="1"/>
  <c r="BW11" i="7" s="1"/>
  <c r="BV36" i="7"/>
  <c r="BU23" i="7"/>
  <c r="BU26" i="7"/>
  <c r="BV29" i="7"/>
  <c r="BV14" i="7"/>
  <c r="BV38" i="7"/>
  <c r="BU22" i="7"/>
  <c r="BU27" i="7"/>
  <c r="BU11" i="7"/>
  <c r="BV39" i="7"/>
  <c r="BV41" i="7"/>
  <c r="BW42" i="7" s="1"/>
  <c r="BU42" i="7"/>
  <c r="BV15" i="7"/>
  <c r="BV9" i="7"/>
  <c r="BV20" i="7"/>
  <c r="BU24" i="7"/>
  <c r="BV25" i="7"/>
  <c r="BW26" i="7" s="1"/>
  <c r="BV34" i="7"/>
  <c r="BV6" i="7"/>
  <c r="BU10" i="7"/>
  <c r="BV16" i="7"/>
  <c r="O56" i="7"/>
  <c r="P56" i="7" s="1"/>
  <c r="O60" i="7"/>
  <c r="P60" i="7" s="1"/>
  <c r="O61" i="7"/>
  <c r="P61" i="7" s="1"/>
  <c r="O62" i="7"/>
  <c r="P62" i="7" s="1"/>
  <c r="P57" i="7"/>
  <c r="O58" i="7"/>
  <c r="P58" i="7" s="1"/>
  <c r="BV28" i="7"/>
  <c r="BW28" i="7" s="1"/>
  <c r="BV13" i="7"/>
  <c r="BV18" i="7"/>
  <c r="BV8" i="7"/>
  <c r="BV7" i="7"/>
  <c r="BW23" i="7"/>
  <c r="BW24" i="7"/>
  <c r="BU35" i="7"/>
  <c r="BV35" i="7"/>
  <c r="BV33" i="7"/>
  <c r="BU33" i="7"/>
  <c r="BU31" i="7"/>
  <c r="BV31" i="7"/>
  <c r="BU40" i="7"/>
  <c r="BV40" i="7"/>
  <c r="BU37" i="7"/>
  <c r="BV37" i="7"/>
  <c r="BV17" i="7"/>
  <c r="BU17" i="7"/>
  <c r="BV19" i="7"/>
  <c r="BU19" i="7"/>
  <c r="BW27" i="7"/>
  <c r="BU12" i="7"/>
  <c r="BV12" i="7"/>
  <c r="BU32" i="7"/>
  <c r="BV32" i="7"/>
  <c r="BU21" i="7"/>
  <c r="BV21" i="7"/>
  <c r="BW22" i="7" s="1"/>
  <c r="BU30" i="7"/>
  <c r="BV30" i="7"/>
  <c r="C6" i="7"/>
  <c r="C5" i="7"/>
  <c r="BT43" i="7"/>
  <c r="BV5" i="7"/>
  <c r="C15" i="7"/>
  <c r="C21" i="7"/>
  <c r="C24" i="7"/>
  <c r="C27" i="7"/>
  <c r="C17" i="7"/>
  <c r="C28" i="7"/>
  <c r="C18" i="7"/>
  <c r="C22" i="7"/>
  <c r="C25" i="7"/>
  <c r="C23" i="7"/>
  <c r="C19" i="7"/>
  <c r="C16" i="7"/>
  <c r="C20" i="7"/>
  <c r="C26" i="7"/>
  <c r="C30" i="7"/>
  <c r="C35" i="7"/>
  <c r="C39" i="7"/>
  <c r="C40" i="7"/>
  <c r="C36" i="7"/>
  <c r="C37" i="7"/>
  <c r="C34" i="7"/>
  <c r="C38" i="7"/>
  <c r="C31" i="7"/>
  <c r="C32" i="7"/>
  <c r="C33" i="7"/>
  <c r="C14" i="7"/>
  <c r="C29" i="7"/>
  <c r="C13" i="7"/>
  <c r="C11" i="7"/>
  <c r="C12" i="7"/>
  <c r="C10" i="7"/>
  <c r="C7" i="7"/>
  <c r="C9" i="7"/>
  <c r="C8" i="7"/>
  <c r="C42" i="7"/>
  <c r="C41" i="7"/>
  <c r="BQ43" i="7"/>
  <c r="BX43" i="7"/>
  <c r="X43" i="1"/>
  <c r="V64" i="1"/>
  <c r="X41" i="1"/>
  <c r="X64" i="1" s="1"/>
  <c r="X46" i="1"/>
  <c r="X45" i="1"/>
  <c r="X47" i="1"/>
  <c r="X56" i="1"/>
  <c r="X48" i="1"/>
  <c r="X54" i="1"/>
  <c r="W64" i="1"/>
  <c r="W12" i="1"/>
  <c r="W35" i="1" s="1"/>
  <c r="BW10" i="7" l="1"/>
  <c r="BW36" i="7"/>
  <c r="BW15" i="7"/>
  <c r="BW30" i="7"/>
  <c r="BW14" i="7"/>
  <c r="BW39" i="7"/>
  <c r="BW41" i="7"/>
  <c r="BW34" i="7"/>
  <c r="BW9" i="7"/>
  <c r="BW16" i="7"/>
  <c r="BW7" i="7"/>
  <c r="BW6" i="7"/>
  <c r="BW8" i="7"/>
  <c r="BW25" i="7"/>
  <c r="BW20" i="7"/>
  <c r="BW18" i="7"/>
  <c r="BW29" i="7"/>
  <c r="BW21" i="7"/>
  <c r="BW19" i="7"/>
  <c r="BW35" i="7"/>
  <c r="BW32" i="7"/>
  <c r="BW40" i="7"/>
  <c r="BW17" i="7"/>
  <c r="BW33" i="7"/>
  <c r="BW37" i="7"/>
  <c r="BW38" i="7"/>
  <c r="BW12" i="7"/>
  <c r="BW13" i="7"/>
  <c r="BW31" i="7"/>
  <c r="BU43" i="7"/>
  <c r="BV43" i="7"/>
  <c r="Q59" i="7"/>
  <c r="R59" i="7" s="1"/>
  <c r="BZ43" i="7"/>
  <c r="CA43" i="7" s="1"/>
  <c r="W32" i="1"/>
  <c r="O76" i="7" l="1"/>
  <c r="P76" i="7"/>
  <c r="P78" i="7" s="1"/>
  <c r="BW43" i="7"/>
  <c r="Q60" i="7"/>
  <c r="R60" i="7" s="1"/>
  <c r="Q58" i="7"/>
  <c r="R58" i="7" s="1"/>
  <c r="Q62" i="7"/>
  <c r="R62" i="7" s="1"/>
  <c r="Q61" i="7"/>
  <c r="R61" i="7" s="1"/>
  <c r="Q57" i="7"/>
  <c r="R57" i="7" s="1"/>
  <c r="Q56" i="7"/>
  <c r="U32" i="1"/>
  <c r="F32" i="1"/>
  <c r="E12" i="1"/>
  <c r="E35" i="1" s="1"/>
  <c r="S32" i="1"/>
  <c r="R32" i="1"/>
  <c r="O32" i="1"/>
  <c r="N32" i="1"/>
  <c r="M32" i="1"/>
  <c r="L32" i="1"/>
  <c r="K32" i="1"/>
  <c r="J32" i="1"/>
  <c r="I32" i="1"/>
  <c r="H32" i="1"/>
  <c r="G32" i="1"/>
  <c r="E32" i="1"/>
  <c r="C32" i="1"/>
  <c r="Q76" i="7" l="1"/>
  <c r="R56" i="7"/>
  <c r="O78" i="7"/>
  <c r="D5" i="7" s="1"/>
  <c r="E5" i="7" s="1"/>
  <c r="G5" i="7" s="1"/>
  <c r="AS76" i="7"/>
  <c r="U12" i="1"/>
  <c r="U35" i="1" s="1"/>
  <c r="C12" i="1"/>
  <c r="S12" i="1"/>
  <c r="S35" i="1" s="1"/>
  <c r="H12" i="1"/>
  <c r="H35" i="1" s="1"/>
  <c r="D32" i="1"/>
  <c r="R12" i="1"/>
  <c r="R35" i="1" s="1"/>
  <c r="I12" i="1"/>
  <c r="I35" i="1" s="1"/>
  <c r="G12" i="1"/>
  <c r="G35" i="1" s="1"/>
  <c r="F12" i="1"/>
  <c r="F35" i="1" s="1"/>
  <c r="N12" i="1"/>
  <c r="N35" i="1" s="1"/>
  <c r="O12" i="1"/>
  <c r="O35" i="1" s="1"/>
  <c r="J12" i="1"/>
  <c r="J35" i="1" s="1"/>
  <c r="K12" i="1"/>
  <c r="K35" i="1" s="1"/>
  <c r="L12" i="1"/>
  <c r="L35" i="1" s="1"/>
  <c r="M12" i="1"/>
  <c r="M35" i="1" s="1"/>
  <c r="R76" i="7" l="1"/>
  <c r="S116" i="7" s="1"/>
  <c r="D15" i="7"/>
  <c r="E15" i="7" s="1"/>
  <c r="D25" i="7"/>
  <c r="E25" i="7" s="1"/>
  <c r="D18" i="7"/>
  <c r="E18" i="7" s="1"/>
  <c r="D28" i="7"/>
  <c r="E28" i="7" s="1"/>
  <c r="D21" i="7"/>
  <c r="E21" i="7" s="1"/>
  <c r="D24" i="7"/>
  <c r="E24" i="7" s="1"/>
  <c r="D23" i="7"/>
  <c r="E23" i="7" s="1"/>
  <c r="D22" i="7"/>
  <c r="E22" i="7" s="1"/>
  <c r="D17" i="7"/>
  <c r="E17" i="7" s="1"/>
  <c r="D20" i="7"/>
  <c r="E20" i="7" s="1"/>
  <c r="D16" i="7"/>
  <c r="E16" i="7" s="1"/>
  <c r="D26" i="7"/>
  <c r="E26" i="7" s="1"/>
  <c r="D19" i="7"/>
  <c r="E19" i="7" s="1"/>
  <c r="D27" i="7"/>
  <c r="E27" i="7" s="1"/>
  <c r="D35" i="7"/>
  <c r="E35" i="7" s="1"/>
  <c r="D33" i="7"/>
  <c r="E33" i="7" s="1"/>
  <c r="D40" i="7"/>
  <c r="E40" i="7" s="1"/>
  <c r="D36" i="7"/>
  <c r="E36" i="7" s="1"/>
  <c r="D34" i="7"/>
  <c r="E34" i="7" s="1"/>
  <c r="D38" i="7"/>
  <c r="E38" i="7" s="1"/>
  <c r="D31" i="7"/>
  <c r="E31" i="7" s="1"/>
  <c r="D37" i="7"/>
  <c r="E37" i="7" s="1"/>
  <c r="D39" i="7"/>
  <c r="E39" i="7" s="1"/>
  <c r="D32" i="7"/>
  <c r="E32" i="7" s="1"/>
  <c r="D30" i="7"/>
  <c r="E30" i="7" s="1"/>
  <c r="D13" i="7"/>
  <c r="E13" i="7" s="1"/>
  <c r="D14" i="7"/>
  <c r="E14" i="7" s="1"/>
  <c r="D29" i="7"/>
  <c r="E29" i="7" s="1"/>
  <c r="D12" i="7"/>
  <c r="E12" i="7" s="1"/>
  <c r="D10" i="7"/>
  <c r="E10" i="7" s="1"/>
  <c r="D11" i="7"/>
  <c r="E11" i="7" s="1"/>
  <c r="D8" i="7"/>
  <c r="E8" i="7" s="1"/>
  <c r="D7" i="7"/>
  <c r="E7" i="7" s="1"/>
  <c r="D9" i="7"/>
  <c r="E9" i="7" s="1"/>
  <c r="D41" i="7"/>
  <c r="D6" i="7"/>
  <c r="D42" i="7"/>
  <c r="X32" i="1"/>
  <c r="C35" i="1"/>
  <c r="T37" i="1" s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R2" i="1" s="1"/>
  <c r="S2" i="1" s="1"/>
  <c r="F17" i="7" l="1"/>
  <c r="G17" i="7"/>
  <c r="H17" i="7"/>
  <c r="I17" i="7"/>
  <c r="G24" i="7"/>
  <c r="I24" i="7"/>
  <c r="H24" i="7"/>
  <c r="F24" i="7"/>
  <c r="H21" i="7"/>
  <c r="F21" i="7"/>
  <c r="I21" i="7"/>
  <c r="G21" i="7"/>
  <c r="F22" i="7"/>
  <c r="G22" i="7"/>
  <c r="H22" i="7"/>
  <c r="I22" i="7"/>
  <c r="H23" i="7"/>
  <c r="I23" i="7"/>
  <c r="F23" i="7"/>
  <c r="G23" i="7"/>
  <c r="F27" i="7"/>
  <c r="H27" i="7"/>
  <c r="I27" i="7"/>
  <c r="G27" i="7"/>
  <c r="H28" i="7"/>
  <c r="I28" i="7"/>
  <c r="G28" i="7"/>
  <c r="F28" i="7"/>
  <c r="I20" i="7"/>
  <c r="F20" i="7"/>
  <c r="G20" i="7"/>
  <c r="H20" i="7"/>
  <c r="F19" i="7"/>
  <c r="G19" i="7"/>
  <c r="H19" i="7"/>
  <c r="I19" i="7"/>
  <c r="H18" i="7"/>
  <c r="I18" i="7"/>
  <c r="F18" i="7"/>
  <c r="G18" i="7"/>
  <c r="G26" i="7"/>
  <c r="H26" i="7"/>
  <c r="I26" i="7"/>
  <c r="F26" i="7"/>
  <c r="I25" i="7"/>
  <c r="F25" i="7"/>
  <c r="G25" i="7"/>
  <c r="H25" i="7"/>
  <c r="G16" i="7"/>
  <c r="H16" i="7"/>
  <c r="I16" i="7"/>
  <c r="F16" i="7"/>
  <c r="G15" i="7"/>
  <c r="F15" i="7"/>
  <c r="H15" i="7"/>
  <c r="I15" i="7"/>
  <c r="E42" i="7"/>
  <c r="I42" i="7" s="1"/>
  <c r="E6" i="7"/>
  <c r="I6" i="7" s="1"/>
  <c r="E41" i="7"/>
  <c r="G41" i="7" s="1"/>
  <c r="H36" i="7"/>
  <c r="I36" i="7"/>
  <c r="F36" i="7"/>
  <c r="G36" i="7"/>
  <c r="F40" i="7"/>
  <c r="H40" i="7"/>
  <c r="I40" i="7"/>
  <c r="G40" i="7"/>
  <c r="H39" i="7"/>
  <c r="G39" i="7"/>
  <c r="F39" i="7"/>
  <c r="I39" i="7"/>
  <c r="I37" i="7"/>
  <c r="H37" i="7"/>
  <c r="F37" i="7"/>
  <c r="G37" i="7"/>
  <c r="G34" i="7"/>
  <c r="F34" i="7"/>
  <c r="H34" i="7"/>
  <c r="I34" i="7"/>
  <c r="I33" i="7"/>
  <c r="H33" i="7"/>
  <c r="F33" i="7"/>
  <c r="G33" i="7"/>
  <c r="G31" i="7"/>
  <c r="H31" i="7"/>
  <c r="F31" i="7"/>
  <c r="I31" i="7"/>
  <c r="I38" i="7"/>
  <c r="G38" i="7"/>
  <c r="H38" i="7"/>
  <c r="F38" i="7"/>
  <c r="F30" i="7"/>
  <c r="I30" i="7"/>
  <c r="G30" i="7"/>
  <c r="H30" i="7"/>
  <c r="F35" i="7"/>
  <c r="H35" i="7"/>
  <c r="I35" i="7"/>
  <c r="G35" i="7"/>
  <c r="G32" i="7"/>
  <c r="F32" i="7"/>
  <c r="I32" i="7"/>
  <c r="H32" i="7"/>
  <c r="G29" i="7"/>
  <c r="F29" i="7"/>
  <c r="H29" i="7"/>
  <c r="I29" i="7"/>
  <c r="H14" i="7"/>
  <c r="I14" i="7"/>
  <c r="F14" i="7"/>
  <c r="G14" i="7"/>
  <c r="I13" i="7"/>
  <c r="H13" i="7"/>
  <c r="F13" i="7"/>
  <c r="G13" i="7"/>
  <c r="I11" i="7"/>
  <c r="G11" i="7"/>
  <c r="H11" i="7"/>
  <c r="F11" i="7"/>
  <c r="F10" i="7"/>
  <c r="I10" i="7"/>
  <c r="H10" i="7"/>
  <c r="G10" i="7"/>
  <c r="G12" i="7"/>
  <c r="F12" i="7"/>
  <c r="I12" i="7"/>
  <c r="H12" i="7"/>
  <c r="F9" i="7"/>
  <c r="I9" i="7"/>
  <c r="H9" i="7"/>
  <c r="G9" i="7"/>
  <c r="F7" i="7"/>
  <c r="H7" i="7"/>
  <c r="G7" i="7"/>
  <c r="I7" i="7"/>
  <c r="I8" i="7"/>
  <c r="H8" i="7"/>
  <c r="F8" i="7"/>
  <c r="G8" i="7"/>
  <c r="D43" i="7"/>
  <c r="I5" i="7"/>
  <c r="H5" i="7"/>
  <c r="F5" i="7"/>
  <c r="T2" i="1"/>
  <c r="U2" i="1" s="1"/>
  <c r="V2" i="1" s="1"/>
  <c r="W2" i="1" s="1"/>
  <c r="X35" i="1"/>
  <c r="C37" i="1" s="1"/>
  <c r="J5" i="7" l="1"/>
  <c r="J28" i="7"/>
  <c r="J24" i="7"/>
  <c r="J26" i="7"/>
  <c r="J20" i="7"/>
  <c r="J21" i="7"/>
  <c r="J23" i="7"/>
  <c r="J15" i="7"/>
  <c r="J18" i="7"/>
  <c r="J25" i="7"/>
  <c r="J19" i="7"/>
  <c r="J22" i="7"/>
  <c r="J16" i="7"/>
  <c r="J27" i="7"/>
  <c r="J17" i="7"/>
  <c r="G42" i="7"/>
  <c r="H41" i="7"/>
  <c r="H42" i="7"/>
  <c r="F6" i="7"/>
  <c r="F42" i="7"/>
  <c r="G6" i="7"/>
  <c r="E43" i="7"/>
  <c r="H6" i="7"/>
  <c r="F41" i="7"/>
  <c r="I41" i="7"/>
  <c r="I43" i="7" s="1"/>
  <c r="J40" i="7"/>
  <c r="J35" i="7"/>
  <c r="J31" i="7"/>
  <c r="J34" i="7"/>
  <c r="J37" i="7"/>
  <c r="J30" i="7"/>
  <c r="J33" i="7"/>
  <c r="J36" i="7"/>
  <c r="J32" i="7"/>
  <c r="J38" i="7"/>
  <c r="J39" i="7"/>
  <c r="J13" i="7"/>
  <c r="J29" i="7"/>
  <c r="J14" i="7"/>
  <c r="J10" i="7"/>
  <c r="J12" i="7"/>
  <c r="J11" i="7"/>
  <c r="J7" i="7"/>
  <c r="J8" i="7"/>
  <c r="J9" i="7"/>
  <c r="F43" i="7" l="1"/>
  <c r="H43" i="7"/>
  <c r="G43" i="7"/>
  <c r="J42" i="7"/>
  <c r="J6" i="7"/>
  <c r="J41" i="7"/>
  <c r="J4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<sst xmlns="http://schemas.openxmlformats.org/spreadsheetml/2006/main" count="1222" uniqueCount="411">
  <si>
    <t>S1</t>
  </si>
  <si>
    <t>S2</t>
  </si>
  <si>
    <t>S3</t>
  </si>
  <si>
    <t>S4</t>
  </si>
  <si>
    <t>S5</t>
  </si>
  <si>
    <t>S6</t>
  </si>
  <si>
    <t>S7</t>
  </si>
  <si>
    <t>S8</t>
  </si>
  <si>
    <t>OT</t>
  </si>
  <si>
    <t>Onboarding</t>
  </si>
  <si>
    <t>Análisis Técnica</t>
  </si>
  <si>
    <t>Análisis Funcional</t>
  </si>
  <si>
    <t>Desarrollo y Pruebas Unitárias</t>
  </si>
  <si>
    <t>Validaciones de Securidad</t>
  </si>
  <si>
    <t>S9</t>
  </si>
  <si>
    <t>S10</t>
  </si>
  <si>
    <t>S11</t>
  </si>
  <si>
    <t>S12</t>
  </si>
  <si>
    <t>S13</t>
  </si>
  <si>
    <t>Equipo</t>
  </si>
  <si>
    <t>Total Horas</t>
  </si>
  <si>
    <t>Project Manager</t>
  </si>
  <si>
    <t>Tech Lead</t>
  </si>
  <si>
    <t>Analista Funcional</t>
  </si>
  <si>
    <t>Tester</t>
  </si>
  <si>
    <t>Costo</t>
  </si>
  <si>
    <t>Revenue</t>
  </si>
  <si>
    <t>Tarifa</t>
  </si>
  <si>
    <t>GP %</t>
  </si>
  <si>
    <t>Rate Promédio (Band Mix 6.8)</t>
  </si>
  <si>
    <t>Alcance</t>
  </si>
  <si>
    <t>Pruebas TCOE con Soporte de Delivery</t>
  </si>
  <si>
    <t>Quality Review Entregables Actuales</t>
  </si>
  <si>
    <t>Release Producción (Gate 5)</t>
  </si>
  <si>
    <t>S14</t>
  </si>
  <si>
    <t>S15</t>
  </si>
  <si>
    <t>S16</t>
  </si>
  <si>
    <t>S17</t>
  </si>
  <si>
    <t>Dev iOS</t>
  </si>
  <si>
    <t>Dev Android</t>
  </si>
  <si>
    <t>Alta</t>
  </si>
  <si>
    <t>Feature</t>
  </si>
  <si>
    <t>S18</t>
  </si>
  <si>
    <t>Business Analyst</t>
  </si>
  <si>
    <t>S19</t>
  </si>
  <si>
    <t>TOTAL</t>
  </si>
  <si>
    <t>Pantallas</t>
  </si>
  <si>
    <t>integraciones</t>
  </si>
  <si>
    <t>% DEV - Otros prov</t>
  </si>
  <si>
    <t>Épica_[MXCBTDIGIT-10437] SuperMóvil - Ordenamiento de cuentas y tarjetas.pdf</t>
  </si>
  <si>
    <t>Épica_[MXCBTDIGIT-11241] SuperMóvil - Push Notifications (Incrementales).pdf</t>
  </si>
  <si>
    <t>Épica MXCBTDIGIT-11420 SuperMóvil_Seguridad_Fraudes - Denegar Operaciones TU_llamada en curso_compartir pantalla.pdf</t>
  </si>
  <si>
    <t>Seguridad/Fraudes</t>
  </si>
  <si>
    <t>[#MXDEVSUPER-15880] Fraudes._ SuperMóvil_ Desactivar Método de Autenticación en Afiliación.pdf</t>
  </si>
  <si>
    <t>[#MXDEVSUPER-15882] Fraudes_ SuperNet Desactivar Método de Autenticación en Afiliación.pdf</t>
  </si>
  <si>
    <t>[MXCBTDIGIT-11457] Seguridad_Fraudes - Desactivar Método de Afiliación.pdf</t>
  </si>
  <si>
    <t>MXDEVSUPER-15796 Fraudes Denegar Operaciones TU con llamada_videollamada_compartir pantalla en curso_15022024.pdf</t>
  </si>
  <si>
    <t>MXDEVSUPER-15795 Fraudes Denegar alta de cuenta con llamada_videollamada_compartir pantalla en curso_15022024.pdf</t>
  </si>
  <si>
    <t>MXDEVSUPER-15644 Fraudes - Denegar alta de cuenta con llamada_videollamada_compartir pantalla en curso_Full Version.pdf</t>
  </si>
  <si>
    <t>MXDEVSUPER-15640 Fraudes - Denegar Operaciones TU con llamada videollamada compartir pantalla en curso Full Version.pdf</t>
  </si>
  <si>
    <t>Experiencia/Push</t>
  </si>
  <si>
    <t>[MXCBTDIGIT-11262] SuperMóvil - Experiencia - Push - Eliminar notificaciones.pdf</t>
  </si>
  <si>
    <t>[MXCBTDIGIT-11263] SuperMóvil - Experiencia - Push - Notificaciones pendientes por leer.pdf</t>
  </si>
  <si>
    <t>[MXCBTDIGIT-11264] SuperMóvil - Experiencia - Push - Notificaciones con call to actions.pdf</t>
  </si>
  <si>
    <t>[MXCBTDIGIT-11484] SuperMóvil - Experiencia - Push - Configuración de notificaciones.pdf</t>
  </si>
  <si>
    <t>Payments</t>
  </si>
  <si>
    <t>MXCBTDIGIT-11400 SuperMovil - Payments - Domiciliación de pago TDC 1.pdf</t>
  </si>
  <si>
    <t>MXDEVSUPER-15082 SuperMóvil-Digital Payments -Alta Domiciliaciones.pdf</t>
  </si>
  <si>
    <t>MXDEVSUPER-15797 SuperMovil - Payments - iOS - Alta de domiciliación de pago TDC.pdf</t>
  </si>
  <si>
    <t>MXDEVSUPER-15799 SuperMovil - Payments - iOS - Modificación de domiciliación de pago TDC.pdf</t>
  </si>
  <si>
    <t>MXDEVSUPER-15800 SuperMovil - Payments - iOS - Consulta de domiciliación de pago TDC.pdf</t>
  </si>
  <si>
    <t>MXDEVSUPER-15803 SuperMovil - Payments - iOS - Cancelación de domiciliación de pago TDC.pdf</t>
  </si>
  <si>
    <t>MXDEVSUPER-15804 SuperMovil - Payments - iOS - Inhabilitar domiciliación de pago TDC.pdf</t>
  </si>
  <si>
    <t>MXDEVSUPER-15844 SuperMóvil-Digital Payments - Facelift Recargas Telefónicas.pdf</t>
  </si>
  <si>
    <t>Ordenamiento y Programación</t>
  </si>
  <si>
    <t>IMXDEVSUPER-11160] SuperMóvil - Orden de cuentas y tarjetas.pdf</t>
  </si>
  <si>
    <t>[MXCBTDIGIT-11444] SuperMóvil - Servicing - Programar operaciones.pdf</t>
  </si>
  <si>
    <t>Épicas Generales</t>
  </si>
  <si>
    <t>Media</t>
  </si>
  <si>
    <t>Baja</t>
  </si>
  <si>
    <t>Pantalla Media</t>
  </si>
  <si>
    <t>Pantalla Baja</t>
  </si>
  <si>
    <t>Integracion Alta</t>
  </si>
  <si>
    <t>Integracion Media</t>
  </si>
  <si>
    <t>Integración Baja</t>
  </si>
  <si>
    <t>Backend Alta</t>
  </si>
  <si>
    <t>Backend Media</t>
  </si>
  <si>
    <t>Backend Baja</t>
  </si>
  <si>
    <t>Integraciones</t>
  </si>
  <si>
    <t>Total Horas Desarrollo Completo</t>
  </si>
  <si>
    <t>Porcentaje menos merma</t>
  </si>
  <si>
    <t>Porcetaje a trabajar</t>
  </si>
  <si>
    <t>Horas Análisis Funcional</t>
  </si>
  <si>
    <t>Porcentaje de Merma</t>
  </si>
  <si>
    <t>Horas Equipo - Codifiicación/Pruebas Unitarias/Pruebas Integrales</t>
  </si>
  <si>
    <t>Horas (Android/iPad/iPhone/Huawei) - Codifiicación/Pruebas Unitarias/Pruebas Integrales</t>
  </si>
  <si>
    <t>Pantallas Alta</t>
  </si>
  <si>
    <t>Backend</t>
  </si>
  <si>
    <t>Backends</t>
  </si>
  <si>
    <t>Porcentaje de Soporte Testing</t>
  </si>
  <si>
    <t>Porcentaje de Soporte TCOE</t>
  </si>
  <si>
    <t>Horas Funcional</t>
  </si>
  <si>
    <t>Total Horas Soporte Testing</t>
  </si>
  <si>
    <t>Total Horas Soporte TCOE</t>
  </si>
  <si>
    <t>Total Horas Desarrollo</t>
  </si>
  <si>
    <t>Suma</t>
  </si>
  <si>
    <t>Horas Front</t>
  </si>
  <si>
    <t>Horas Backend</t>
  </si>
  <si>
    <t>Horas (Backend) - Codifiicación/Pruebas Unitarias/Pruebas Integrales</t>
  </si>
  <si>
    <t>Price</t>
  </si>
  <si>
    <t>Simulador de Credito</t>
  </si>
  <si>
    <t>Mes</t>
  </si>
  <si>
    <t>Total</t>
  </si>
  <si>
    <t>Horas mes</t>
  </si>
  <si>
    <t>Pricing</t>
  </si>
  <si>
    <t>Barra de Navegación</t>
  </si>
  <si>
    <t>HU-03 = Módulo General = Validación Adquirencia</t>
  </si>
  <si>
    <t>HU-04 = Mi Terminal = Validación Adquirencia</t>
  </si>
  <si>
    <t>HU-05 = Mi Terminal = Redireccionamiento a Getnet</t>
  </si>
  <si>
    <t>HU-06 = Mi Terminal = Propagación de Datos</t>
  </si>
  <si>
    <t>HU-07 = Mi Terminal = Nueva Terminal - Actualización de Datos</t>
  </si>
  <si>
    <t>HU-08 = Mi Terminal = Nueva Terminal - OnBoarding No clientes GetNet</t>
  </si>
  <si>
    <t>HU-09 = Mi Terminal = Nueva Terminal - Asociación de cuenta  Clientes GetNet</t>
  </si>
  <si>
    <t>HU-10 = Mi Terminal - Consulta Saldos y Movimiento = Balance General</t>
  </si>
  <si>
    <t>HU-11 = Mi Terminal - Consulta Saldos y Movimiento = Balance General, otros movs</t>
  </si>
  <si>
    <t>HU-12 = Mi Terminal - Consulta Saldos y Movimiento = Cargos adquirencia - Balance</t>
  </si>
  <si>
    <t>HU-13 = Mi Terminal - Consulta Saldos y Movimiento = Cargos adquirencia - Detalle</t>
  </si>
  <si>
    <t>HU-14 = Mi Terminal - Consulta Saldos y Movimiento = Personalización TPV</t>
  </si>
  <si>
    <t>HU-15 = Mi Terminal - Consulta Saldos y Movimiento = Filtrado Información TPV</t>
  </si>
  <si>
    <t>HU-16 = Mi Terminal - Consulta Saldos y Movimiento = Filtrado Información Cuenta</t>
  </si>
  <si>
    <t>HU-17 = Barra de Navegación = Navegación de Estados de Progreso</t>
  </si>
  <si>
    <t>Rate Hour</t>
  </si>
  <si>
    <t>Horas Equipo - Codifiicación/Pruebas Unitarias/Pruebas Integrales (Android/iOS)</t>
  </si>
  <si>
    <t>Horas x Semana</t>
  </si>
  <si>
    <t>Total Horas x Semana</t>
  </si>
  <si>
    <t>Semanas</t>
  </si>
  <si>
    <t>Desarrollo</t>
  </si>
  <si>
    <t>Testing</t>
  </si>
  <si>
    <t>Soporte TCOE</t>
  </si>
  <si>
    <t>Release Producción.</t>
  </si>
  <si>
    <t>Fase</t>
  </si>
  <si>
    <t>%</t>
  </si>
  <si>
    <t>Horas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</si>
  <si>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</si>
  <si>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</si>
  <si>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</si>
  <si>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</si>
  <si>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</si>
  <si>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</si>
  <si>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</si>
  <si>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</si>
  <si>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</si>
  <si>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</si>
  <si>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</si>
  <si>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</si>
  <si>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</si>
  <si>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% Projeto</t>
  </si>
  <si>
    <t>Research</t>
  </si>
  <si>
    <t>Análisis</t>
  </si>
  <si>
    <t>Diseño</t>
  </si>
  <si>
    <t>TOTAL + MANAGEMENT</t>
  </si>
  <si>
    <t>Team</t>
  </si>
  <si>
    <t>Cuantos?</t>
  </si>
  <si>
    <t>Arquitecto</t>
  </si>
  <si>
    <t>Java</t>
  </si>
  <si>
    <t>Hours Week</t>
  </si>
  <si>
    <t>Mayo</t>
  </si>
  <si>
    <t>Junio</t>
  </si>
  <si>
    <t>Julio</t>
  </si>
  <si>
    <t>W14</t>
  </si>
  <si>
    <t>W15</t>
  </si>
  <si>
    <t>W16</t>
  </si>
  <si>
    <t>W17</t>
  </si>
  <si>
    <t>W18</t>
  </si>
  <si>
    <t>W19</t>
  </si>
  <si>
    <t>W20</t>
  </si>
  <si>
    <t>W21</t>
  </si>
  <si>
    <t>Agosto</t>
  </si>
  <si>
    <t>Sept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</si>
  <si>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</si>
  <si>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</si>
  <si>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</si>
  <si>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</si>
  <si>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</si>
  <si>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</si>
  <si>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</si>
  <si>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</si>
  <si>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</si>
  <si>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Octubre</t>
  </si>
  <si>
    <t>Noviembre</t>
  </si>
  <si>
    <t>W31</t>
  </si>
  <si>
    <t>W32</t>
  </si>
  <si>
    <t>W33</t>
  </si>
  <si>
    <t>W34</t>
  </si>
  <si>
    <t>Diciembre</t>
  </si>
  <si>
    <t>Enero</t>
  </si>
  <si>
    <t>W35</t>
  </si>
  <si>
    <t>W36</t>
  </si>
  <si>
    <t>Arquitecto+Tech Lead</t>
  </si>
  <si>
    <t>Entregable</t>
  </si>
  <si>
    <t>Price W Managernt 15%</t>
  </si>
  <si>
    <t>Hours W Manage</t>
  </si>
  <si>
    <t>Project Management</t>
  </si>
  <si>
    <t>Management</t>
  </si>
  <si>
    <t>Analisis</t>
  </si>
  <si>
    <t>Analista Funcional 1</t>
  </si>
  <si>
    <t>Analista Funcional 2</t>
  </si>
  <si>
    <t>Analista Funcional 3</t>
  </si>
  <si>
    <t>Programar transferencia</t>
  </si>
  <si>
    <t>Programar pago tarjeta</t>
  </si>
  <si>
    <t>Programación</t>
  </si>
  <si>
    <t>Configurar orden</t>
  </si>
  <si>
    <t>Configurar Orden Cuentas y Tarjetas</t>
  </si>
  <si>
    <t>Vista global (Consulta Saldos)</t>
  </si>
  <si>
    <t>Vista global</t>
  </si>
  <si>
    <t>Carrete TDD</t>
  </si>
  <si>
    <t>Carrete TDC</t>
  </si>
  <si>
    <t>Consultas</t>
  </si>
  <si>
    <t>Movimientos cuentas</t>
  </si>
  <si>
    <t>Información cuentas</t>
  </si>
  <si>
    <t>Movimientos TDC</t>
  </si>
  <si>
    <t>Información tarjetas</t>
  </si>
  <si>
    <t>Transferencias</t>
  </si>
  <si>
    <t>Mis Cuentas</t>
  </si>
  <si>
    <t>DIMO</t>
  </si>
  <si>
    <t>Pagos</t>
  </si>
  <si>
    <t>TDC propias</t>
  </si>
  <si>
    <t>TDC terceros mismo banco</t>
  </si>
  <si>
    <t>TDC otro bancos</t>
  </si>
  <si>
    <t>Servicios</t>
  </si>
  <si>
    <t>Recargas</t>
  </si>
  <si>
    <t>Domicialización</t>
  </si>
  <si>
    <t>Retiro sin Tarjeta</t>
  </si>
  <si>
    <t>Generar Referencia</t>
  </si>
  <si>
    <t>Consultar Referencia</t>
  </si>
  <si>
    <t>Inversiones</t>
  </si>
  <si>
    <t>Consultar</t>
  </si>
  <si>
    <t>Invertir a plazo</t>
  </si>
  <si>
    <t xml:space="preserve">Administración mis cuentas </t>
  </si>
  <si>
    <t>Consulta de cuentas</t>
  </si>
  <si>
    <t>Asociar cuenta a celular</t>
  </si>
  <si>
    <t>Mis Metas</t>
  </si>
  <si>
    <t>Dinero Creciente</t>
  </si>
  <si>
    <t>Pantallas Alta (Android)</t>
  </si>
  <si>
    <t>Pantalla Media (Android)</t>
  </si>
  <si>
    <t>Pantalla Baja (Android)</t>
  </si>
  <si>
    <t>Pantallas (Android)</t>
  </si>
  <si>
    <t>Integracion Alta (Android)</t>
  </si>
  <si>
    <t>Integracion Media (Android)</t>
  </si>
  <si>
    <t>Integración Baja (Android)</t>
  </si>
  <si>
    <t>Integraciones (Android)</t>
  </si>
  <si>
    <t>Pantallas Alta (iOS)</t>
  </si>
  <si>
    <t>Pantalla Media (iOS)</t>
  </si>
  <si>
    <t>Pantalla Baja (iOS)</t>
  </si>
  <si>
    <t>Pantallas (iOS)</t>
  </si>
  <si>
    <t>Integracion Alta (iOS)</t>
  </si>
  <si>
    <t>Integracion Media (iOS)</t>
  </si>
  <si>
    <t>Integración Baja (iOS)</t>
  </si>
  <si>
    <t>Integraciones (iOS)</t>
  </si>
  <si>
    <t>Horas Front Ambos</t>
  </si>
  <si>
    <t>Flujo de Negocio</t>
  </si>
  <si>
    <t>Funcionalidad</t>
  </si>
  <si>
    <t>Plataforma</t>
  </si>
  <si>
    <t>Tipo</t>
  </si>
  <si>
    <t>Complejidad</t>
  </si>
  <si>
    <t>Pantalla</t>
  </si>
  <si>
    <t>Actividad</t>
  </si>
  <si>
    <t>Integración</t>
  </si>
  <si>
    <t>Horas Equipo - Codifiicación/Pruebas Unitarias/Pruebas Integrales (Web)</t>
  </si>
  <si>
    <t>Pantallas Alta (Web)</t>
  </si>
  <si>
    <t>Pantalla Media (Web)</t>
  </si>
  <si>
    <t>Pantalla Baja (Web)</t>
  </si>
  <si>
    <t>Pantallas (Web)</t>
  </si>
  <si>
    <t>Integracion Alta (Web)</t>
  </si>
  <si>
    <t>Integracion Media (Web)</t>
  </si>
  <si>
    <t>Integración Baja (Web)</t>
  </si>
  <si>
    <t>Integraciones (Web)</t>
  </si>
  <si>
    <t>Android</t>
  </si>
  <si>
    <t>Backed</t>
  </si>
  <si>
    <t>iOS</t>
  </si>
  <si>
    <t>Web</t>
  </si>
  <si>
    <t>Semanas Desarrollo Front Android</t>
  </si>
  <si>
    <t>Horas Front Android Especificas</t>
  </si>
  <si>
    <t>Horas Front iOS Especificas</t>
  </si>
  <si>
    <t>Semanas Desarrollo Front iOS</t>
  </si>
  <si>
    <t>Semanas Desarrollo Front Web</t>
  </si>
  <si>
    <t>Semanas Desarrollo Backed</t>
  </si>
  <si>
    <t>Pantallas Alta (Mobile)</t>
  </si>
  <si>
    <t>Pantalla Media (Mobile)</t>
  </si>
  <si>
    <t>Pantalla Baja (Mobile)</t>
  </si>
  <si>
    <t>Pantallas (Mobile)</t>
  </si>
  <si>
    <t>Integracion Alta (Mobile)</t>
  </si>
  <si>
    <t>Integracion Media (Mobile)</t>
  </si>
  <si>
    <t>Integración Baja (Mobile)</t>
  </si>
  <si>
    <t>Integraciones (Mobile)</t>
  </si>
  <si>
    <t>Mobile</t>
  </si>
  <si>
    <t>Aplicativo</t>
  </si>
  <si>
    <t>SuperMóvil</t>
  </si>
  <si>
    <t>Servicio Web</t>
  </si>
  <si>
    <t>Plataformas</t>
  </si>
  <si>
    <t>Aplicativos</t>
  </si>
  <si>
    <t>Tipo Actividad</t>
  </si>
  <si>
    <t>Porcentaje Integracion de Mock a Pre</t>
  </si>
  <si>
    <t>Equipo Dev</t>
  </si>
  <si>
    <t>Semanas Max</t>
  </si>
  <si>
    <t>Acumulativo Semanas</t>
  </si>
  <si>
    <t>Spring Inicio</t>
  </si>
  <si>
    <t>Longitud Sprint en Semanas</t>
  </si>
  <si>
    <t>Sprints</t>
  </si>
  <si>
    <t>Semanas Soporte Testing</t>
  </si>
  <si>
    <t>Semanas Desarrollo + Testing</t>
  </si>
  <si>
    <t>Sprint Inicio Desarrollo</t>
  </si>
  <si>
    <t>Precio Hora</t>
  </si>
  <si>
    <t>MACADI</t>
  </si>
  <si>
    <t>Merma desarrollo previo</t>
  </si>
  <si>
    <t>Horas Front Android Suma Originales</t>
  </si>
  <si>
    <t>Horas Front iOS Suma Originales</t>
  </si>
  <si>
    <t>Horas Front Mobile Originales</t>
  </si>
  <si>
    <t>Horas Front Web Originales</t>
  </si>
  <si>
    <t>Horas Backend Originales</t>
  </si>
  <si>
    <t>Total Horas Desarrollo Originales</t>
  </si>
  <si>
    <t>% Por desarrollar</t>
  </si>
  <si>
    <t>Horas Front Android Suma con avances existentes</t>
  </si>
  <si>
    <t>Horas Front iOS Suma con avances existentes</t>
  </si>
  <si>
    <t>Horas Front Mobile con avances existentes</t>
  </si>
  <si>
    <t>Horas Front Web con avances existentes</t>
  </si>
  <si>
    <t>Horas Backend con avances existentes</t>
  </si>
  <si>
    <t>Total Horas Desarrollo con avances existentes</t>
  </si>
  <si>
    <t>Total Horas Desarrollo + Soporte Testing</t>
  </si>
  <si>
    <t>Horas Desarrollo Original</t>
  </si>
  <si>
    <t>Horas Desarrollo con Avances</t>
  </si>
  <si>
    <t>Semanas Max Desarrollo</t>
  </si>
  <si>
    <t>Semanas Soporte TCOE</t>
  </si>
  <si>
    <t>Hours Week Total</t>
  </si>
  <si>
    <t>Hours Week Person</t>
  </si>
  <si>
    <t>Architect</t>
  </si>
  <si>
    <t>Precio Base Total</t>
  </si>
  <si>
    <t>Precio Base</t>
  </si>
  <si>
    <t>Sucursal Virtual</t>
  </si>
  <si>
    <t>Servicios BackEnd</t>
  </si>
  <si>
    <t>Identificacion de requerimientos nuevos SV</t>
  </si>
  <si>
    <t>Refinamiento de Backlog SV</t>
  </si>
  <si>
    <t>Gestion PRO RLSE</t>
  </si>
  <si>
    <t>Gestion Gates</t>
  </si>
  <si>
    <t>BUG 232 - SV_BaaS_SW_No obtiene los productos que contienen constancias fiscales</t>
  </si>
  <si>
    <t>BUG 233 - SV_Expiración token_No permite la descarga las constancias</t>
  </si>
  <si>
    <t>BUG 234 - Fecha en inglés - Cambiar a español</t>
  </si>
  <si>
    <t>BUG 239 - SV_AND_Al realizar la captura de facial con una foto y que no permita la autenticación no cumple con el límite de intentos</t>
  </si>
  <si>
    <t>BUG 242 - SV_iOS_Al realizar la captura de facial con una foto y que no permita la autenticación no cumple con el límite de intentos</t>
  </si>
  <si>
    <t>BUG 243 - SV_iOS_Comprobante del flujo de facial se muestra sólo el fondo sin contenido</t>
  </si>
  <si>
    <t>BUG 247 - SV_AND_Guarda comprobante sin contenido al finalizar la actualización de datos</t>
  </si>
  <si>
    <t>BUG 5901 - P2_SV_iOS_7.2_v5_No realiza acción el botón de "Consultar" para visualizar los productos que tienen constancias fiscales</t>
  </si>
  <si>
    <t>BUG 5902 - P2_SV_AND_7.2_v5_No realiza acción botón "Consultar" para visualizar los productos que contienen constancias fiscales</t>
  </si>
  <si>
    <t>Deuda tecnica - Sync Actualizacion de datos Smart Notification (revision de flujo)</t>
  </si>
  <si>
    <t>Deuda tecnica - Analisis - recuperacion datos SDS (correo y num tel)</t>
  </si>
  <si>
    <t>Deuda tecnica - Modificacion recuperacion datos SDS (correo y num tel)</t>
  </si>
  <si>
    <t>Deuda tecnica - customer_upload_service en SV PRE-DEV (hoy BaaS)</t>
  </si>
  <si>
    <t>Wishlist - Homologacion ambiente DEV (sin ambiente actualmente Mayo 2024) con PRE</t>
  </si>
  <si>
    <t>Wishlist - Menu Hamburguesa - Entry Point</t>
  </si>
  <si>
    <t>Wishlist - ME - Estatus expediente + notificacion a cliente</t>
  </si>
  <si>
    <t>Wishlist - ME - pop-up redireccionamiento sucursal virtual</t>
  </si>
  <si>
    <t>Wishlist - Digitalizacion de documentos</t>
  </si>
  <si>
    <t>Wishlist - ME - datos personales</t>
  </si>
  <si>
    <t xml:space="preserve">Wishlist - ME - datos personales - Envio de notificacion SMS y correo </t>
  </si>
  <si>
    <t>Wishlist - ME - datos laborales</t>
  </si>
  <si>
    <t>Wishlist - ME - datos fiscales</t>
  </si>
  <si>
    <t>Wishlist - ME - datos contacto</t>
  </si>
  <si>
    <t>Wishlist - ME - datos contacto - Envio de notificacion SMS y correo</t>
  </si>
  <si>
    <t>Wishlist - ME - datos domicilio v2</t>
  </si>
  <si>
    <t>Wishlist - Consumo comprobantes de domicilio todos</t>
  </si>
  <si>
    <t>Wishlist - Correccion de captura de datos INE  no identifica la  letra Ñ en el 390, indica que no existe la persona como cliente.</t>
  </si>
  <si>
    <t xml:space="preserve">Wishlist - Eliminar acento en el mensaje enviado (palabra supermóvil) está incrementando el costo de envío </t>
  </si>
  <si>
    <t>Wishlist - Requiere que  se muestre el usuario de Supernet para sucursal virtual - posterior se muestre como Sucursal virtual</t>
  </si>
  <si>
    <t>Wishlist - Construir funcionalidad para envío de comprobante de domicilio a SDS directamente desde SV</t>
  </si>
  <si>
    <t xml:space="preserve">Wishlist - Visualizacion de pantalla de ruta alternativa para activacion de huellas fingerID de error al realizar captura de faceID fallida </t>
  </si>
  <si>
    <t>Wishlist - Fecha en inglés - Cambiar a español</t>
  </si>
  <si>
    <t>Wishlist - Consumo nueva API Codigo Postal TBD</t>
  </si>
  <si>
    <t>Atencion BUG  RLSE0885926 Smart Notification SV 238 - SV_AND_Después de actualizarse los datos de contacto el mesaje de exito se triplica</t>
  </si>
  <si>
    <t xml:space="preserve">Atencion BUG PRO sanweb Constancias Fiscales Defectos 1773 / 1779 </t>
  </si>
  <si>
    <t>Wishlist - Actualizacion API OCR Ine-facial v 3.2/4.0 y SDKs mobile Supermovil</t>
  </si>
  <si>
    <t>Wishlist - Actualizacion API nueva fingerID y SDKs mobile Supermovil</t>
  </si>
  <si>
    <t>Wishlist - Actualizacion API nueva Comprobantes domicilio y SDKs mobile Supermovil</t>
  </si>
  <si>
    <t>Wishlist - Consumo TRX PE47 (ODCP) (Tema Biometricos Geolocalizacion)</t>
  </si>
  <si>
    <t>Gestion proyecto SV</t>
  </si>
  <si>
    <t>Atencion y validacion datos envio INE para revisar los casos de no hit scores compatibilidad PRE / PRO (Biometricos-SV)</t>
  </si>
  <si>
    <t>Datos Domicilio</t>
  </si>
  <si>
    <t>Atencion BUG RLSE0885926 Dependencia Supermovil-Biometricos Tema Geolocalizacion/SDKs Intermitencia Defectos 230 / 231 / 235 / 236 / 241 / 244 / 245 / 246 / 248 / 249 / 5630 / 5636 / 5675 / 5900 / 1773 / 1779 / 4930</t>
  </si>
  <si>
    <t>Wishlist - Una vez que el SDK de face envia un error, no se visualiza la pantalla alternativa de error en front para reintento, que envía directo al SDK de huella</t>
  </si>
  <si>
    <t>Datos Personales</t>
  </si>
  <si>
    <t>Datos Laborales</t>
  </si>
  <si>
    <t>Datos Fiscales</t>
  </si>
  <si>
    <t>Datos Contacto</t>
  </si>
  <si>
    <t>SV General</t>
  </si>
  <si>
    <t>Biometricos (FaceID / INE / FingerID)</t>
  </si>
  <si>
    <t>Biometricos (FingerID)</t>
  </si>
  <si>
    <t>Biometricos (FaceID / INE)</t>
  </si>
  <si>
    <t>Biometricos (FaceID / INE )</t>
  </si>
  <si>
    <t>Smart Notification</t>
  </si>
  <si>
    <t>Supermovil</t>
  </si>
  <si>
    <t>Consulta Constancias</t>
  </si>
  <si>
    <t>Comprobante actualizacion de datos</t>
  </si>
  <si>
    <t>1. SV</t>
  </si>
  <si>
    <t>2. Constancias Fiscales</t>
  </si>
  <si>
    <t>3. Actualizacion datos prelogin</t>
  </si>
  <si>
    <t>4. Mi Expediente</t>
  </si>
  <si>
    <t>Analisis Funcional Mejoras Documentacion SV v3</t>
  </si>
  <si>
    <t>SV-Supermovil Middleware</t>
  </si>
  <si>
    <t xml:space="preserve">TOTAL actividades: </t>
  </si>
  <si>
    <t>Backlog Refinement IBM - Sucursal Virtual 2024</t>
  </si>
  <si>
    <t>Comprobante actualizacionde datos</t>
  </si>
  <si>
    <t>Datos Contacto - Biometricos (Comprobante Domicilio)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</si>
</sst>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0.0%"/>
    <numFmt numFmtId="166" formatCode="[$MXN]\ #,##0.00"/>
    <numFmt numFmtId="167" formatCode="[$MXN]\ #,##0"/>
  </numFmts>
  <fonts count="2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theme="1"/>
      <name val="Arial"/>
      <family val="2"/>
    </font>
    <font>
      <sz val="10"/>
      <color rgb="FF0D0D0D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2"/>
      <color theme="1"/>
      <name val="Arial"/>
      <family val="2"/>
    </font>
    <font>
      <sz val="12"/>
      <color rgb="FF0D0D0D"/>
      <name val="Arial"/>
      <family val="2"/>
    </font>
    <font>
      <sz val="12"/>
      <color rgb="FF000000"/>
      <name val="Arial"/>
      <family val="2"/>
    </font>
    <font>
      <b/>
      <sz val="10"/>
      <color theme="1"/>
      <name val="Aptos Narrow"/>
      <scheme val="minor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Aptos Narrow"/>
      <scheme val="minor"/>
    </font>
    <font>
      <sz val="26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8"/>
      <color rgb="FFFF000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5E6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1">
    <xf numFmtId="0" fontId="0" fillId="0" borderId="0" xfId="0"/>
    <xf numFmtId="0" fontId="3" fillId="0" borderId="0" xfId="0" applyFont="1"/>
    <xf numFmtId="0" fontId="4" fillId="0" borderId="0" xfId="0" applyFont="1"/>
    <xf numFmtId="16" fontId="3" fillId="0" borderId="0" xfId="0" applyNumberFormat="1" applyFont="1"/>
    <xf numFmtId="16" fontId="4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1" applyFont="1"/>
    <xf numFmtId="164" fontId="3" fillId="0" borderId="0" xfId="0" applyNumberFormat="1" applyFont="1"/>
    <xf numFmtId="0" fontId="5" fillId="0" borderId="1" xfId="0" applyFont="1" applyBorder="1"/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/>
    <xf numFmtId="0" fontId="3" fillId="0" borderId="1" xfId="0" applyFont="1" applyBorder="1"/>
    <xf numFmtId="0" fontId="3" fillId="9" borderId="1" xfId="0" applyFont="1" applyFill="1" applyBorder="1"/>
    <xf numFmtId="0" fontId="3" fillId="9" borderId="0" xfId="0" applyFont="1" applyFill="1"/>
    <xf numFmtId="0" fontId="3" fillId="9" borderId="2" xfId="0" applyFont="1" applyFill="1" applyBorder="1"/>
    <xf numFmtId="0" fontId="6" fillId="0" borderId="1" xfId="0" applyFont="1" applyBorder="1"/>
    <xf numFmtId="0" fontId="5" fillId="0" borderId="1" xfId="2" applyNumberFormat="1" applyFont="1" applyBorder="1" applyAlignment="1">
      <alignment horizontal="left"/>
    </xf>
    <xf numFmtId="9" fontId="3" fillId="0" borderId="1" xfId="2" applyFont="1" applyBorder="1" applyAlignment="1">
      <alignment horizontal="left"/>
    </xf>
    <xf numFmtId="9" fontId="3" fillId="0" borderId="0" xfId="2" applyFont="1" applyBorder="1" applyAlignment="1">
      <alignment horizontal="left"/>
    </xf>
    <xf numFmtId="1" fontId="3" fillId="0" borderId="0" xfId="0" applyNumberFormat="1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 wrapText="1" readingOrder="1"/>
    </xf>
    <xf numFmtId="9" fontId="3" fillId="0" borderId="0" xfId="2" applyFont="1" applyAlignment="1">
      <alignment horizontal="left"/>
    </xf>
    <xf numFmtId="9" fontId="3" fillId="0" borderId="0" xfId="2" applyFont="1"/>
    <xf numFmtId="0" fontId="9" fillId="0" borderId="1" xfId="0" applyFont="1" applyBorder="1"/>
    <xf numFmtId="0" fontId="9" fillId="9" borderId="1" xfId="0" applyFont="1" applyFill="1" applyBorder="1" applyAlignment="1">
      <alignment horizontal="left"/>
    </xf>
    <xf numFmtId="0" fontId="9" fillId="9" borderId="1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9" fontId="11" fillId="0" borderId="1" xfId="0" applyNumberFormat="1" applyFont="1" applyBorder="1" applyAlignment="1">
      <alignment horizontal="center" vertical="center" wrapText="1" readingOrder="1"/>
    </xf>
    <xf numFmtId="0" fontId="9" fillId="0" borderId="1" xfId="2" applyNumberFormat="1" applyFont="1" applyBorder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left" vertical="center" wrapText="1" readingOrder="1"/>
    </xf>
    <xf numFmtId="9" fontId="7" fillId="0" borderId="0" xfId="0" applyNumberFormat="1" applyFont="1" applyAlignment="1">
      <alignment horizontal="center" vertical="center" wrapText="1" readingOrder="1"/>
    </xf>
    <xf numFmtId="1" fontId="5" fillId="0" borderId="0" xfId="2" applyNumberFormat="1" applyFont="1" applyAlignment="1">
      <alignment horizontal="left"/>
    </xf>
    <xf numFmtId="9" fontId="5" fillId="0" borderId="0" xfId="2" applyFont="1" applyAlignment="1">
      <alignment horizontal="left"/>
    </xf>
    <xf numFmtId="9" fontId="5" fillId="0" borderId="0" xfId="2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0" borderId="0" xfId="0" applyFont="1"/>
    <xf numFmtId="165" fontId="3" fillId="0" borderId="0" xfId="2" applyNumberFormat="1" applyFont="1"/>
    <xf numFmtId="0" fontId="9" fillId="0" borderId="0" xfId="0" applyFont="1"/>
    <xf numFmtId="0" fontId="13" fillId="0" borderId="0" xfId="0" applyFont="1"/>
    <xf numFmtId="16" fontId="9" fillId="0" borderId="0" xfId="0" applyNumberFormat="1" applyFont="1"/>
    <xf numFmtId="16" fontId="13" fillId="0" borderId="0" xfId="0" applyNumberFormat="1" applyFont="1"/>
    <xf numFmtId="0" fontId="9" fillId="0" borderId="0" xfId="0" applyFont="1" applyAlignment="1">
      <alignment horizontal="right"/>
    </xf>
    <xf numFmtId="164" fontId="9" fillId="0" borderId="0" xfId="1" applyFont="1"/>
    <xf numFmtId="164" fontId="9" fillId="0" borderId="0" xfId="0" applyNumberFormat="1" applyFont="1"/>
    <xf numFmtId="9" fontId="9" fillId="0" borderId="1" xfId="2" applyFont="1" applyBorder="1" applyAlignment="1">
      <alignment horizontal="left"/>
    </xf>
    <xf numFmtId="1" fontId="9" fillId="0" borderId="1" xfId="0" applyNumberFormat="1" applyFont="1" applyBorder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left" wrapText="1" readingOrder="1"/>
    </xf>
    <xf numFmtId="9" fontId="11" fillId="0" borderId="0" xfId="0" applyNumberFormat="1" applyFont="1" applyAlignment="1">
      <alignment horizontal="center" vertical="center" wrapText="1" readingOrder="1"/>
    </xf>
    <xf numFmtId="1" fontId="9" fillId="0" borderId="0" xfId="0" applyNumberFormat="1" applyFont="1"/>
    <xf numFmtId="9" fontId="9" fillId="0" borderId="0" xfId="2" applyFont="1" applyAlignment="1">
      <alignment horizontal="left"/>
    </xf>
    <xf numFmtId="9" fontId="9" fillId="0" borderId="0" xfId="2" applyFont="1"/>
    <xf numFmtId="0" fontId="11" fillId="0" borderId="0" xfId="0" applyFont="1" applyAlignment="1">
      <alignment horizontal="left" vertical="center" wrapText="1" readingOrder="1"/>
    </xf>
    <xf numFmtId="1" fontId="9" fillId="0" borderId="0" xfId="2" applyNumberFormat="1" applyFont="1" applyAlignment="1">
      <alignment horizontal="left"/>
    </xf>
    <xf numFmtId="1" fontId="9" fillId="0" borderId="0" xfId="2" applyNumberFormat="1" applyFont="1" applyAlignment="1">
      <alignment horizontal="right"/>
    </xf>
    <xf numFmtId="0" fontId="9" fillId="10" borderId="1" xfId="0" applyFont="1" applyFill="1" applyBorder="1"/>
    <xf numFmtId="0" fontId="9" fillId="10" borderId="0" xfId="0" applyFont="1" applyFill="1"/>
    <xf numFmtId="0" fontId="14" fillId="0" borderId="0" xfId="0" applyFont="1" applyAlignment="1">
      <alignment horizontal="left" wrapText="1" readingOrder="1"/>
    </xf>
    <xf numFmtId="9" fontId="14" fillId="0" borderId="0" xfId="0" applyNumberFormat="1" applyFont="1" applyAlignment="1">
      <alignment horizontal="center" vertical="center" wrapText="1" readingOrder="1"/>
    </xf>
    <xf numFmtId="0" fontId="15" fillId="0" borderId="0" xfId="0" applyFont="1"/>
    <xf numFmtId="0" fontId="15" fillId="10" borderId="0" xfId="0" applyFont="1" applyFill="1"/>
    <xf numFmtId="1" fontId="15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0" fontId="10" fillId="11" borderId="1" xfId="0" applyFont="1" applyFill="1" applyBorder="1"/>
    <xf numFmtId="164" fontId="15" fillId="11" borderId="0" xfId="1" applyFont="1" applyFill="1"/>
    <xf numFmtId="164" fontId="9" fillId="0" borderId="1" xfId="0" applyNumberFormat="1" applyFont="1" applyBorder="1"/>
    <xf numFmtId="9" fontId="9" fillId="0" borderId="1" xfId="2" applyFont="1" applyBorder="1"/>
    <xf numFmtId="9" fontId="9" fillId="12" borderId="1" xfId="2" applyFont="1" applyFill="1" applyBorder="1"/>
    <xf numFmtId="0" fontId="9" fillId="0" borderId="3" xfId="0" applyFont="1" applyBorder="1"/>
    <xf numFmtId="0" fontId="9" fillId="0" borderId="7" xfId="0" applyFont="1" applyBorder="1"/>
    <xf numFmtId="0" fontId="9" fillId="0" borderId="8" xfId="0" applyFont="1" applyBorder="1"/>
    <xf numFmtId="9" fontId="9" fillId="0" borderId="0" xfId="2" applyFont="1" applyBorder="1"/>
    <xf numFmtId="0" fontId="9" fillId="12" borderId="0" xfId="0" applyFont="1" applyFill="1"/>
    <xf numFmtId="164" fontId="9" fillId="12" borderId="0" xfId="1" applyFont="1" applyFill="1"/>
    <xf numFmtId="0" fontId="9" fillId="6" borderId="1" xfId="0" applyFont="1" applyFill="1" applyBorder="1"/>
    <xf numFmtId="0" fontId="9" fillId="0" borderId="11" xfId="0" applyFont="1" applyBorder="1"/>
    <xf numFmtId="0" fontId="9" fillId="10" borderId="12" xfId="0" applyFont="1" applyFill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21" xfId="0" applyFont="1" applyBorder="1"/>
    <xf numFmtId="0" fontId="9" fillId="10" borderId="3" xfId="0" applyFont="1" applyFill="1" applyBorder="1"/>
    <xf numFmtId="0" fontId="9" fillId="6" borderId="3" xfId="0" applyFont="1" applyFill="1" applyBorder="1"/>
    <xf numFmtId="0" fontId="9" fillId="0" borderId="25" xfId="0" applyFont="1" applyBorder="1"/>
    <xf numFmtId="0" fontId="9" fillId="0" borderId="26" xfId="0" applyFont="1" applyBorder="1"/>
    <xf numFmtId="9" fontId="9" fillId="0" borderId="12" xfId="2" applyFont="1" applyBorder="1"/>
    <xf numFmtId="0" fontId="9" fillId="10" borderId="11" xfId="0" applyFont="1" applyFill="1" applyBorder="1"/>
    <xf numFmtId="0" fontId="9" fillId="6" borderId="12" xfId="0" applyFont="1" applyFill="1" applyBorder="1"/>
    <xf numFmtId="0" fontId="9" fillId="6" borderId="11" xfId="0" applyFont="1" applyFill="1" applyBorder="1"/>
    <xf numFmtId="0" fontId="9" fillId="13" borderId="12" xfId="0" applyFont="1" applyFill="1" applyBorder="1"/>
    <xf numFmtId="0" fontId="9" fillId="0" borderId="28" xfId="0" applyFont="1" applyBorder="1"/>
    <xf numFmtId="0" fontId="9" fillId="10" borderId="25" xfId="0" applyFont="1" applyFill="1" applyBorder="1"/>
    <xf numFmtId="0" fontId="9" fillId="0" borderId="29" xfId="0" applyFont="1" applyBorder="1"/>
    <xf numFmtId="0" fontId="9" fillId="0" borderId="30" xfId="0" applyFont="1" applyBorder="1"/>
    <xf numFmtId="0" fontId="9" fillId="9" borderId="7" xfId="0" applyFont="1" applyFill="1" applyBorder="1"/>
    <xf numFmtId="0" fontId="9" fillId="9" borderId="0" xfId="0" applyFont="1" applyFill="1"/>
    <xf numFmtId="0" fontId="9" fillId="9" borderId="8" xfId="0" applyFont="1" applyFill="1" applyBorder="1"/>
    <xf numFmtId="164" fontId="9" fillId="0" borderId="9" xfId="1" applyFont="1" applyBorder="1" applyAlignment="1">
      <alignment vertical="center"/>
    </xf>
    <xf numFmtId="0" fontId="9" fillId="0" borderId="31" xfId="0" applyFont="1" applyBorder="1"/>
    <xf numFmtId="9" fontId="9" fillId="0" borderId="10" xfId="2" applyFont="1" applyBorder="1" applyAlignment="1">
      <alignment horizontal="left"/>
    </xf>
    <xf numFmtId="164" fontId="9" fillId="0" borderId="12" xfId="1" applyFont="1" applyBorder="1" applyAlignment="1">
      <alignment vertical="center"/>
    </xf>
    <xf numFmtId="0" fontId="9" fillId="12" borderId="11" xfId="0" applyFont="1" applyFill="1" applyBorder="1"/>
    <xf numFmtId="9" fontId="10" fillId="0" borderId="1" xfId="2" applyFont="1" applyBorder="1"/>
    <xf numFmtId="1" fontId="10" fillId="0" borderId="1" xfId="0" applyNumberFormat="1" applyFont="1" applyBorder="1"/>
    <xf numFmtId="166" fontId="10" fillId="0" borderId="1" xfId="1" applyNumberFormat="1" applyFont="1" applyBorder="1"/>
    <xf numFmtId="1" fontId="14" fillId="0" borderId="0" xfId="0" applyNumberFormat="1" applyFont="1" applyAlignment="1">
      <alignment horizontal="center" wrapText="1" readingOrder="1"/>
    </xf>
    <xf numFmtId="165" fontId="9" fillId="0" borderId="0" xfId="2" applyNumberFormat="1" applyFont="1"/>
    <xf numFmtId="167" fontId="14" fillId="0" borderId="0" xfId="0" applyNumberFormat="1" applyFont="1" applyAlignment="1">
      <alignment horizontal="center" wrapText="1" readingOrder="1"/>
    </xf>
    <xf numFmtId="0" fontId="16" fillId="0" borderId="0" xfId="0" applyFont="1"/>
    <xf numFmtId="9" fontId="9" fillId="0" borderId="1" xfId="0" applyNumberFormat="1" applyFont="1" applyBorder="1"/>
    <xf numFmtId="164" fontId="11" fillId="0" borderId="0" xfId="1" applyFont="1" applyAlignment="1">
      <alignment horizontal="center" vertical="center" wrapText="1" readingOrder="1"/>
    </xf>
    <xf numFmtId="0" fontId="9" fillId="8" borderId="12" xfId="0" applyFont="1" applyFill="1" applyBorder="1"/>
    <xf numFmtId="0" fontId="9" fillId="8" borderId="1" xfId="0" applyFont="1" applyFill="1" applyBorder="1"/>
    <xf numFmtId="1" fontId="9" fillId="12" borderId="0" xfId="0" applyNumberFormat="1" applyFont="1" applyFill="1"/>
    <xf numFmtId="0" fontId="9" fillId="3" borderId="12" xfId="0" applyFont="1" applyFill="1" applyBorder="1"/>
    <xf numFmtId="0" fontId="9" fillId="3" borderId="1" xfId="0" applyFont="1" applyFill="1" applyBorder="1"/>
    <xf numFmtId="0" fontId="9" fillId="0" borderId="32" xfId="0" applyFont="1" applyBorder="1"/>
    <xf numFmtId="0" fontId="9" fillId="13" borderId="29" xfId="0" applyFont="1" applyFill="1" applyBorder="1"/>
    <xf numFmtId="0" fontId="9" fillId="0" borderId="33" xfId="0" applyFont="1" applyBorder="1"/>
    <xf numFmtId="164" fontId="9" fillId="0" borderId="34" xfId="1" applyFont="1" applyBorder="1" applyAlignment="1">
      <alignment vertical="center"/>
    </xf>
    <xf numFmtId="0" fontId="9" fillId="12" borderId="30" xfId="0" applyFont="1" applyFill="1" applyBorder="1"/>
    <xf numFmtId="0" fontId="9" fillId="0" borderId="35" xfId="0" applyFont="1" applyBorder="1"/>
    <xf numFmtId="0" fontId="9" fillId="9" borderId="35" xfId="0" applyFont="1" applyFill="1" applyBorder="1"/>
    <xf numFmtId="0" fontId="9" fillId="9" borderId="36" xfId="0" applyFont="1" applyFill="1" applyBorder="1"/>
    <xf numFmtId="9" fontId="9" fillId="0" borderId="37" xfId="2" applyFont="1" applyBorder="1" applyAlignment="1">
      <alignment horizontal="left"/>
    </xf>
    <xf numFmtId="0" fontId="9" fillId="0" borderId="38" xfId="0" applyFont="1" applyBorder="1"/>
    <xf numFmtId="0" fontId="9" fillId="0" borderId="39" xfId="0" applyFont="1" applyBorder="1"/>
    <xf numFmtId="0" fontId="9" fillId="0" borderId="40" xfId="0" applyFont="1" applyBorder="1"/>
    <xf numFmtId="0" fontId="9" fillId="0" borderId="41" xfId="0" applyFont="1" applyBorder="1"/>
    <xf numFmtId="0" fontId="9" fillId="6" borderId="41" xfId="0" applyFont="1" applyFill="1" applyBorder="1"/>
    <xf numFmtId="0" fontId="9" fillId="6" borderId="42" xfId="0" applyFont="1" applyFill="1" applyBorder="1"/>
    <xf numFmtId="1" fontId="17" fillId="0" borderId="0" xfId="0" applyNumberFormat="1" applyFont="1" applyAlignment="1">
      <alignment horizontal="center" wrapText="1" readingOrder="1"/>
    </xf>
    <xf numFmtId="167" fontId="17" fillId="0" borderId="0" xfId="0" applyNumberFormat="1" applyFont="1" applyAlignment="1">
      <alignment horizontal="center" wrapText="1" readingOrder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167" fontId="14" fillId="0" borderId="1" xfId="0" applyNumberFormat="1" applyFont="1" applyBorder="1" applyAlignment="1">
      <alignment horizontal="center" wrapText="1" readingOrder="1"/>
    </xf>
    <xf numFmtId="166" fontId="10" fillId="0" borderId="1" xfId="1" applyNumberFormat="1" applyFont="1" applyFill="1" applyBorder="1"/>
    <xf numFmtId="0" fontId="15" fillId="0" borderId="1" xfId="0" applyFont="1" applyBorder="1" applyAlignment="1">
      <alignment horizontal="left"/>
    </xf>
    <xf numFmtId="9" fontId="9" fillId="12" borderId="0" xfId="2" applyFont="1" applyFill="1" applyBorder="1"/>
    <xf numFmtId="9" fontId="9" fillId="0" borderId="0" xfId="0" applyNumberFormat="1" applyFont="1"/>
    <xf numFmtId="164" fontId="9" fillId="0" borderId="0" xfId="1" applyFont="1" applyBorder="1" applyAlignment="1">
      <alignment horizontal="center" vertical="center"/>
    </xf>
    <xf numFmtId="164" fontId="9" fillId="0" borderId="0" xfId="1" applyFont="1" applyBorder="1" applyAlignment="1">
      <alignment vertical="center"/>
    </xf>
    <xf numFmtId="0" fontId="0" fillId="14" borderId="0" xfId="0" applyFill="1"/>
    <xf numFmtId="0" fontId="18" fillId="0" borderId="0" xfId="0" applyFont="1"/>
    <xf numFmtId="1" fontId="11" fillId="0" borderId="0" xfId="2" applyNumberFormat="1" applyFont="1" applyAlignment="1">
      <alignment horizontal="center" vertical="center" wrapText="1" readingOrder="1"/>
    </xf>
    <xf numFmtId="39" fontId="9" fillId="0" borderId="1" xfId="0" applyNumberFormat="1" applyFont="1" applyBorder="1"/>
    <xf numFmtId="9" fontId="0" fillId="0" borderId="0" xfId="2" applyFont="1"/>
    <xf numFmtId="164" fontId="0" fillId="0" borderId="0" xfId="1" applyFont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64" fontId="9" fillId="0" borderId="12" xfId="1" applyFont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64" fontId="9" fillId="0" borderId="13" xfId="1" applyFont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4" fillId="0" borderId="3" xfId="0" applyFont="1" applyBorder="1" applyAlignment="1">
      <alignment horizontal="center" wrapText="1" readingOrder="1"/>
    </xf>
    <xf numFmtId="0" fontId="14" fillId="0" borderId="25" xfId="0" applyFont="1" applyBorder="1" applyAlignment="1">
      <alignment horizontal="center" wrapText="1" readingOrder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64" fontId="9" fillId="0" borderId="34" xfId="1" applyFont="1" applyBorder="1" applyAlignment="1">
      <alignment horizontal="center" vertical="center"/>
    </xf>
    <xf numFmtId="0" fontId="0" fillId="12" borderId="0" xfId="0" applyFill="1"/>
    <xf numFmtId="0" fontId="0" fillId="12" borderId="1" xfId="0" applyFill="1" applyBorder="1"/>
    <xf numFmtId="0" fontId="7" fillId="15" borderId="0" xfId="0" applyFont="1" applyFill="1"/>
    <xf numFmtId="0" fontId="7" fillId="16" borderId="0" xfId="0" applyFont="1" applyFill="1"/>
    <xf numFmtId="0" fontId="5" fillId="16" borderId="0" xfId="0" applyFont="1" applyFill="1"/>
    <xf numFmtId="0" fontId="19" fillId="17" borderId="0" xfId="0" applyFont="1" applyFill="1"/>
    <xf numFmtId="0" fontId="5" fillId="17" borderId="1" xfId="0" applyFont="1" applyFill="1" applyBorder="1"/>
    <xf numFmtId="0" fontId="0" fillId="17" borderId="0" xfId="0" applyFill="1"/>
    <xf numFmtId="0" fontId="7" fillId="17" borderId="0" xfId="0" applyFont="1" applyFill="1"/>
    <xf numFmtId="0" fontId="20" fillId="17" borderId="0" xfId="0" applyFont="1" applyFill="1"/>
    <xf numFmtId="0" fontId="21" fillId="15" borderId="0" xfId="0" applyFont="1" applyFill="1"/>
    <xf numFmtId="0" fontId="22" fillId="0" borderId="0" xfId="0" applyFont="1"/>
    <xf numFmtId="0" fontId="0" fillId="0" borderId="0" xfId="0" applyFill="1"/>
    <xf numFmtId="0" fontId="22" fillId="18" borderId="0" xfId="0" applyFont="1" applyFill="1"/>
    <xf numFmtId="0" fontId="0" fillId="0" borderId="1" xfId="0" applyFill="1" applyBorder="1"/>
    <xf numFmtId="0" fontId="20" fillId="0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2" fillId="19" borderId="0" xfId="0" applyFont="1" applyFill="1"/>
  </cellXfs>
  <cellStyles count="4">
    <cellStyle name="Currency 2" xfId="3" xr:uid="{7FAAC42A-F7BE-9A4A-B7C6-6C9CC9E99410}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B5E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CEA1-1DE4-8B45-985D-FA425349F4C7}">
  <dimension ref="A1:Z38"/>
  <sheetViews>
    <sheetView topLeftCell="A3" workbookViewId="0">
      <selection activeCell="C18" sqref="C18"/>
    </sheetView>
  </sheetViews>
  <sheetFormatPr baseColWidth="10" defaultColWidth="10.84375" defaultRowHeight="15.5"/>
  <cols>
    <col min="1" max="1" width="16.3046875" style="46" bestFit="1" customWidth="1"/>
    <col min="2" max="2" width="61.69140625" style="46" bestFit="1" customWidth="1"/>
    <col min="3" max="3" width="83" style="46" bestFit="1" customWidth="1"/>
    <col min="4" max="4" width="15.69140625" style="46" bestFit="1" customWidth="1"/>
    <col min="5" max="5" width="14.84375" style="46" bestFit="1" customWidth="1"/>
    <col min="6" max="6" width="14" style="46" bestFit="1" customWidth="1"/>
    <col min="7" max="7" width="9.69140625" style="46" bestFit="1" customWidth="1"/>
    <col min="8" max="8" width="15.3046875" style="46" bestFit="1" customWidth="1"/>
    <col min="9" max="9" width="17.69140625" style="46" bestFit="1" customWidth="1"/>
    <col min="10" max="10" width="15.69140625" style="46" bestFit="1" customWidth="1"/>
    <col min="11" max="11" width="13.4609375" style="46" bestFit="1" customWidth="1"/>
    <col min="12" max="12" width="13.15234375" style="46" bestFit="1" customWidth="1"/>
    <col min="13" max="13" width="15.3046875" style="46" bestFit="1" customWidth="1"/>
    <col min="14" max="14" width="13.84375" style="46" bestFit="1" customWidth="1"/>
    <col min="15" max="15" width="10.15234375" style="46" bestFit="1" customWidth="1"/>
    <col min="16" max="16" width="11.84375" style="46" bestFit="1" customWidth="1"/>
    <col min="17" max="17" width="15.15234375" style="46" bestFit="1" customWidth="1"/>
    <col min="18" max="18" width="31.4609375" style="46" bestFit="1" customWidth="1"/>
    <col min="19" max="19" width="24.84375" style="46" bestFit="1" customWidth="1"/>
    <col min="20" max="20" width="19.15234375" style="46" bestFit="1" customWidth="1"/>
    <col min="21" max="21" width="23.4609375" style="46" bestFit="1" customWidth="1"/>
    <col min="22" max="22" width="22" style="46" bestFit="1" customWidth="1"/>
    <col min="23" max="23" width="27" style="46" bestFit="1" customWidth="1"/>
    <col min="24" max="24" width="25.69140625" style="46" bestFit="1" customWidth="1"/>
    <col min="25" max="25" width="6.4609375" style="46" bestFit="1" customWidth="1"/>
    <col min="26" max="26" width="14" style="46" bestFit="1" customWidth="1"/>
    <col min="27" max="16384" width="10.84375" style="46"/>
  </cols>
  <sheetData>
    <row r="1" spans="1:26">
      <c r="M1" s="47"/>
    </row>
    <row r="2" spans="1:26"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48"/>
      <c r="O2" s="48"/>
      <c r="P2" s="48"/>
      <c r="Q2" s="48"/>
      <c r="R2" s="48"/>
      <c r="S2" s="48"/>
      <c r="T2" s="48"/>
      <c r="U2" s="48"/>
    </row>
    <row r="3" spans="1:26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</row>
    <row r="4" spans="1:26">
      <c r="A4" s="24"/>
      <c r="B4" s="25" t="s">
        <v>30</v>
      </c>
      <c r="C4" s="25" t="s">
        <v>48</v>
      </c>
      <c r="D4" s="26" t="s">
        <v>96</v>
      </c>
      <c r="E4" s="26" t="s">
        <v>80</v>
      </c>
      <c r="F4" s="26" t="s">
        <v>81</v>
      </c>
      <c r="G4" s="64" t="s">
        <v>46</v>
      </c>
      <c r="H4" s="26" t="s">
        <v>82</v>
      </c>
      <c r="I4" s="26" t="s">
        <v>83</v>
      </c>
      <c r="J4" s="26" t="s">
        <v>84</v>
      </c>
      <c r="K4" s="64" t="s">
        <v>88</v>
      </c>
      <c r="L4" s="26" t="s">
        <v>85</v>
      </c>
      <c r="M4" s="26" t="s">
        <v>86</v>
      </c>
      <c r="N4" s="26" t="s">
        <v>87</v>
      </c>
      <c r="O4" s="64" t="s">
        <v>98</v>
      </c>
      <c r="P4" s="26" t="s">
        <v>106</v>
      </c>
      <c r="Q4" s="26" t="s">
        <v>107</v>
      </c>
      <c r="R4" s="26" t="s">
        <v>89</v>
      </c>
      <c r="S4" s="26" t="s">
        <v>90</v>
      </c>
      <c r="T4" s="26" t="s">
        <v>91</v>
      </c>
      <c r="U4" s="26" t="s">
        <v>92</v>
      </c>
      <c r="V4" s="26" t="s">
        <v>104</v>
      </c>
      <c r="W4" s="26" t="s">
        <v>102</v>
      </c>
      <c r="X4" s="26" t="s">
        <v>103</v>
      </c>
      <c r="Y4" s="26" t="s">
        <v>105</v>
      </c>
      <c r="Z4" s="46" t="s">
        <v>109</v>
      </c>
    </row>
    <row r="5" spans="1:26">
      <c r="A5" s="27" t="s">
        <v>77</v>
      </c>
      <c r="B5" s="28" t="s">
        <v>110</v>
      </c>
      <c r="C5" s="29">
        <v>0</v>
      </c>
      <c r="D5" s="24">
        <v>1</v>
      </c>
      <c r="E5" s="30">
        <v>0</v>
      </c>
      <c r="F5" s="30">
        <v>0</v>
      </c>
      <c r="G5" s="64">
        <f>SUM(D5:F5)</f>
        <v>1</v>
      </c>
      <c r="H5" s="24">
        <v>0</v>
      </c>
      <c r="I5" s="30">
        <v>0</v>
      </c>
      <c r="J5" s="30">
        <v>0</v>
      </c>
      <c r="K5" s="64">
        <f>SUM(H5:J5)</f>
        <v>0</v>
      </c>
      <c r="L5" s="24">
        <v>3</v>
      </c>
      <c r="M5" s="30">
        <v>0</v>
      </c>
      <c r="N5" s="30">
        <v>0</v>
      </c>
      <c r="O5" s="64">
        <f>SUM(L5:N5)</f>
        <v>3</v>
      </c>
      <c r="P5" s="24">
        <f>D5*$C$16+E5*$C$15+F5*$C$14+H5*$C$56+I5*$C$55+J5*$C$54</f>
        <v>160</v>
      </c>
      <c r="Q5" s="24">
        <f>L5*$C$25+M5*$C$24+N5*$C$23</f>
        <v>240</v>
      </c>
      <c r="R5" s="24">
        <f>D5*$C$16+E5*$C$15+F5*$C$14+H5*$C$20+I5*$C$19+J5*$C$18+L5*$C$25+M5*$C$24+N5*$C$23</f>
        <v>400</v>
      </c>
      <c r="S5" s="53">
        <f>MAX(C5-$B$45,0)</f>
        <v>0</v>
      </c>
      <c r="T5" s="53">
        <f>1-S5</f>
        <v>1</v>
      </c>
      <c r="U5" s="54">
        <v>40</v>
      </c>
      <c r="V5" s="54">
        <f>T5*R5</f>
        <v>400</v>
      </c>
      <c r="W5" s="54"/>
      <c r="X5" s="54">
        <v>24</v>
      </c>
      <c r="Y5" s="54">
        <f>SUM(U5:X5)</f>
        <v>464</v>
      </c>
      <c r="Z5" s="51">
        <f>Y5*1091</f>
        <v>506224</v>
      </c>
    </row>
    <row r="6" spans="1:26">
      <c r="A6" s="55"/>
      <c r="B6" s="56"/>
      <c r="C6" s="57"/>
      <c r="D6" s="46">
        <f t="shared" ref="D6:R6" si="0">SUM(D5:D5)</f>
        <v>1</v>
      </c>
      <c r="E6" s="46">
        <f t="shared" si="0"/>
        <v>0</v>
      </c>
      <c r="F6" s="46">
        <f t="shared" si="0"/>
        <v>0</v>
      </c>
      <c r="G6" s="65">
        <f t="shared" si="0"/>
        <v>1</v>
      </c>
      <c r="H6" s="46">
        <f t="shared" si="0"/>
        <v>0</v>
      </c>
      <c r="I6" s="46">
        <f t="shared" si="0"/>
        <v>0</v>
      </c>
      <c r="J6" s="46">
        <f t="shared" si="0"/>
        <v>0</v>
      </c>
      <c r="K6" s="65">
        <f t="shared" si="0"/>
        <v>0</v>
      </c>
      <c r="L6" s="46">
        <f t="shared" si="0"/>
        <v>3</v>
      </c>
      <c r="M6" s="46">
        <f t="shared" si="0"/>
        <v>0</v>
      </c>
      <c r="N6" s="46">
        <f t="shared" si="0"/>
        <v>0</v>
      </c>
      <c r="O6" s="65">
        <f t="shared" si="0"/>
        <v>3</v>
      </c>
      <c r="P6" s="46">
        <f t="shared" si="0"/>
        <v>160</v>
      </c>
      <c r="Q6" s="46">
        <f t="shared" si="0"/>
        <v>240</v>
      </c>
      <c r="R6" s="46">
        <f t="shared" si="0"/>
        <v>400</v>
      </c>
      <c r="U6" s="46">
        <f>SUM(U5:U5)</f>
        <v>40</v>
      </c>
      <c r="V6" s="46">
        <f>SUM(V5:V5)</f>
        <v>400</v>
      </c>
      <c r="W6" s="58">
        <f>SUM(W5:W5)</f>
        <v>0</v>
      </c>
      <c r="X6" s="58">
        <f>SUM(X5:X5)</f>
        <v>24</v>
      </c>
      <c r="Y6" s="58">
        <f>SUM(Y5:Y5)</f>
        <v>464</v>
      </c>
    </row>
    <row r="7" spans="1:26">
      <c r="D7" s="59"/>
      <c r="E7" s="60"/>
    </row>
    <row r="8" spans="1:26">
      <c r="D8" s="59"/>
      <c r="E8" s="60"/>
    </row>
    <row r="9" spans="1:26" ht="31">
      <c r="A9" s="61" t="s">
        <v>93</v>
      </c>
      <c r="B9" s="57">
        <v>0.2</v>
      </c>
      <c r="C9" s="62"/>
      <c r="D9" s="59"/>
      <c r="E9" s="60"/>
    </row>
    <row r="10" spans="1:26" ht="31">
      <c r="A10" s="61" t="s">
        <v>99</v>
      </c>
      <c r="B10" s="57">
        <v>0.1</v>
      </c>
      <c r="C10" s="59"/>
      <c r="D10" s="59"/>
      <c r="E10" s="60"/>
    </row>
    <row r="11" spans="1:26" ht="31">
      <c r="A11" s="61" t="s">
        <v>100</v>
      </c>
      <c r="B11" s="57">
        <v>0.1</v>
      </c>
      <c r="C11" s="59"/>
      <c r="D11" s="59"/>
      <c r="E11" s="60"/>
    </row>
    <row r="12" spans="1:26">
      <c r="B12" s="46" t="s">
        <v>94</v>
      </c>
      <c r="C12" s="46" t="s">
        <v>95</v>
      </c>
      <c r="D12" s="59"/>
      <c r="E12" s="60"/>
    </row>
    <row r="13" spans="1:26">
      <c r="A13" s="46" t="s">
        <v>46</v>
      </c>
      <c r="D13" s="59"/>
      <c r="E13" s="60"/>
    </row>
    <row r="14" spans="1:26">
      <c r="A14" s="46" t="s">
        <v>79</v>
      </c>
      <c r="B14" s="46">
        <v>16</v>
      </c>
      <c r="C14" s="46">
        <f>B14*2</f>
        <v>32</v>
      </c>
      <c r="D14" s="59"/>
      <c r="E14" s="60"/>
    </row>
    <row r="15" spans="1:26">
      <c r="A15" s="46" t="s">
        <v>78</v>
      </c>
      <c r="B15" s="46">
        <v>40</v>
      </c>
      <c r="C15" s="46">
        <f>B15*2</f>
        <v>80</v>
      </c>
      <c r="D15" s="59"/>
      <c r="E15" s="60"/>
    </row>
    <row r="16" spans="1:26">
      <c r="A16" s="46" t="s">
        <v>40</v>
      </c>
      <c r="B16" s="46">
        <v>80</v>
      </c>
      <c r="C16" s="46">
        <f>B16*2</f>
        <v>160</v>
      </c>
      <c r="D16" s="59"/>
      <c r="E16" s="60"/>
    </row>
    <row r="17" spans="1:14">
      <c r="A17" s="46" t="s">
        <v>47</v>
      </c>
      <c r="C17" s="59"/>
      <c r="D17" s="59"/>
      <c r="E17" s="60"/>
    </row>
    <row r="18" spans="1:14">
      <c r="A18" s="46" t="s">
        <v>79</v>
      </c>
      <c r="B18" s="46">
        <v>8</v>
      </c>
      <c r="C18" s="46">
        <f>B18*2</f>
        <v>16</v>
      </c>
      <c r="D18" s="62"/>
      <c r="E18" s="62"/>
      <c r="F18" s="62"/>
      <c r="G18" s="62"/>
      <c r="H18" s="62"/>
      <c r="I18" s="62"/>
      <c r="J18" s="62"/>
      <c r="K18" s="62"/>
      <c r="L18" s="63"/>
      <c r="M18" s="63"/>
      <c r="N18" s="63"/>
    </row>
    <row r="19" spans="1:14">
      <c r="A19" s="46" t="s">
        <v>78</v>
      </c>
      <c r="B19" s="46">
        <v>16</v>
      </c>
      <c r="C19" s="46">
        <f>B19*2</f>
        <v>32</v>
      </c>
      <c r="D19" s="59"/>
      <c r="E19" s="59"/>
      <c r="F19" s="59"/>
      <c r="G19" s="59"/>
      <c r="H19" s="60"/>
      <c r="I19" s="60"/>
      <c r="J19" s="60"/>
      <c r="K19" s="60"/>
    </row>
    <row r="20" spans="1:14">
      <c r="A20" s="46" t="s">
        <v>40</v>
      </c>
      <c r="B20" s="46">
        <v>24</v>
      </c>
      <c r="C20" s="46">
        <f>B20*2</f>
        <v>48</v>
      </c>
      <c r="E20" s="59"/>
      <c r="F20" s="59"/>
      <c r="G20" s="59"/>
      <c r="H20" s="60"/>
      <c r="I20" s="60"/>
      <c r="J20" s="60"/>
      <c r="K20" s="60"/>
    </row>
    <row r="21" spans="1:14">
      <c r="E21" s="59"/>
      <c r="F21" s="59"/>
      <c r="G21" s="59"/>
      <c r="H21" s="60"/>
      <c r="I21" s="60"/>
      <c r="J21" s="60"/>
      <c r="K21" s="60"/>
    </row>
    <row r="22" spans="1:14">
      <c r="A22" s="46" t="s">
        <v>97</v>
      </c>
      <c r="B22" s="46" t="s">
        <v>94</v>
      </c>
      <c r="C22" s="46" t="s">
        <v>108</v>
      </c>
      <c r="E22" s="59"/>
      <c r="F22" s="59"/>
      <c r="G22" s="59"/>
      <c r="H22" s="60"/>
      <c r="I22" s="60"/>
      <c r="J22" s="60"/>
      <c r="K22" s="60"/>
    </row>
    <row r="23" spans="1:14">
      <c r="A23" s="46" t="s">
        <v>79</v>
      </c>
      <c r="B23" s="46">
        <v>16</v>
      </c>
      <c r="C23" s="46">
        <f>B23*1</f>
        <v>16</v>
      </c>
      <c r="E23" s="59"/>
      <c r="F23" s="59"/>
      <c r="G23" s="59"/>
      <c r="H23" s="60"/>
      <c r="I23" s="60"/>
      <c r="J23" s="60"/>
      <c r="K23" s="60"/>
    </row>
    <row r="24" spans="1:14">
      <c r="A24" s="46" t="s">
        <v>78</v>
      </c>
      <c r="B24" s="46">
        <v>40</v>
      </c>
      <c r="C24" s="46">
        <f t="shared" ref="C24:C25" si="1">B24*1</f>
        <v>40</v>
      </c>
      <c r="E24" s="59"/>
      <c r="F24" s="59"/>
      <c r="G24" s="59"/>
      <c r="H24" s="60"/>
      <c r="I24" s="60"/>
      <c r="J24" s="60"/>
      <c r="K24" s="60"/>
    </row>
    <row r="25" spans="1:14">
      <c r="A25" s="46" t="s">
        <v>40</v>
      </c>
      <c r="B25" s="46">
        <v>80</v>
      </c>
      <c r="C25" s="46">
        <f t="shared" si="1"/>
        <v>80</v>
      </c>
      <c r="E25" s="59"/>
      <c r="F25" s="59"/>
      <c r="G25" s="59"/>
      <c r="H25" s="60"/>
      <c r="I25" s="60"/>
      <c r="J25" s="60"/>
      <c r="K25" s="60"/>
    </row>
    <row r="26" spans="1:14">
      <c r="D26" s="59"/>
      <c r="E26" s="59"/>
      <c r="F26" s="59"/>
      <c r="G26" s="59"/>
      <c r="H26" s="60"/>
      <c r="I26" s="60"/>
      <c r="J26" s="60"/>
      <c r="K26" s="60"/>
    </row>
    <row r="27" spans="1:14">
      <c r="A27" s="46" t="s">
        <v>101</v>
      </c>
      <c r="B27" s="46">
        <v>80</v>
      </c>
      <c r="E27" s="60"/>
      <c r="F27" s="60"/>
      <c r="G27" s="60"/>
      <c r="H27" s="60"/>
      <c r="I27" s="60"/>
      <c r="J27" s="60"/>
      <c r="K27" s="60"/>
    </row>
    <row r="32" spans="1:14">
      <c r="A32" s="46" t="s">
        <v>111</v>
      </c>
      <c r="B32" s="46" t="s">
        <v>113</v>
      </c>
      <c r="C32" s="46" t="s">
        <v>112</v>
      </c>
      <c r="D32" s="46" t="s">
        <v>114</v>
      </c>
    </row>
    <row r="33" spans="1:6">
      <c r="A33" s="46">
        <v>10</v>
      </c>
      <c r="B33" s="46">
        <f>21*8.4</f>
        <v>176.4</v>
      </c>
      <c r="C33" s="46">
        <f>A33*B33</f>
        <v>1764</v>
      </c>
      <c r="D33" s="51">
        <f>C33*803</f>
        <v>1416492</v>
      </c>
      <c r="F33" s="52">
        <f>D33/2</f>
        <v>708246</v>
      </c>
    </row>
    <row r="34" spans="1:6">
      <c r="D34" s="52">
        <f>(D33/10)</f>
        <v>141649.20000000001</v>
      </c>
    </row>
    <row r="36" spans="1:6">
      <c r="D36" s="51">
        <f>(168*605.87)</f>
        <v>101786.16</v>
      </c>
    </row>
    <row r="38" spans="1:6">
      <c r="E38" s="60">
        <f>1-D36/D34</f>
        <v>0.28142086224278007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B319-0F80-3046-91F5-305F274796A3}">
  <dimension ref="A1:X86"/>
  <sheetViews>
    <sheetView topLeftCell="A18" zoomScale="93" zoomScaleNormal="90" workbookViewId="0">
      <selection activeCell="D73" sqref="D73"/>
    </sheetView>
  </sheetViews>
  <sheetFormatPr baseColWidth="10" defaultColWidth="14.69140625" defaultRowHeight="12.5"/>
  <cols>
    <col min="1" max="1" width="19.15234375" style="1" bestFit="1" customWidth="1"/>
    <col min="2" max="2" width="80.4609375" style="1" bestFit="1" customWidth="1"/>
    <col min="3" max="3" width="23.69140625" style="1" customWidth="1"/>
    <col min="4" max="4" width="18.3046875" style="1" customWidth="1"/>
    <col min="5" max="5" width="17" style="1" bestFit="1" customWidth="1"/>
    <col min="6" max="6" width="15" style="1" bestFit="1" customWidth="1"/>
    <col min="7" max="7" width="13" style="1" bestFit="1" customWidth="1"/>
    <col min="8" max="8" width="15.84375" style="1" bestFit="1" customWidth="1"/>
    <col min="9" max="9" width="17.84375" style="1" bestFit="1" customWidth="1"/>
    <col min="10" max="10" width="16.3046875" style="1" bestFit="1" customWidth="1"/>
    <col min="11" max="15" width="13.4609375" style="1" bestFit="1" customWidth="1"/>
    <col min="16" max="16" width="10.69140625" style="1" bestFit="1" customWidth="1"/>
    <col min="17" max="17" width="13.3046875" style="1" bestFit="1" customWidth="1"/>
    <col min="18" max="18" width="28" style="1" bestFit="1" customWidth="1"/>
    <col min="19" max="19" width="22" style="1" bestFit="1" customWidth="1"/>
    <col min="20" max="20" width="17.3046875" style="1" bestFit="1" customWidth="1"/>
    <col min="21" max="21" width="21.15234375" style="1" bestFit="1" customWidth="1"/>
    <col min="22" max="22" width="19.3046875" style="1" bestFit="1" customWidth="1"/>
    <col min="23" max="23" width="23.4609375" style="1" bestFit="1" customWidth="1"/>
    <col min="24" max="24" width="22.15234375" style="1" bestFit="1" customWidth="1"/>
    <col min="25" max="25" width="6.4609375" style="1" bestFit="1" customWidth="1"/>
    <col min="26" max="16384" width="14.69140625" style="1"/>
  </cols>
  <sheetData>
    <row r="1" spans="2:2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2" t="s">
        <v>16</v>
      </c>
      <c r="N1" s="1" t="s">
        <v>17</v>
      </c>
      <c r="O1" s="1" t="s">
        <v>18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42</v>
      </c>
      <c r="W1" s="1" t="s">
        <v>44</v>
      </c>
    </row>
    <row r="2" spans="2:23">
      <c r="C2" s="3">
        <v>45355</v>
      </c>
      <c r="D2" s="3">
        <f>C2+7</f>
        <v>45362</v>
      </c>
      <c r="E2" s="3">
        <f t="shared" ref="E2:O2" si="0">D2+7</f>
        <v>45369</v>
      </c>
      <c r="F2" s="3">
        <f t="shared" si="0"/>
        <v>45376</v>
      </c>
      <c r="G2" s="3">
        <f t="shared" si="0"/>
        <v>45383</v>
      </c>
      <c r="H2" s="3">
        <f t="shared" si="0"/>
        <v>45390</v>
      </c>
      <c r="I2" s="3">
        <f t="shared" si="0"/>
        <v>45397</v>
      </c>
      <c r="J2" s="3">
        <f t="shared" si="0"/>
        <v>45404</v>
      </c>
      <c r="K2" s="3">
        <f t="shared" si="0"/>
        <v>45411</v>
      </c>
      <c r="L2" s="3">
        <f t="shared" si="0"/>
        <v>45418</v>
      </c>
      <c r="M2" s="4">
        <f t="shared" si="0"/>
        <v>45425</v>
      </c>
      <c r="N2" s="3">
        <f t="shared" si="0"/>
        <v>45432</v>
      </c>
      <c r="O2" s="3">
        <f t="shared" si="0"/>
        <v>45439</v>
      </c>
      <c r="P2" s="3"/>
      <c r="Q2" s="3"/>
      <c r="R2" s="3">
        <f>O2+7</f>
        <v>45446</v>
      </c>
      <c r="S2" s="3">
        <f t="shared" ref="S2:V2" si="1">R2+7</f>
        <v>45453</v>
      </c>
      <c r="T2" s="3">
        <f t="shared" ref="T2" si="2">S2+7</f>
        <v>45460</v>
      </c>
      <c r="U2" s="3">
        <f>T2+7</f>
        <v>45467</v>
      </c>
      <c r="V2" s="3">
        <f t="shared" si="1"/>
        <v>45474</v>
      </c>
      <c r="W2" s="3">
        <f>V2+7</f>
        <v>45481</v>
      </c>
    </row>
    <row r="3" spans="2:23">
      <c r="B3" s="1" t="s">
        <v>8</v>
      </c>
      <c r="C3" s="37"/>
    </row>
    <row r="4" spans="2:23">
      <c r="B4" s="1" t="s">
        <v>9</v>
      </c>
      <c r="C4" s="37"/>
      <c r="D4" s="37"/>
    </row>
    <row r="5" spans="2:23">
      <c r="B5" s="1" t="s">
        <v>32</v>
      </c>
      <c r="D5" s="38"/>
      <c r="E5" s="38"/>
      <c r="F5" s="38"/>
    </row>
    <row r="6" spans="2:23">
      <c r="B6" s="1" t="s">
        <v>11</v>
      </c>
      <c r="E6" s="39"/>
      <c r="F6" s="39"/>
      <c r="G6" s="39"/>
      <c r="H6" s="39"/>
    </row>
    <row r="7" spans="2:23">
      <c r="B7" s="1" t="s">
        <v>10</v>
      </c>
      <c r="F7" s="40"/>
      <c r="G7" s="40"/>
      <c r="H7" s="40"/>
    </row>
    <row r="8" spans="2:23">
      <c r="B8" s="1" t="s">
        <v>12</v>
      </c>
      <c r="H8" s="41"/>
      <c r="I8" s="41"/>
      <c r="J8" s="41"/>
    </row>
    <row r="9" spans="2:23">
      <c r="B9" s="1" t="s">
        <v>31</v>
      </c>
      <c r="J9" s="13"/>
      <c r="K9" s="13"/>
      <c r="L9" s="13"/>
      <c r="M9" s="13"/>
    </row>
    <row r="10" spans="2:23">
      <c r="B10" s="1" t="s">
        <v>13</v>
      </c>
      <c r="L10" s="42"/>
      <c r="M10" s="42"/>
    </row>
    <row r="11" spans="2:23">
      <c r="B11" s="1" t="s">
        <v>33</v>
      </c>
      <c r="N11" s="43"/>
      <c r="O11" s="43"/>
      <c r="P11" s="43"/>
      <c r="Q11" s="43"/>
    </row>
    <row r="12" spans="2:23">
      <c r="B12" s="5" t="s">
        <v>20</v>
      </c>
      <c r="C12" s="1">
        <f>C30</f>
        <v>0</v>
      </c>
      <c r="D12" s="1">
        <f>D30</f>
        <v>176</v>
      </c>
      <c r="E12" s="1">
        <f>E30</f>
        <v>220</v>
      </c>
      <c r="F12" s="1">
        <f t="shared" ref="F12:O12" si="3">F30</f>
        <v>264</v>
      </c>
      <c r="G12" s="1">
        <f t="shared" si="3"/>
        <v>616</v>
      </c>
      <c r="H12" s="1">
        <f t="shared" si="3"/>
        <v>616</v>
      </c>
      <c r="I12" s="1">
        <f t="shared" si="3"/>
        <v>616</v>
      </c>
      <c r="J12" s="1">
        <f t="shared" si="3"/>
        <v>616</v>
      </c>
      <c r="K12" s="1">
        <f t="shared" si="3"/>
        <v>616</v>
      </c>
      <c r="L12" s="1">
        <f t="shared" si="3"/>
        <v>616</v>
      </c>
      <c r="M12" s="1">
        <f t="shared" si="3"/>
        <v>616</v>
      </c>
      <c r="N12" s="1">
        <f t="shared" si="3"/>
        <v>176</v>
      </c>
      <c r="O12" s="1">
        <f t="shared" si="3"/>
        <v>176</v>
      </c>
      <c r="R12" s="1">
        <f t="shared" ref="R12:S12" si="4">R30</f>
        <v>0</v>
      </c>
      <c r="S12" s="1">
        <f t="shared" si="4"/>
        <v>0</v>
      </c>
      <c r="T12" s="1">
        <f t="shared" ref="T12:U12" si="5">T30</f>
        <v>0</v>
      </c>
      <c r="U12" s="1">
        <f t="shared" si="5"/>
        <v>0</v>
      </c>
      <c r="V12" s="1">
        <f t="shared" ref="V12:W12" si="6">V30</f>
        <v>0</v>
      </c>
      <c r="W12" s="1">
        <f t="shared" si="6"/>
        <v>0</v>
      </c>
    </row>
    <row r="14" spans="2:23">
      <c r="B14" s="1" t="s">
        <v>19</v>
      </c>
    </row>
    <row r="15" spans="2:23" ht="13">
      <c r="B15" s="44" t="s">
        <v>21</v>
      </c>
      <c r="D15" s="1">
        <v>44</v>
      </c>
      <c r="E15" s="1">
        <v>44</v>
      </c>
      <c r="F15" s="1">
        <v>44</v>
      </c>
      <c r="G15" s="1">
        <v>44</v>
      </c>
      <c r="H15" s="1">
        <v>44</v>
      </c>
      <c r="I15" s="1">
        <v>44</v>
      </c>
      <c r="J15" s="1">
        <v>44</v>
      </c>
      <c r="K15" s="1">
        <v>44</v>
      </c>
      <c r="L15" s="1">
        <v>44</v>
      </c>
      <c r="M15" s="1">
        <v>44</v>
      </c>
      <c r="N15" s="1">
        <v>44</v>
      </c>
      <c r="O15" s="1">
        <v>44</v>
      </c>
    </row>
    <row r="16" spans="2:23" ht="13">
      <c r="B16" s="44" t="s">
        <v>22</v>
      </c>
      <c r="D16" s="1">
        <v>44</v>
      </c>
      <c r="E16" s="1">
        <v>44</v>
      </c>
      <c r="F16" s="1">
        <v>44</v>
      </c>
      <c r="G16" s="1">
        <v>44</v>
      </c>
      <c r="H16" s="1">
        <v>44</v>
      </c>
      <c r="I16" s="1">
        <v>44</v>
      </c>
      <c r="J16" s="1">
        <v>44</v>
      </c>
      <c r="K16" s="1">
        <v>44</v>
      </c>
      <c r="L16" s="1">
        <v>44</v>
      </c>
      <c r="M16" s="1">
        <v>44</v>
      </c>
      <c r="N16" s="1">
        <v>44</v>
      </c>
      <c r="O16" s="1">
        <v>44</v>
      </c>
    </row>
    <row r="17" spans="2:24" ht="13">
      <c r="B17" s="44" t="s">
        <v>23</v>
      </c>
      <c r="D17" s="1">
        <v>44</v>
      </c>
      <c r="E17" s="1">
        <v>44</v>
      </c>
      <c r="F17" s="1">
        <v>44</v>
      </c>
      <c r="G17" s="1">
        <v>44</v>
      </c>
      <c r="H17" s="1">
        <v>44</v>
      </c>
      <c r="I17" s="1">
        <v>44</v>
      </c>
      <c r="J17" s="1">
        <v>44</v>
      </c>
      <c r="K17" s="1">
        <v>44</v>
      </c>
      <c r="L17" s="1">
        <v>44</v>
      </c>
      <c r="M17" s="1">
        <v>44</v>
      </c>
    </row>
    <row r="18" spans="2:24" ht="13">
      <c r="B18" s="44" t="s">
        <v>43</v>
      </c>
      <c r="F18" s="1">
        <v>44</v>
      </c>
      <c r="G18" s="1">
        <v>44</v>
      </c>
      <c r="H18" s="1">
        <v>44</v>
      </c>
      <c r="I18" s="1">
        <v>44</v>
      </c>
      <c r="J18" s="1">
        <v>44</v>
      </c>
      <c r="K18" s="1">
        <v>44</v>
      </c>
      <c r="L18" s="1">
        <v>44</v>
      </c>
      <c r="M18" s="1">
        <v>44</v>
      </c>
    </row>
    <row r="19" spans="2:24" ht="13">
      <c r="B19" s="44" t="s">
        <v>38</v>
      </c>
      <c r="D19" s="1">
        <v>44</v>
      </c>
      <c r="E19" s="1">
        <v>44</v>
      </c>
      <c r="F19" s="1">
        <v>44</v>
      </c>
      <c r="G19" s="1">
        <v>44</v>
      </c>
      <c r="H19" s="1">
        <v>44</v>
      </c>
      <c r="I19" s="1">
        <v>44</v>
      </c>
      <c r="J19" s="1">
        <v>44</v>
      </c>
      <c r="K19" s="1">
        <v>44</v>
      </c>
      <c r="L19" s="1">
        <v>44</v>
      </c>
      <c r="M19" s="1">
        <v>44</v>
      </c>
    </row>
    <row r="20" spans="2:24" ht="13">
      <c r="B20" s="44" t="s">
        <v>38</v>
      </c>
      <c r="G20" s="1">
        <v>44</v>
      </c>
      <c r="H20" s="1">
        <v>44</v>
      </c>
      <c r="I20" s="1">
        <v>44</v>
      </c>
      <c r="J20" s="1">
        <v>44</v>
      </c>
      <c r="K20" s="1">
        <v>44</v>
      </c>
      <c r="L20" s="1">
        <v>44</v>
      </c>
      <c r="M20" s="1">
        <v>44</v>
      </c>
    </row>
    <row r="21" spans="2:24" ht="13">
      <c r="B21" s="44" t="s">
        <v>39</v>
      </c>
      <c r="G21" s="1">
        <v>44</v>
      </c>
      <c r="H21" s="1">
        <v>44</v>
      </c>
      <c r="I21" s="1">
        <v>44</v>
      </c>
      <c r="J21" s="1">
        <v>44</v>
      </c>
      <c r="K21" s="1">
        <v>44</v>
      </c>
      <c r="L21" s="1">
        <v>44</v>
      </c>
      <c r="M21" s="1">
        <v>44</v>
      </c>
    </row>
    <row r="22" spans="2:24" ht="13">
      <c r="B22" s="44" t="s">
        <v>39</v>
      </c>
      <c r="E22" s="1">
        <v>44</v>
      </c>
      <c r="F22" s="1">
        <v>44</v>
      </c>
      <c r="G22" s="1">
        <v>44</v>
      </c>
      <c r="H22" s="1">
        <v>44</v>
      </c>
      <c r="I22" s="1">
        <v>44</v>
      </c>
      <c r="J22" s="1">
        <v>44</v>
      </c>
      <c r="K22" s="1">
        <v>44</v>
      </c>
      <c r="L22" s="1">
        <v>44</v>
      </c>
      <c r="M22" s="1">
        <v>44</v>
      </c>
      <c r="N22" s="1">
        <v>44</v>
      </c>
      <c r="O22" s="1">
        <v>44</v>
      </c>
    </row>
    <row r="23" spans="2:24" ht="13">
      <c r="B23" s="44" t="s">
        <v>38</v>
      </c>
      <c r="G23" s="1">
        <v>44</v>
      </c>
      <c r="H23" s="1">
        <v>44</v>
      </c>
      <c r="I23" s="1">
        <v>44</v>
      </c>
      <c r="J23" s="1">
        <v>44</v>
      </c>
      <c r="K23" s="1">
        <v>44</v>
      </c>
      <c r="L23" s="1">
        <v>44</v>
      </c>
      <c r="M23" s="1">
        <v>44</v>
      </c>
      <c r="N23" s="1">
        <v>44</v>
      </c>
      <c r="O23" s="1">
        <v>44</v>
      </c>
    </row>
    <row r="24" spans="2:24" ht="13">
      <c r="B24" s="44" t="s">
        <v>38</v>
      </c>
      <c r="G24" s="1">
        <v>44</v>
      </c>
      <c r="H24" s="1">
        <v>44</v>
      </c>
      <c r="I24" s="1">
        <v>44</v>
      </c>
      <c r="J24" s="1">
        <v>44</v>
      </c>
      <c r="K24" s="1">
        <v>44</v>
      </c>
      <c r="L24" s="1">
        <v>44</v>
      </c>
      <c r="M24" s="1">
        <v>44</v>
      </c>
    </row>
    <row r="25" spans="2:24" ht="13">
      <c r="B25" s="44" t="s">
        <v>39</v>
      </c>
      <c r="G25" s="1">
        <v>44</v>
      </c>
      <c r="H25" s="1">
        <v>44</v>
      </c>
      <c r="I25" s="1">
        <v>44</v>
      </c>
      <c r="J25" s="1">
        <v>44</v>
      </c>
      <c r="K25" s="1">
        <v>44</v>
      </c>
      <c r="L25" s="1">
        <v>44</v>
      </c>
      <c r="M25" s="1">
        <v>44</v>
      </c>
    </row>
    <row r="26" spans="2:24" ht="13">
      <c r="B26" s="44" t="s">
        <v>39</v>
      </c>
      <c r="G26" s="1">
        <v>44</v>
      </c>
      <c r="H26" s="1">
        <v>44</v>
      </c>
      <c r="I26" s="1">
        <v>44</v>
      </c>
      <c r="J26" s="1">
        <v>44</v>
      </c>
      <c r="K26" s="1">
        <v>44</v>
      </c>
      <c r="L26" s="1">
        <v>44</v>
      </c>
      <c r="M26" s="1">
        <v>44</v>
      </c>
    </row>
    <row r="27" spans="2:24" ht="13">
      <c r="B27" s="44" t="s">
        <v>24</v>
      </c>
      <c r="G27" s="1">
        <v>44</v>
      </c>
      <c r="H27" s="1">
        <v>44</v>
      </c>
      <c r="I27" s="1">
        <v>44</v>
      </c>
      <c r="J27" s="1">
        <v>44</v>
      </c>
      <c r="K27" s="1">
        <v>44</v>
      </c>
      <c r="L27" s="1">
        <v>44</v>
      </c>
      <c r="M27" s="1">
        <v>44</v>
      </c>
      <c r="V27" s="1">
        <v>0</v>
      </c>
      <c r="W27" s="1">
        <v>0</v>
      </c>
    </row>
    <row r="28" spans="2:24" ht="13">
      <c r="B28" s="44" t="s">
        <v>24</v>
      </c>
      <c r="G28" s="1">
        <v>44</v>
      </c>
      <c r="H28" s="1">
        <v>44</v>
      </c>
      <c r="I28" s="1">
        <v>44</v>
      </c>
      <c r="J28" s="1">
        <v>44</v>
      </c>
      <c r="K28" s="1">
        <v>44</v>
      </c>
      <c r="L28" s="1">
        <v>44</v>
      </c>
      <c r="M28" s="1">
        <v>44</v>
      </c>
      <c r="V28" s="1">
        <v>0</v>
      </c>
      <c r="W28" s="1">
        <v>0</v>
      </c>
    </row>
    <row r="29" spans="2:24" ht="13">
      <c r="B29" s="44"/>
    </row>
    <row r="30" spans="2:24">
      <c r="B30" s="5" t="s">
        <v>20</v>
      </c>
      <c r="C30" s="1">
        <f>SUM(C15:C29)</f>
        <v>0</v>
      </c>
      <c r="D30" s="1">
        <f>SUM(D15:D29)</f>
        <v>176</v>
      </c>
      <c r="E30" s="1">
        <f t="shared" ref="E30:W30" si="7">SUM(E15:E29)</f>
        <v>220</v>
      </c>
      <c r="F30" s="1">
        <f t="shared" si="7"/>
        <v>264</v>
      </c>
      <c r="G30" s="1">
        <f t="shared" si="7"/>
        <v>616</v>
      </c>
      <c r="H30" s="1">
        <f t="shared" si="7"/>
        <v>616</v>
      </c>
      <c r="I30" s="1">
        <f t="shared" si="7"/>
        <v>616</v>
      </c>
      <c r="J30" s="1">
        <f t="shared" si="7"/>
        <v>616</v>
      </c>
      <c r="K30" s="1">
        <f t="shared" si="7"/>
        <v>616</v>
      </c>
      <c r="L30" s="1">
        <f t="shared" si="7"/>
        <v>616</v>
      </c>
      <c r="M30" s="1">
        <f t="shared" si="7"/>
        <v>616</v>
      </c>
      <c r="N30" s="1">
        <f t="shared" si="7"/>
        <v>176</v>
      </c>
      <c r="O30" s="1">
        <f t="shared" si="7"/>
        <v>176</v>
      </c>
      <c r="R30" s="1">
        <f t="shared" si="7"/>
        <v>0</v>
      </c>
      <c r="S30" s="1">
        <f t="shared" si="7"/>
        <v>0</v>
      </c>
      <c r="T30" s="1">
        <f t="shared" si="7"/>
        <v>0</v>
      </c>
      <c r="U30" s="1">
        <f t="shared" si="7"/>
        <v>0</v>
      </c>
      <c r="V30" s="1">
        <f t="shared" si="7"/>
        <v>0</v>
      </c>
      <c r="W30" s="1">
        <f t="shared" si="7"/>
        <v>0</v>
      </c>
    </row>
    <row r="32" spans="2:24">
      <c r="B32" s="5" t="s">
        <v>25</v>
      </c>
      <c r="C32" s="6">
        <f>C30*$C$33</f>
        <v>0</v>
      </c>
      <c r="D32" s="6">
        <f t="shared" ref="D32:O32" si="8">D30*$C$33</f>
        <v>114400</v>
      </c>
      <c r="E32" s="6">
        <f t="shared" si="8"/>
        <v>143000</v>
      </c>
      <c r="F32" s="6">
        <f t="shared" si="8"/>
        <v>171600</v>
      </c>
      <c r="G32" s="6">
        <f t="shared" si="8"/>
        <v>400400</v>
      </c>
      <c r="H32" s="6">
        <f t="shared" si="8"/>
        <v>400400</v>
      </c>
      <c r="I32" s="6">
        <f t="shared" si="8"/>
        <v>400400</v>
      </c>
      <c r="J32" s="6">
        <f t="shared" si="8"/>
        <v>400400</v>
      </c>
      <c r="K32" s="6">
        <f t="shared" si="8"/>
        <v>400400</v>
      </c>
      <c r="L32" s="6">
        <f t="shared" si="8"/>
        <v>400400</v>
      </c>
      <c r="M32" s="6">
        <f t="shared" si="8"/>
        <v>400400</v>
      </c>
      <c r="N32" s="6">
        <f t="shared" si="8"/>
        <v>114400</v>
      </c>
      <c r="O32" s="6">
        <f t="shared" si="8"/>
        <v>114400</v>
      </c>
      <c r="P32" s="6"/>
      <c r="Q32" s="6"/>
      <c r="R32" s="6">
        <f t="shared" ref="R32:S32" si="9">R30*$C$33</f>
        <v>0</v>
      </c>
      <c r="S32" s="6">
        <f t="shared" si="9"/>
        <v>0</v>
      </c>
      <c r="T32" s="6">
        <f t="shared" ref="T32:U32" si="10">T30*$C$33</f>
        <v>0</v>
      </c>
      <c r="U32" s="6">
        <f t="shared" si="10"/>
        <v>0</v>
      </c>
      <c r="V32" s="6">
        <f t="shared" ref="V32:W32" si="11">V30*$C$33</f>
        <v>0</v>
      </c>
      <c r="W32" s="6">
        <f t="shared" si="11"/>
        <v>0</v>
      </c>
      <c r="X32" s="7">
        <f>SUM(C32:W32)</f>
        <v>3460600</v>
      </c>
    </row>
    <row r="33" spans="1:24">
      <c r="B33" s="5" t="s">
        <v>29</v>
      </c>
      <c r="C33" s="1">
        <v>650</v>
      </c>
    </row>
    <row r="35" spans="1:24">
      <c r="B35" s="5" t="s">
        <v>26</v>
      </c>
      <c r="C35" s="6">
        <f>C12*$C$36</f>
        <v>0</v>
      </c>
      <c r="D35" s="6">
        <f>D12*$C$36</f>
        <v>192016</v>
      </c>
      <c r="E35" s="6">
        <f t="shared" ref="E35:W35" si="12">E12*$C$36</f>
        <v>240020</v>
      </c>
      <c r="F35" s="6">
        <f t="shared" si="12"/>
        <v>288024</v>
      </c>
      <c r="G35" s="6">
        <f t="shared" si="12"/>
        <v>672056</v>
      </c>
      <c r="H35" s="6">
        <f t="shared" si="12"/>
        <v>672056</v>
      </c>
      <c r="I35" s="6">
        <f t="shared" si="12"/>
        <v>672056</v>
      </c>
      <c r="J35" s="6">
        <f t="shared" si="12"/>
        <v>672056</v>
      </c>
      <c r="K35" s="6">
        <f t="shared" si="12"/>
        <v>672056</v>
      </c>
      <c r="L35" s="6">
        <f t="shared" si="12"/>
        <v>672056</v>
      </c>
      <c r="M35" s="6">
        <f t="shared" si="12"/>
        <v>672056</v>
      </c>
      <c r="N35" s="6">
        <f t="shared" si="12"/>
        <v>192016</v>
      </c>
      <c r="O35" s="6">
        <f t="shared" si="12"/>
        <v>192016</v>
      </c>
      <c r="P35" s="6"/>
      <c r="Q35" s="6"/>
      <c r="R35" s="6">
        <f t="shared" si="12"/>
        <v>0</v>
      </c>
      <c r="S35" s="6">
        <f t="shared" si="12"/>
        <v>0</v>
      </c>
      <c r="T35" s="6">
        <f t="shared" si="12"/>
        <v>0</v>
      </c>
      <c r="U35" s="6">
        <f t="shared" si="12"/>
        <v>0</v>
      </c>
      <c r="V35" s="6">
        <f t="shared" si="12"/>
        <v>0</v>
      </c>
      <c r="W35" s="6">
        <f t="shared" si="12"/>
        <v>0</v>
      </c>
      <c r="X35" s="7">
        <f>SUM(C35:W35)</f>
        <v>5808484</v>
      </c>
    </row>
    <row r="36" spans="1:24">
      <c r="B36" s="5" t="s">
        <v>27</v>
      </c>
      <c r="C36" s="6">
        <v>1091</v>
      </c>
      <c r="D36" s="6"/>
    </row>
    <row r="37" spans="1:24">
      <c r="B37" s="5" t="s">
        <v>28</v>
      </c>
      <c r="C37" s="45">
        <f>(X35-X32)/X35</f>
        <v>0.40421631530705776</v>
      </c>
      <c r="T37" s="7">
        <f>SUM(C35:W35)</f>
        <v>5808484</v>
      </c>
    </row>
    <row r="39" spans="1:24">
      <c r="A39" s="8"/>
      <c r="B39" s="9" t="s">
        <v>30</v>
      </c>
      <c r="C39" s="10" t="s">
        <v>96</v>
      </c>
      <c r="D39" s="10" t="s">
        <v>80</v>
      </c>
      <c r="E39" s="10" t="s">
        <v>81</v>
      </c>
      <c r="F39" s="1" t="s">
        <v>46</v>
      </c>
      <c r="G39" s="11" t="s">
        <v>82</v>
      </c>
      <c r="H39" s="12" t="s">
        <v>83</v>
      </c>
      <c r="I39" s="12" t="s">
        <v>84</v>
      </c>
      <c r="J39" s="1" t="s">
        <v>88</v>
      </c>
      <c r="K39" s="12" t="s">
        <v>85</v>
      </c>
      <c r="L39" s="1" t="s">
        <v>86</v>
      </c>
      <c r="M39" s="13" t="s">
        <v>87</v>
      </c>
      <c r="N39" s="12" t="s">
        <v>98</v>
      </c>
      <c r="O39" s="12" t="s">
        <v>106</v>
      </c>
      <c r="P39" s="12" t="s">
        <v>107</v>
      </c>
      <c r="Q39" s="12" t="s">
        <v>89</v>
      </c>
      <c r="R39" s="14" t="s">
        <v>90</v>
      </c>
      <c r="S39" s="14" t="s">
        <v>91</v>
      </c>
      <c r="T39" s="14" t="s">
        <v>92</v>
      </c>
      <c r="U39" s="14" t="s">
        <v>104</v>
      </c>
      <c r="V39" s="13" t="s">
        <v>102</v>
      </c>
      <c r="W39" s="13" t="s">
        <v>103</v>
      </c>
      <c r="X39" s="13" t="s">
        <v>105</v>
      </c>
    </row>
    <row r="40" spans="1:24">
      <c r="A40" s="161" t="s">
        <v>77</v>
      </c>
      <c r="B40" s="15" t="s">
        <v>49</v>
      </c>
      <c r="C40" s="8">
        <v>0</v>
      </c>
      <c r="D40" s="16">
        <v>0</v>
      </c>
      <c r="E40" s="16">
        <v>0</v>
      </c>
      <c r="F40" s="1">
        <f>SUM(C40:E40)</f>
        <v>0</v>
      </c>
      <c r="G40" s="8">
        <v>0</v>
      </c>
      <c r="H40" s="16">
        <v>0</v>
      </c>
      <c r="I40" s="16">
        <v>0</v>
      </c>
      <c r="J40" s="1">
        <f>SUM(G40:I40)</f>
        <v>0</v>
      </c>
      <c r="K40" s="8">
        <v>0</v>
      </c>
      <c r="L40" s="16">
        <v>0</v>
      </c>
      <c r="M40" s="16">
        <v>0</v>
      </c>
      <c r="N40" s="1">
        <f>SUM(K40:M40)</f>
        <v>0</v>
      </c>
      <c r="O40" s="11">
        <f t="shared" ref="O40:O63" si="13">C40*$C$75+D40*$C$74+E40*$C$73+G40*$C$79+H40*$C$78+I40*$C$77</f>
        <v>0</v>
      </c>
      <c r="P40" s="11">
        <f t="shared" ref="P40:P63" si="14">K40*$C$83+L40*$C$82+M40*$C$81</f>
        <v>0</v>
      </c>
      <c r="Q40" s="11">
        <f t="shared" ref="Q40:Q63" si="15">C40*$C$75+D40*$C$74+E40*$C$73+G40*$C$79+H40*$C$78+I40*$C$77+K40*$C$83+L40*$C$82+M40*$C$81</f>
        <v>0</v>
      </c>
      <c r="R40" s="17" t="e">
        <f>MAX(#REF!-$B$68,0)</f>
        <v>#REF!</v>
      </c>
      <c r="S40" s="18" t="e">
        <f>1-R40</f>
        <v>#REF!</v>
      </c>
      <c r="T40" s="19" t="e">
        <f>S40*#REF!</f>
        <v>#REF!</v>
      </c>
      <c r="U40" s="19" t="e">
        <f t="shared" ref="U40:U63" si="16">S40*Q40</f>
        <v>#REF!</v>
      </c>
      <c r="V40" s="19" t="e">
        <f t="shared" ref="V40:V63" si="17">U40*$B$69</f>
        <v>#REF!</v>
      </c>
      <c r="W40" s="19" t="e">
        <f t="shared" ref="W40:W63" si="18">U40*$B$70</f>
        <v>#REF!</v>
      </c>
      <c r="X40" s="19" t="e">
        <f>SUM(T40:W40)</f>
        <v>#REF!</v>
      </c>
    </row>
    <row r="41" spans="1:24">
      <c r="A41" s="161"/>
      <c r="B41" s="15" t="s">
        <v>50</v>
      </c>
      <c r="C41" s="8">
        <v>2</v>
      </c>
      <c r="D41" s="16">
        <v>0</v>
      </c>
      <c r="E41" s="16">
        <v>2</v>
      </c>
      <c r="F41" s="1">
        <f t="shared" ref="F41:F63" si="19">SUM(C41:E41)</f>
        <v>4</v>
      </c>
      <c r="G41" s="8">
        <v>1</v>
      </c>
      <c r="H41" s="16">
        <v>1</v>
      </c>
      <c r="I41" s="16">
        <v>2</v>
      </c>
      <c r="J41" s="1">
        <f t="shared" ref="J41:J63" si="20">SUM(G41:I41)</f>
        <v>4</v>
      </c>
      <c r="K41" s="8">
        <v>1</v>
      </c>
      <c r="L41" s="16">
        <v>0</v>
      </c>
      <c r="M41" s="16">
        <v>0</v>
      </c>
      <c r="N41" s="1">
        <f t="shared" ref="N41:N63" si="21">SUM(K41:M41)</f>
        <v>1</v>
      </c>
      <c r="O41" s="11">
        <f t="shared" si="13"/>
        <v>496</v>
      </c>
      <c r="P41" s="11">
        <f t="shared" si="14"/>
        <v>80</v>
      </c>
      <c r="Q41" s="11">
        <f t="shared" si="15"/>
        <v>576</v>
      </c>
      <c r="R41" s="17" t="e">
        <f>MAX(#REF!-$B$68,0)</f>
        <v>#REF!</v>
      </c>
      <c r="S41" s="18" t="e">
        <f t="shared" ref="S41:S63" si="22">1-R41</f>
        <v>#REF!</v>
      </c>
      <c r="T41" s="19">
        <v>80</v>
      </c>
      <c r="U41" s="19" t="e">
        <f t="shared" si="16"/>
        <v>#REF!</v>
      </c>
      <c r="V41" s="19" t="e">
        <f t="shared" si="17"/>
        <v>#REF!</v>
      </c>
      <c r="W41" s="19" t="e">
        <f t="shared" si="18"/>
        <v>#REF!</v>
      </c>
      <c r="X41" s="19" t="e">
        <f>SUM(T41:W41)</f>
        <v>#REF!</v>
      </c>
    </row>
    <row r="42" spans="1:24">
      <c r="A42" s="161"/>
      <c r="B42" s="15" t="s">
        <v>51</v>
      </c>
      <c r="C42" s="8">
        <v>0</v>
      </c>
      <c r="D42" s="16">
        <v>0</v>
      </c>
      <c r="E42" s="16">
        <v>0</v>
      </c>
      <c r="F42" s="1">
        <f t="shared" si="19"/>
        <v>0</v>
      </c>
      <c r="G42" s="8">
        <v>0</v>
      </c>
      <c r="H42" s="16">
        <v>0</v>
      </c>
      <c r="I42" s="16">
        <v>0</v>
      </c>
      <c r="J42" s="1">
        <f t="shared" si="20"/>
        <v>0</v>
      </c>
      <c r="K42" s="8">
        <v>0</v>
      </c>
      <c r="L42" s="16">
        <v>0</v>
      </c>
      <c r="M42" s="16">
        <v>0</v>
      </c>
      <c r="N42" s="1">
        <f t="shared" si="21"/>
        <v>0</v>
      </c>
      <c r="O42" s="11">
        <f t="shared" si="13"/>
        <v>0</v>
      </c>
      <c r="P42" s="11">
        <f t="shared" si="14"/>
        <v>0</v>
      </c>
      <c r="Q42" s="11">
        <f t="shared" si="15"/>
        <v>0</v>
      </c>
      <c r="R42" s="17" t="e">
        <f>MAX(#REF!-$B$68,0)</f>
        <v>#REF!</v>
      </c>
      <c r="S42" s="18" t="e">
        <f t="shared" si="22"/>
        <v>#REF!</v>
      </c>
      <c r="T42" s="19" t="e">
        <f>S42*#REF!</f>
        <v>#REF!</v>
      </c>
      <c r="U42" s="19" t="e">
        <f t="shared" si="16"/>
        <v>#REF!</v>
      </c>
      <c r="V42" s="19" t="e">
        <f t="shared" si="17"/>
        <v>#REF!</v>
      </c>
      <c r="W42" s="19" t="e">
        <f t="shared" si="18"/>
        <v>#REF!</v>
      </c>
      <c r="X42" s="19" t="e">
        <f t="shared" ref="X42:X63" si="23">SUM(T42:W42)</f>
        <v>#REF!</v>
      </c>
    </row>
    <row r="43" spans="1:24">
      <c r="A43" s="162" t="s">
        <v>52</v>
      </c>
      <c r="B43" s="15" t="s">
        <v>53</v>
      </c>
      <c r="C43" s="8">
        <v>1</v>
      </c>
      <c r="D43" s="16">
        <v>0</v>
      </c>
      <c r="E43" s="16">
        <v>0</v>
      </c>
      <c r="F43" s="1">
        <f t="shared" si="19"/>
        <v>1</v>
      </c>
      <c r="G43" s="8">
        <v>1</v>
      </c>
      <c r="H43" s="16">
        <v>0</v>
      </c>
      <c r="I43" s="16">
        <v>0</v>
      </c>
      <c r="J43" s="1">
        <f t="shared" si="20"/>
        <v>1</v>
      </c>
      <c r="K43" s="8">
        <v>4</v>
      </c>
      <c r="L43" s="16">
        <v>0</v>
      </c>
      <c r="M43" s="16">
        <v>0</v>
      </c>
      <c r="N43" s="1">
        <f t="shared" si="21"/>
        <v>4</v>
      </c>
      <c r="O43" s="11">
        <f t="shared" si="13"/>
        <v>208</v>
      </c>
      <c r="P43" s="11">
        <f t="shared" si="14"/>
        <v>320</v>
      </c>
      <c r="Q43" s="11">
        <f t="shared" si="15"/>
        <v>528</v>
      </c>
      <c r="R43" s="17" t="e">
        <f>MAX(#REF!-$B$68,0)</f>
        <v>#REF!</v>
      </c>
      <c r="S43" s="18" t="e">
        <f t="shared" si="22"/>
        <v>#REF!</v>
      </c>
      <c r="T43" s="19">
        <v>80</v>
      </c>
      <c r="U43" s="19" t="e">
        <f t="shared" si="16"/>
        <v>#REF!</v>
      </c>
      <c r="V43" s="19" t="e">
        <f t="shared" si="17"/>
        <v>#REF!</v>
      </c>
      <c r="W43" s="19" t="e">
        <f t="shared" si="18"/>
        <v>#REF!</v>
      </c>
      <c r="X43" s="19" t="e">
        <f t="shared" si="23"/>
        <v>#REF!</v>
      </c>
    </row>
    <row r="44" spans="1:24">
      <c r="A44" s="162"/>
      <c r="B44" s="15" t="s">
        <v>54</v>
      </c>
      <c r="C44" s="8">
        <v>0</v>
      </c>
      <c r="D44" s="16">
        <v>0</v>
      </c>
      <c r="E44" s="16">
        <v>0</v>
      </c>
      <c r="F44" s="1">
        <f t="shared" si="19"/>
        <v>0</v>
      </c>
      <c r="G44" s="8">
        <v>0</v>
      </c>
      <c r="H44" s="16">
        <v>0</v>
      </c>
      <c r="I44" s="16">
        <v>0</v>
      </c>
      <c r="J44" s="1">
        <f t="shared" si="20"/>
        <v>0</v>
      </c>
      <c r="K44" s="8">
        <v>0</v>
      </c>
      <c r="L44" s="16">
        <v>0</v>
      </c>
      <c r="M44" s="16">
        <v>0</v>
      </c>
      <c r="N44" s="1">
        <f t="shared" si="21"/>
        <v>0</v>
      </c>
      <c r="O44" s="11">
        <f t="shared" si="13"/>
        <v>0</v>
      </c>
      <c r="P44" s="11">
        <f t="shared" si="14"/>
        <v>0</v>
      </c>
      <c r="Q44" s="11">
        <f t="shared" si="15"/>
        <v>0</v>
      </c>
      <c r="R44" s="17" t="e">
        <f>MAX(#REF!-$B$68,0)</f>
        <v>#REF!</v>
      </c>
      <c r="S44" s="18" t="e">
        <f t="shared" si="22"/>
        <v>#REF!</v>
      </c>
      <c r="T44" s="19" t="e">
        <f>S44*#REF!</f>
        <v>#REF!</v>
      </c>
      <c r="U44" s="19" t="e">
        <f t="shared" si="16"/>
        <v>#REF!</v>
      </c>
      <c r="V44" s="19" t="e">
        <f t="shared" si="17"/>
        <v>#REF!</v>
      </c>
      <c r="W44" s="19" t="e">
        <f t="shared" si="18"/>
        <v>#REF!</v>
      </c>
      <c r="X44" s="19" t="e">
        <f t="shared" si="23"/>
        <v>#REF!</v>
      </c>
    </row>
    <row r="45" spans="1:24">
      <c r="A45" s="162"/>
      <c r="B45" s="15" t="s">
        <v>55</v>
      </c>
      <c r="C45" s="8">
        <v>0</v>
      </c>
      <c r="D45" s="16">
        <v>0</v>
      </c>
      <c r="E45" s="16">
        <v>0</v>
      </c>
      <c r="F45" s="1">
        <f t="shared" si="19"/>
        <v>0</v>
      </c>
      <c r="G45" s="8">
        <v>0</v>
      </c>
      <c r="H45" s="16">
        <v>0</v>
      </c>
      <c r="I45" s="16">
        <v>0</v>
      </c>
      <c r="J45" s="1">
        <f t="shared" si="20"/>
        <v>0</v>
      </c>
      <c r="K45" s="8">
        <v>0</v>
      </c>
      <c r="L45" s="16">
        <v>0</v>
      </c>
      <c r="M45" s="16">
        <v>0</v>
      </c>
      <c r="N45" s="1">
        <f t="shared" si="21"/>
        <v>0</v>
      </c>
      <c r="O45" s="11">
        <f t="shared" si="13"/>
        <v>0</v>
      </c>
      <c r="P45" s="11">
        <f t="shared" si="14"/>
        <v>0</v>
      </c>
      <c r="Q45" s="11">
        <f t="shared" si="15"/>
        <v>0</v>
      </c>
      <c r="R45" s="17" t="e">
        <f>MAX(#REF!-$B$68,0)</f>
        <v>#REF!</v>
      </c>
      <c r="S45" s="18" t="e">
        <f t="shared" si="22"/>
        <v>#REF!</v>
      </c>
      <c r="T45" s="19" t="e">
        <f>S45*#REF!</f>
        <v>#REF!</v>
      </c>
      <c r="U45" s="19" t="e">
        <f t="shared" si="16"/>
        <v>#REF!</v>
      </c>
      <c r="V45" s="19" t="e">
        <f t="shared" si="17"/>
        <v>#REF!</v>
      </c>
      <c r="W45" s="19" t="e">
        <f t="shared" si="18"/>
        <v>#REF!</v>
      </c>
      <c r="X45" s="19" t="e">
        <f t="shared" si="23"/>
        <v>#REF!</v>
      </c>
    </row>
    <row r="46" spans="1:24">
      <c r="A46" s="162"/>
      <c r="B46" s="15" t="s">
        <v>56</v>
      </c>
      <c r="C46" s="8">
        <v>1</v>
      </c>
      <c r="D46" s="16">
        <v>0</v>
      </c>
      <c r="E46" s="16">
        <v>0</v>
      </c>
      <c r="F46" s="1">
        <f t="shared" si="19"/>
        <v>1</v>
      </c>
      <c r="G46" s="8">
        <v>1</v>
      </c>
      <c r="H46" s="16">
        <v>0</v>
      </c>
      <c r="I46" s="16">
        <v>0</v>
      </c>
      <c r="J46" s="1">
        <f t="shared" si="20"/>
        <v>1</v>
      </c>
      <c r="K46" s="8">
        <v>1</v>
      </c>
      <c r="L46" s="16">
        <v>0</v>
      </c>
      <c r="M46" s="16">
        <v>0</v>
      </c>
      <c r="N46" s="1">
        <f t="shared" si="21"/>
        <v>1</v>
      </c>
      <c r="O46" s="11">
        <f t="shared" si="13"/>
        <v>208</v>
      </c>
      <c r="P46" s="11">
        <f t="shared" si="14"/>
        <v>80</v>
      </c>
      <c r="Q46" s="11">
        <f t="shared" si="15"/>
        <v>288</v>
      </c>
      <c r="R46" s="17" t="e">
        <f>MAX(#REF!-$B$68,0)</f>
        <v>#REF!</v>
      </c>
      <c r="S46" s="18" t="e">
        <f t="shared" si="22"/>
        <v>#REF!</v>
      </c>
      <c r="T46" s="19">
        <v>80</v>
      </c>
      <c r="U46" s="19" t="e">
        <f t="shared" si="16"/>
        <v>#REF!</v>
      </c>
      <c r="V46" s="19" t="e">
        <f t="shared" si="17"/>
        <v>#REF!</v>
      </c>
      <c r="W46" s="19" t="e">
        <f t="shared" si="18"/>
        <v>#REF!</v>
      </c>
      <c r="X46" s="19" t="e">
        <f t="shared" si="23"/>
        <v>#REF!</v>
      </c>
    </row>
    <row r="47" spans="1:24">
      <c r="A47" s="162"/>
      <c r="B47" s="15" t="s">
        <v>57</v>
      </c>
      <c r="C47" s="8">
        <v>1</v>
      </c>
      <c r="D47" s="16">
        <v>0</v>
      </c>
      <c r="E47" s="16">
        <v>0</v>
      </c>
      <c r="F47" s="1">
        <f t="shared" si="19"/>
        <v>1</v>
      </c>
      <c r="G47" s="8">
        <v>1</v>
      </c>
      <c r="H47" s="16">
        <v>0</v>
      </c>
      <c r="I47" s="16">
        <v>0</v>
      </c>
      <c r="J47" s="1">
        <f t="shared" si="20"/>
        <v>1</v>
      </c>
      <c r="K47" s="8">
        <v>1</v>
      </c>
      <c r="L47" s="16">
        <v>0</v>
      </c>
      <c r="M47" s="16">
        <v>0</v>
      </c>
      <c r="N47" s="1">
        <f t="shared" si="21"/>
        <v>1</v>
      </c>
      <c r="O47" s="11">
        <f t="shared" si="13"/>
        <v>208</v>
      </c>
      <c r="P47" s="11">
        <f t="shared" si="14"/>
        <v>80</v>
      </c>
      <c r="Q47" s="11">
        <f t="shared" si="15"/>
        <v>288</v>
      </c>
      <c r="R47" s="17" t="e">
        <f>MAX(#REF!-$B$68,0)</f>
        <v>#REF!</v>
      </c>
      <c r="S47" s="18" t="e">
        <f t="shared" si="22"/>
        <v>#REF!</v>
      </c>
      <c r="T47" s="19">
        <v>80</v>
      </c>
      <c r="U47" s="19" t="e">
        <f t="shared" si="16"/>
        <v>#REF!</v>
      </c>
      <c r="V47" s="19" t="e">
        <f t="shared" si="17"/>
        <v>#REF!</v>
      </c>
      <c r="W47" s="19" t="e">
        <f t="shared" si="18"/>
        <v>#REF!</v>
      </c>
      <c r="X47" s="19" t="e">
        <f t="shared" si="23"/>
        <v>#REF!</v>
      </c>
    </row>
    <row r="48" spans="1:24">
      <c r="A48" s="162"/>
      <c r="B48" s="15" t="s">
        <v>58</v>
      </c>
      <c r="C48" s="8">
        <v>1</v>
      </c>
      <c r="D48" s="16">
        <v>0</v>
      </c>
      <c r="E48" s="16">
        <v>0</v>
      </c>
      <c r="F48" s="1">
        <f t="shared" si="19"/>
        <v>1</v>
      </c>
      <c r="G48" s="8">
        <v>1</v>
      </c>
      <c r="H48" s="16">
        <v>0</v>
      </c>
      <c r="I48" s="16">
        <v>0</v>
      </c>
      <c r="J48" s="1">
        <f t="shared" si="20"/>
        <v>1</v>
      </c>
      <c r="K48" s="8">
        <v>1</v>
      </c>
      <c r="L48" s="16">
        <v>0</v>
      </c>
      <c r="M48" s="16">
        <v>0</v>
      </c>
      <c r="N48" s="1">
        <f t="shared" si="21"/>
        <v>1</v>
      </c>
      <c r="O48" s="11">
        <f t="shared" si="13"/>
        <v>208</v>
      </c>
      <c r="P48" s="11">
        <f t="shared" si="14"/>
        <v>80</v>
      </c>
      <c r="Q48" s="11">
        <f t="shared" si="15"/>
        <v>288</v>
      </c>
      <c r="R48" s="17" t="e">
        <f>MAX(#REF!-$B$68,0)</f>
        <v>#REF!</v>
      </c>
      <c r="S48" s="18" t="e">
        <f t="shared" si="22"/>
        <v>#REF!</v>
      </c>
      <c r="T48" s="19">
        <v>80</v>
      </c>
      <c r="U48" s="19" t="e">
        <f t="shared" si="16"/>
        <v>#REF!</v>
      </c>
      <c r="V48" s="19" t="e">
        <f t="shared" si="17"/>
        <v>#REF!</v>
      </c>
      <c r="W48" s="19" t="e">
        <f t="shared" si="18"/>
        <v>#REF!</v>
      </c>
      <c r="X48" s="19" t="e">
        <f t="shared" si="23"/>
        <v>#REF!</v>
      </c>
    </row>
    <row r="49" spans="1:24">
      <c r="A49" s="162"/>
      <c r="B49" s="15" t="s">
        <v>59</v>
      </c>
      <c r="C49" s="8">
        <v>1</v>
      </c>
      <c r="D49" s="16">
        <v>0</v>
      </c>
      <c r="E49" s="16">
        <v>0</v>
      </c>
      <c r="F49" s="1">
        <f t="shared" si="19"/>
        <v>1</v>
      </c>
      <c r="G49" s="8">
        <v>1</v>
      </c>
      <c r="H49" s="16">
        <v>0</v>
      </c>
      <c r="I49" s="16">
        <v>0</v>
      </c>
      <c r="J49" s="1">
        <f t="shared" si="20"/>
        <v>1</v>
      </c>
      <c r="K49" s="8">
        <v>1</v>
      </c>
      <c r="L49" s="16">
        <v>0</v>
      </c>
      <c r="M49" s="16">
        <v>0</v>
      </c>
      <c r="N49" s="1">
        <f t="shared" si="21"/>
        <v>1</v>
      </c>
      <c r="O49" s="11">
        <f t="shared" si="13"/>
        <v>208</v>
      </c>
      <c r="P49" s="11">
        <f t="shared" si="14"/>
        <v>80</v>
      </c>
      <c r="Q49" s="11">
        <f t="shared" si="15"/>
        <v>288</v>
      </c>
      <c r="R49" s="17" t="e">
        <f>MAX(#REF!-$B$68,0)</f>
        <v>#REF!</v>
      </c>
      <c r="S49" s="18" t="e">
        <f t="shared" si="22"/>
        <v>#REF!</v>
      </c>
      <c r="T49" s="19">
        <v>80</v>
      </c>
      <c r="U49" s="19" t="e">
        <f t="shared" si="16"/>
        <v>#REF!</v>
      </c>
      <c r="V49" s="19" t="e">
        <f t="shared" si="17"/>
        <v>#REF!</v>
      </c>
      <c r="W49" s="19" t="e">
        <f t="shared" si="18"/>
        <v>#REF!</v>
      </c>
      <c r="X49" s="19" t="e">
        <f t="shared" si="23"/>
        <v>#REF!</v>
      </c>
    </row>
    <row r="50" spans="1:24">
      <c r="A50" s="162" t="s">
        <v>60</v>
      </c>
      <c r="B50" s="15" t="s">
        <v>61</v>
      </c>
      <c r="C50" s="8">
        <v>1</v>
      </c>
      <c r="D50" s="16">
        <v>0</v>
      </c>
      <c r="E50" s="16">
        <v>0</v>
      </c>
      <c r="F50" s="1">
        <f t="shared" si="19"/>
        <v>1</v>
      </c>
      <c r="G50" s="8">
        <v>0</v>
      </c>
      <c r="H50" s="16">
        <v>2</v>
      </c>
      <c r="I50" s="16">
        <v>0</v>
      </c>
      <c r="J50" s="1">
        <f t="shared" si="20"/>
        <v>2</v>
      </c>
      <c r="K50" s="8">
        <v>1</v>
      </c>
      <c r="L50" s="16">
        <v>0</v>
      </c>
      <c r="M50" s="16">
        <v>0</v>
      </c>
      <c r="N50" s="1">
        <f t="shared" si="21"/>
        <v>1</v>
      </c>
      <c r="O50" s="11">
        <f t="shared" si="13"/>
        <v>224</v>
      </c>
      <c r="P50" s="11">
        <f t="shared" si="14"/>
        <v>80</v>
      </c>
      <c r="Q50" s="11">
        <f t="shared" si="15"/>
        <v>304</v>
      </c>
      <c r="R50" s="17" t="e">
        <f>MAX(#REF!-$B$68,0)</f>
        <v>#REF!</v>
      </c>
      <c r="S50" s="18" t="e">
        <f t="shared" si="22"/>
        <v>#REF!</v>
      </c>
      <c r="T50" s="19">
        <v>80</v>
      </c>
      <c r="U50" s="19" t="e">
        <f t="shared" si="16"/>
        <v>#REF!</v>
      </c>
      <c r="V50" s="19" t="e">
        <f t="shared" si="17"/>
        <v>#REF!</v>
      </c>
      <c r="W50" s="19" t="e">
        <f t="shared" si="18"/>
        <v>#REF!</v>
      </c>
      <c r="X50" s="19" t="e">
        <f t="shared" si="23"/>
        <v>#REF!</v>
      </c>
    </row>
    <row r="51" spans="1:24">
      <c r="A51" s="162"/>
      <c r="B51" s="15" t="s">
        <v>62</v>
      </c>
      <c r="C51" s="8">
        <v>1</v>
      </c>
      <c r="D51" s="16">
        <v>0</v>
      </c>
      <c r="E51" s="16">
        <v>0</v>
      </c>
      <c r="F51" s="1">
        <f t="shared" si="19"/>
        <v>1</v>
      </c>
      <c r="G51" s="8">
        <v>0</v>
      </c>
      <c r="H51" s="16">
        <v>2</v>
      </c>
      <c r="I51" s="16">
        <v>0</v>
      </c>
      <c r="J51" s="1">
        <f t="shared" si="20"/>
        <v>2</v>
      </c>
      <c r="K51" s="8">
        <v>0</v>
      </c>
      <c r="L51" s="16">
        <v>1</v>
      </c>
      <c r="M51" s="16">
        <v>0</v>
      </c>
      <c r="N51" s="1">
        <f t="shared" si="21"/>
        <v>1</v>
      </c>
      <c r="O51" s="11">
        <f t="shared" si="13"/>
        <v>224</v>
      </c>
      <c r="P51" s="11">
        <f t="shared" si="14"/>
        <v>40</v>
      </c>
      <c r="Q51" s="11">
        <f t="shared" si="15"/>
        <v>264</v>
      </c>
      <c r="R51" s="17" t="e">
        <f>MAX(#REF!-$B$68,0)</f>
        <v>#REF!</v>
      </c>
      <c r="S51" s="18" t="e">
        <f t="shared" si="22"/>
        <v>#REF!</v>
      </c>
      <c r="T51" s="19">
        <v>80</v>
      </c>
      <c r="U51" s="19" t="e">
        <f t="shared" si="16"/>
        <v>#REF!</v>
      </c>
      <c r="V51" s="19" t="e">
        <f t="shared" si="17"/>
        <v>#REF!</v>
      </c>
      <c r="W51" s="19" t="e">
        <f t="shared" si="18"/>
        <v>#REF!</v>
      </c>
      <c r="X51" s="19" t="e">
        <f t="shared" si="23"/>
        <v>#REF!</v>
      </c>
    </row>
    <row r="52" spans="1:24">
      <c r="A52" s="162"/>
      <c r="B52" s="15" t="s">
        <v>63</v>
      </c>
      <c r="C52" s="8">
        <v>7</v>
      </c>
      <c r="D52" s="16">
        <v>0</v>
      </c>
      <c r="E52" s="16">
        <v>0</v>
      </c>
      <c r="F52" s="1">
        <f t="shared" si="19"/>
        <v>7</v>
      </c>
      <c r="G52" s="8">
        <v>7</v>
      </c>
      <c r="H52" s="16">
        <v>1</v>
      </c>
      <c r="I52" s="16">
        <v>0</v>
      </c>
      <c r="J52" s="1">
        <f t="shared" si="20"/>
        <v>8</v>
      </c>
      <c r="K52" s="8">
        <v>0</v>
      </c>
      <c r="L52" s="16">
        <v>0</v>
      </c>
      <c r="M52" s="16">
        <v>0</v>
      </c>
      <c r="N52" s="1">
        <f t="shared" si="21"/>
        <v>0</v>
      </c>
      <c r="O52" s="11">
        <f t="shared" si="13"/>
        <v>1488</v>
      </c>
      <c r="P52" s="11">
        <f t="shared" si="14"/>
        <v>0</v>
      </c>
      <c r="Q52" s="11">
        <f t="shared" si="15"/>
        <v>1488</v>
      </c>
      <c r="R52" s="17" t="e">
        <f>MAX(#REF!-$B$68,0)</f>
        <v>#REF!</v>
      </c>
      <c r="S52" s="18" t="e">
        <f t="shared" si="22"/>
        <v>#REF!</v>
      </c>
      <c r="T52" s="19">
        <v>80</v>
      </c>
      <c r="U52" s="19" t="e">
        <f t="shared" si="16"/>
        <v>#REF!</v>
      </c>
      <c r="V52" s="19" t="e">
        <f t="shared" si="17"/>
        <v>#REF!</v>
      </c>
      <c r="W52" s="19" t="e">
        <f t="shared" si="18"/>
        <v>#REF!</v>
      </c>
      <c r="X52" s="19" t="e">
        <f t="shared" si="23"/>
        <v>#REF!</v>
      </c>
    </row>
    <row r="53" spans="1:24">
      <c r="A53" s="162"/>
      <c r="B53" s="15" t="s">
        <v>64</v>
      </c>
      <c r="C53" s="8">
        <v>1</v>
      </c>
      <c r="D53" s="16">
        <v>0</v>
      </c>
      <c r="E53" s="16">
        <v>0</v>
      </c>
      <c r="F53" s="1">
        <f t="shared" si="19"/>
        <v>1</v>
      </c>
      <c r="G53" s="8">
        <v>0</v>
      </c>
      <c r="H53" s="16">
        <v>3</v>
      </c>
      <c r="I53" s="16">
        <v>0</v>
      </c>
      <c r="J53" s="1">
        <f t="shared" si="20"/>
        <v>3</v>
      </c>
      <c r="K53" s="8">
        <v>3</v>
      </c>
      <c r="L53" s="16">
        <v>0</v>
      </c>
      <c r="M53" s="16">
        <v>0</v>
      </c>
      <c r="N53" s="1">
        <f t="shared" si="21"/>
        <v>3</v>
      </c>
      <c r="O53" s="11">
        <f t="shared" si="13"/>
        <v>256</v>
      </c>
      <c r="P53" s="11">
        <f t="shared" si="14"/>
        <v>240</v>
      </c>
      <c r="Q53" s="11">
        <f t="shared" si="15"/>
        <v>496</v>
      </c>
      <c r="R53" s="17" t="e">
        <f>MAX(#REF!-$B$68,0)</f>
        <v>#REF!</v>
      </c>
      <c r="S53" s="18" t="e">
        <f t="shared" si="22"/>
        <v>#REF!</v>
      </c>
      <c r="T53" s="19">
        <v>80</v>
      </c>
      <c r="U53" s="19" t="e">
        <f t="shared" si="16"/>
        <v>#REF!</v>
      </c>
      <c r="V53" s="19" t="e">
        <f t="shared" si="17"/>
        <v>#REF!</v>
      </c>
      <c r="W53" s="19" t="e">
        <f t="shared" si="18"/>
        <v>#REF!</v>
      </c>
      <c r="X53" s="19" t="e">
        <f t="shared" si="23"/>
        <v>#REF!</v>
      </c>
    </row>
    <row r="54" spans="1:24">
      <c r="A54" s="162" t="s">
        <v>65</v>
      </c>
      <c r="B54" s="15" t="s">
        <v>66</v>
      </c>
      <c r="C54" s="8">
        <v>0</v>
      </c>
      <c r="D54" s="16">
        <v>0</v>
      </c>
      <c r="E54" s="16">
        <v>0</v>
      </c>
      <c r="F54" s="1">
        <f t="shared" si="19"/>
        <v>0</v>
      </c>
      <c r="G54" s="8">
        <v>0</v>
      </c>
      <c r="H54" s="16">
        <v>0</v>
      </c>
      <c r="I54" s="16">
        <v>0</v>
      </c>
      <c r="J54" s="1">
        <f t="shared" si="20"/>
        <v>0</v>
      </c>
      <c r="K54" s="8">
        <v>0</v>
      </c>
      <c r="L54" s="16">
        <v>0</v>
      </c>
      <c r="M54" s="16">
        <v>0</v>
      </c>
      <c r="N54" s="1">
        <f t="shared" si="21"/>
        <v>0</v>
      </c>
      <c r="O54" s="11">
        <f t="shared" si="13"/>
        <v>0</v>
      </c>
      <c r="P54" s="11">
        <f t="shared" si="14"/>
        <v>0</v>
      </c>
      <c r="Q54" s="11">
        <f t="shared" si="15"/>
        <v>0</v>
      </c>
      <c r="R54" s="17" t="e">
        <f>MAX(#REF!-$B$68,0)</f>
        <v>#REF!</v>
      </c>
      <c r="S54" s="18" t="e">
        <f t="shared" si="22"/>
        <v>#REF!</v>
      </c>
      <c r="T54" s="19" t="e">
        <f>R54*N54</f>
        <v>#REF!</v>
      </c>
      <c r="U54" s="19" t="e">
        <f t="shared" si="16"/>
        <v>#REF!</v>
      </c>
      <c r="V54" s="19" t="e">
        <f t="shared" si="17"/>
        <v>#REF!</v>
      </c>
      <c r="W54" s="19" t="e">
        <f t="shared" si="18"/>
        <v>#REF!</v>
      </c>
      <c r="X54" s="19" t="e">
        <f t="shared" si="23"/>
        <v>#REF!</v>
      </c>
    </row>
    <row r="55" spans="1:24">
      <c r="A55" s="162"/>
      <c r="B55" s="15" t="s">
        <v>67</v>
      </c>
      <c r="C55" s="8">
        <v>2</v>
      </c>
      <c r="D55" s="16">
        <v>3</v>
      </c>
      <c r="E55" s="16">
        <v>1</v>
      </c>
      <c r="F55" s="1">
        <f t="shared" si="19"/>
        <v>6</v>
      </c>
      <c r="G55" s="8">
        <v>0</v>
      </c>
      <c r="H55" s="16">
        <v>2</v>
      </c>
      <c r="I55" s="16">
        <v>0</v>
      </c>
      <c r="J55" s="1">
        <f t="shared" si="20"/>
        <v>2</v>
      </c>
      <c r="K55" s="8">
        <v>0</v>
      </c>
      <c r="L55" s="16">
        <v>1</v>
      </c>
      <c r="M55" s="16">
        <v>0</v>
      </c>
      <c r="N55" s="1">
        <f t="shared" si="21"/>
        <v>1</v>
      </c>
      <c r="O55" s="11">
        <f t="shared" si="13"/>
        <v>656</v>
      </c>
      <c r="P55" s="11">
        <f t="shared" si="14"/>
        <v>40</v>
      </c>
      <c r="Q55" s="11">
        <f t="shared" si="15"/>
        <v>696</v>
      </c>
      <c r="R55" s="17" t="e">
        <f>MAX(#REF!-$B$68,0)</f>
        <v>#REF!</v>
      </c>
      <c r="S55" s="18" t="e">
        <f t="shared" si="22"/>
        <v>#REF!</v>
      </c>
      <c r="T55" s="19">
        <v>80</v>
      </c>
      <c r="U55" s="19" t="e">
        <f t="shared" si="16"/>
        <v>#REF!</v>
      </c>
      <c r="V55" s="19" t="e">
        <f t="shared" si="17"/>
        <v>#REF!</v>
      </c>
      <c r="W55" s="19" t="e">
        <f t="shared" si="18"/>
        <v>#REF!</v>
      </c>
      <c r="X55" s="19" t="e">
        <f t="shared" si="23"/>
        <v>#REF!</v>
      </c>
    </row>
    <row r="56" spans="1:24">
      <c r="A56" s="162"/>
      <c r="B56" s="15" t="s">
        <v>68</v>
      </c>
      <c r="C56" s="8">
        <v>2</v>
      </c>
      <c r="D56" s="16">
        <v>5</v>
      </c>
      <c r="E56" s="16">
        <v>1</v>
      </c>
      <c r="F56" s="1">
        <f t="shared" si="19"/>
        <v>8</v>
      </c>
      <c r="G56" s="8">
        <v>0</v>
      </c>
      <c r="H56" s="16">
        <v>7</v>
      </c>
      <c r="I56" s="16">
        <v>0</v>
      </c>
      <c r="J56" s="1">
        <f t="shared" si="20"/>
        <v>7</v>
      </c>
      <c r="K56" s="8">
        <v>3</v>
      </c>
      <c r="L56" s="16">
        <v>3</v>
      </c>
      <c r="M56" s="16">
        <v>0</v>
      </c>
      <c r="N56" s="1">
        <f t="shared" si="21"/>
        <v>6</v>
      </c>
      <c r="O56" s="11">
        <f t="shared" si="13"/>
        <v>976</v>
      </c>
      <c r="P56" s="11">
        <f t="shared" si="14"/>
        <v>360</v>
      </c>
      <c r="Q56" s="11">
        <f t="shared" si="15"/>
        <v>1336</v>
      </c>
      <c r="R56" s="17" t="e">
        <f>MAX(#REF!-$B$68,0)</f>
        <v>#REF!</v>
      </c>
      <c r="S56" s="18" t="e">
        <f t="shared" si="22"/>
        <v>#REF!</v>
      </c>
      <c r="T56" s="19">
        <v>80</v>
      </c>
      <c r="U56" s="19" t="e">
        <f t="shared" si="16"/>
        <v>#REF!</v>
      </c>
      <c r="V56" s="19" t="e">
        <f t="shared" si="17"/>
        <v>#REF!</v>
      </c>
      <c r="W56" s="19" t="e">
        <f t="shared" si="18"/>
        <v>#REF!</v>
      </c>
      <c r="X56" s="19" t="e">
        <f t="shared" si="23"/>
        <v>#REF!</v>
      </c>
    </row>
    <row r="57" spans="1:24">
      <c r="A57" s="162"/>
      <c r="B57" s="15" t="s">
        <v>69</v>
      </c>
      <c r="C57" s="8">
        <v>1</v>
      </c>
      <c r="D57" s="16">
        <v>0</v>
      </c>
      <c r="E57" s="16">
        <v>0</v>
      </c>
      <c r="F57" s="1">
        <f t="shared" si="19"/>
        <v>1</v>
      </c>
      <c r="G57" s="8">
        <v>0</v>
      </c>
      <c r="H57" s="16">
        <v>2</v>
      </c>
      <c r="I57" s="16">
        <v>0</v>
      </c>
      <c r="J57" s="1">
        <f t="shared" si="20"/>
        <v>2</v>
      </c>
      <c r="K57" s="8">
        <v>1</v>
      </c>
      <c r="L57" s="16">
        <v>0</v>
      </c>
      <c r="M57" s="16">
        <v>0</v>
      </c>
      <c r="N57" s="1">
        <f t="shared" si="21"/>
        <v>1</v>
      </c>
      <c r="O57" s="11">
        <f t="shared" si="13"/>
        <v>224</v>
      </c>
      <c r="P57" s="11">
        <f t="shared" si="14"/>
        <v>80</v>
      </c>
      <c r="Q57" s="11">
        <f t="shared" si="15"/>
        <v>304</v>
      </c>
      <c r="R57" s="17" t="e">
        <f>MAX(#REF!-$B$68,0)</f>
        <v>#REF!</v>
      </c>
      <c r="S57" s="18" t="e">
        <f t="shared" si="22"/>
        <v>#REF!</v>
      </c>
      <c r="T57" s="19">
        <v>80</v>
      </c>
      <c r="U57" s="19" t="e">
        <f t="shared" si="16"/>
        <v>#REF!</v>
      </c>
      <c r="V57" s="19" t="e">
        <f t="shared" si="17"/>
        <v>#REF!</v>
      </c>
      <c r="W57" s="19" t="e">
        <f t="shared" si="18"/>
        <v>#REF!</v>
      </c>
      <c r="X57" s="19" t="e">
        <f t="shared" si="23"/>
        <v>#REF!</v>
      </c>
    </row>
    <row r="58" spans="1:24">
      <c r="A58" s="162"/>
      <c r="B58" s="15" t="s">
        <v>70</v>
      </c>
      <c r="C58" s="8">
        <v>2</v>
      </c>
      <c r="D58" s="16">
        <v>1</v>
      </c>
      <c r="E58" s="16">
        <v>0</v>
      </c>
      <c r="F58" s="1">
        <f t="shared" si="19"/>
        <v>3</v>
      </c>
      <c r="G58" s="8">
        <v>1</v>
      </c>
      <c r="H58" s="16">
        <v>2</v>
      </c>
      <c r="I58" s="16">
        <v>0</v>
      </c>
      <c r="J58" s="1">
        <f t="shared" si="20"/>
        <v>3</v>
      </c>
      <c r="K58" s="8">
        <v>2</v>
      </c>
      <c r="L58" s="16">
        <v>0</v>
      </c>
      <c r="M58" s="16">
        <v>0</v>
      </c>
      <c r="N58" s="1">
        <f t="shared" si="21"/>
        <v>2</v>
      </c>
      <c r="O58" s="11">
        <f t="shared" si="13"/>
        <v>512</v>
      </c>
      <c r="P58" s="11">
        <f t="shared" si="14"/>
        <v>160</v>
      </c>
      <c r="Q58" s="11">
        <f t="shared" si="15"/>
        <v>672</v>
      </c>
      <c r="R58" s="17" t="e">
        <f>MAX(#REF!-$B$68,0)</f>
        <v>#REF!</v>
      </c>
      <c r="S58" s="18" t="e">
        <f t="shared" si="22"/>
        <v>#REF!</v>
      </c>
      <c r="T58" s="19">
        <v>80</v>
      </c>
      <c r="U58" s="19" t="e">
        <f t="shared" si="16"/>
        <v>#REF!</v>
      </c>
      <c r="V58" s="19" t="e">
        <f t="shared" si="17"/>
        <v>#REF!</v>
      </c>
      <c r="W58" s="19" t="e">
        <f t="shared" si="18"/>
        <v>#REF!</v>
      </c>
      <c r="X58" s="19" t="e">
        <f t="shared" si="23"/>
        <v>#REF!</v>
      </c>
    </row>
    <row r="59" spans="1:24">
      <c r="A59" s="162"/>
      <c r="B59" s="15" t="s">
        <v>71</v>
      </c>
      <c r="C59" s="8">
        <v>2</v>
      </c>
      <c r="D59" s="16">
        <v>1</v>
      </c>
      <c r="E59" s="16">
        <v>0</v>
      </c>
      <c r="F59" s="1">
        <f t="shared" si="19"/>
        <v>3</v>
      </c>
      <c r="G59" s="8">
        <v>0</v>
      </c>
      <c r="H59" s="16">
        <v>2</v>
      </c>
      <c r="I59" s="16">
        <v>0</v>
      </c>
      <c r="J59" s="1">
        <f t="shared" si="20"/>
        <v>2</v>
      </c>
      <c r="K59" s="8">
        <v>1</v>
      </c>
      <c r="L59" s="16">
        <v>0</v>
      </c>
      <c r="M59" s="16">
        <v>0</v>
      </c>
      <c r="N59" s="1">
        <f t="shared" si="21"/>
        <v>1</v>
      </c>
      <c r="O59" s="11">
        <f t="shared" si="13"/>
        <v>464</v>
      </c>
      <c r="P59" s="11">
        <f t="shared" si="14"/>
        <v>80</v>
      </c>
      <c r="Q59" s="11">
        <f t="shared" si="15"/>
        <v>544</v>
      </c>
      <c r="R59" s="17" t="e">
        <f>MAX(#REF!-$B$68,0)</f>
        <v>#REF!</v>
      </c>
      <c r="S59" s="18" t="e">
        <f t="shared" si="22"/>
        <v>#REF!</v>
      </c>
      <c r="T59" s="19">
        <v>80</v>
      </c>
      <c r="U59" s="19" t="e">
        <f t="shared" si="16"/>
        <v>#REF!</v>
      </c>
      <c r="V59" s="19" t="e">
        <f t="shared" si="17"/>
        <v>#REF!</v>
      </c>
      <c r="W59" s="19" t="e">
        <f t="shared" si="18"/>
        <v>#REF!</v>
      </c>
      <c r="X59" s="19" t="e">
        <f t="shared" si="23"/>
        <v>#REF!</v>
      </c>
    </row>
    <row r="60" spans="1:24">
      <c r="A60" s="162"/>
      <c r="B60" s="15" t="s">
        <v>72</v>
      </c>
      <c r="C60" s="8">
        <v>2</v>
      </c>
      <c r="D60" s="16">
        <v>1</v>
      </c>
      <c r="E60" s="16">
        <v>0</v>
      </c>
      <c r="F60" s="1">
        <f t="shared" si="19"/>
        <v>3</v>
      </c>
      <c r="G60" s="8">
        <v>0</v>
      </c>
      <c r="H60" s="16">
        <v>2</v>
      </c>
      <c r="I60" s="16">
        <v>0</v>
      </c>
      <c r="J60" s="1">
        <f t="shared" si="20"/>
        <v>2</v>
      </c>
      <c r="K60" s="8">
        <v>1</v>
      </c>
      <c r="L60" s="16">
        <v>0</v>
      </c>
      <c r="M60" s="16">
        <v>0</v>
      </c>
      <c r="N60" s="1">
        <f t="shared" si="21"/>
        <v>1</v>
      </c>
      <c r="O60" s="11">
        <f t="shared" si="13"/>
        <v>464</v>
      </c>
      <c r="P60" s="11">
        <f t="shared" si="14"/>
        <v>80</v>
      </c>
      <c r="Q60" s="11">
        <f t="shared" si="15"/>
        <v>544</v>
      </c>
      <c r="R60" s="17" t="e">
        <f>MAX(#REF!-$B$68,0)</f>
        <v>#REF!</v>
      </c>
      <c r="S60" s="18" t="e">
        <f t="shared" si="22"/>
        <v>#REF!</v>
      </c>
      <c r="T60" s="19">
        <v>80</v>
      </c>
      <c r="U60" s="19" t="e">
        <f t="shared" si="16"/>
        <v>#REF!</v>
      </c>
      <c r="V60" s="19" t="e">
        <f t="shared" si="17"/>
        <v>#REF!</v>
      </c>
      <c r="W60" s="19" t="e">
        <f t="shared" si="18"/>
        <v>#REF!</v>
      </c>
      <c r="X60" s="19" t="e">
        <f t="shared" si="23"/>
        <v>#REF!</v>
      </c>
    </row>
    <row r="61" spans="1:24">
      <c r="A61" s="162"/>
      <c r="B61" s="15" t="s">
        <v>73</v>
      </c>
      <c r="C61" s="8">
        <v>2</v>
      </c>
      <c r="D61" s="16">
        <v>2</v>
      </c>
      <c r="E61" s="16">
        <v>0</v>
      </c>
      <c r="F61" s="1">
        <f t="shared" si="19"/>
        <v>4</v>
      </c>
      <c r="G61" s="8">
        <v>0</v>
      </c>
      <c r="H61" s="16">
        <v>0</v>
      </c>
      <c r="I61" s="16">
        <v>0</v>
      </c>
      <c r="J61" s="1">
        <f t="shared" si="20"/>
        <v>0</v>
      </c>
      <c r="K61" s="8">
        <v>0</v>
      </c>
      <c r="L61" s="16">
        <v>0</v>
      </c>
      <c r="M61" s="16">
        <v>0</v>
      </c>
      <c r="N61" s="1">
        <f t="shared" si="21"/>
        <v>0</v>
      </c>
      <c r="O61" s="11">
        <f t="shared" si="13"/>
        <v>480</v>
      </c>
      <c r="P61" s="11">
        <f t="shared" si="14"/>
        <v>0</v>
      </c>
      <c r="Q61" s="11">
        <f t="shared" si="15"/>
        <v>480</v>
      </c>
      <c r="R61" s="17" t="e">
        <f>MAX(#REF!-$B$68,0)</f>
        <v>#REF!</v>
      </c>
      <c r="S61" s="18" t="e">
        <f t="shared" si="22"/>
        <v>#REF!</v>
      </c>
      <c r="T61" s="19">
        <v>80</v>
      </c>
      <c r="U61" s="19" t="e">
        <f t="shared" si="16"/>
        <v>#REF!</v>
      </c>
      <c r="V61" s="19" t="e">
        <f t="shared" si="17"/>
        <v>#REF!</v>
      </c>
      <c r="W61" s="19" t="e">
        <f t="shared" si="18"/>
        <v>#REF!</v>
      </c>
      <c r="X61" s="19" t="e">
        <f t="shared" si="23"/>
        <v>#REF!</v>
      </c>
    </row>
    <row r="62" spans="1:24">
      <c r="A62" s="163" t="s">
        <v>74</v>
      </c>
      <c r="B62" s="15" t="s">
        <v>75</v>
      </c>
      <c r="C62" s="8">
        <v>1</v>
      </c>
      <c r="D62" s="16">
        <v>13</v>
      </c>
      <c r="E62" s="16">
        <v>0</v>
      </c>
      <c r="F62" s="1">
        <f t="shared" si="19"/>
        <v>14</v>
      </c>
      <c r="G62" s="8">
        <v>0</v>
      </c>
      <c r="H62" s="16">
        <v>1</v>
      </c>
      <c r="I62" s="16">
        <v>0</v>
      </c>
      <c r="J62" s="1">
        <f t="shared" si="20"/>
        <v>1</v>
      </c>
      <c r="K62" s="8">
        <v>2</v>
      </c>
      <c r="L62" s="16">
        <v>2</v>
      </c>
      <c r="M62" s="16">
        <v>0</v>
      </c>
      <c r="N62" s="1">
        <f t="shared" si="21"/>
        <v>4</v>
      </c>
      <c r="O62" s="11">
        <f t="shared" si="13"/>
        <v>1232</v>
      </c>
      <c r="P62" s="11">
        <f t="shared" si="14"/>
        <v>240</v>
      </c>
      <c r="Q62" s="11">
        <f t="shared" si="15"/>
        <v>1472</v>
      </c>
      <c r="R62" s="17" t="e">
        <f>MAX(#REF!-$B$68,0)</f>
        <v>#REF!</v>
      </c>
      <c r="S62" s="18" t="e">
        <f t="shared" si="22"/>
        <v>#REF!</v>
      </c>
      <c r="T62" s="19">
        <v>80</v>
      </c>
      <c r="U62" s="19" t="e">
        <f t="shared" si="16"/>
        <v>#REF!</v>
      </c>
      <c r="V62" s="19" t="e">
        <f t="shared" si="17"/>
        <v>#REF!</v>
      </c>
      <c r="W62" s="19" t="e">
        <f t="shared" si="18"/>
        <v>#REF!</v>
      </c>
      <c r="X62" s="19" t="e">
        <f t="shared" si="23"/>
        <v>#REF!</v>
      </c>
    </row>
    <row r="63" spans="1:24">
      <c r="A63" s="163"/>
      <c r="B63" s="15" t="s">
        <v>76</v>
      </c>
      <c r="C63" s="8">
        <v>0</v>
      </c>
      <c r="D63" s="16">
        <v>0</v>
      </c>
      <c r="E63" s="16">
        <v>0</v>
      </c>
      <c r="F63" s="1">
        <f t="shared" si="19"/>
        <v>0</v>
      </c>
      <c r="G63" s="8">
        <v>0</v>
      </c>
      <c r="H63" s="16">
        <v>0</v>
      </c>
      <c r="I63" s="16">
        <v>0</v>
      </c>
      <c r="J63" s="1">
        <f t="shared" si="20"/>
        <v>0</v>
      </c>
      <c r="K63" s="8">
        <v>0</v>
      </c>
      <c r="L63" s="16">
        <v>0</v>
      </c>
      <c r="M63" s="16">
        <v>0</v>
      </c>
      <c r="N63" s="1">
        <f t="shared" si="21"/>
        <v>0</v>
      </c>
      <c r="O63" s="11">
        <f t="shared" si="13"/>
        <v>0</v>
      </c>
      <c r="P63" s="11">
        <f t="shared" si="14"/>
        <v>0</v>
      </c>
      <c r="Q63" s="11">
        <f t="shared" si="15"/>
        <v>0</v>
      </c>
      <c r="R63" s="17" t="e">
        <f>MAX(#REF!-$B$68,0)</f>
        <v>#REF!</v>
      </c>
      <c r="S63" s="18" t="e">
        <f t="shared" si="22"/>
        <v>#REF!</v>
      </c>
      <c r="T63" s="19" t="e">
        <f>R63*N63</f>
        <v>#REF!</v>
      </c>
      <c r="U63" s="19" t="e">
        <f t="shared" si="16"/>
        <v>#REF!</v>
      </c>
      <c r="V63" s="19" t="e">
        <f t="shared" si="17"/>
        <v>#REF!</v>
      </c>
      <c r="W63" s="19" t="e">
        <f t="shared" si="18"/>
        <v>#REF!</v>
      </c>
      <c r="X63" s="19" t="e">
        <f t="shared" si="23"/>
        <v>#REF!</v>
      </c>
    </row>
    <row r="64" spans="1:24" ht="13">
      <c r="A64" s="20"/>
      <c r="B64" s="21"/>
      <c r="C64" s="1">
        <f>SUM(C40:C63)</f>
        <v>31</v>
      </c>
      <c r="D64" s="1">
        <f t="shared" ref="D64:G64" si="24">SUM(D40:D63)</f>
        <v>26</v>
      </c>
      <c r="E64" s="1">
        <f t="shared" si="24"/>
        <v>4</v>
      </c>
      <c r="F64" s="1">
        <f t="shared" si="24"/>
        <v>61</v>
      </c>
      <c r="G64" s="1">
        <f t="shared" si="24"/>
        <v>14</v>
      </c>
      <c r="H64" s="1">
        <f>SUM(H40:H63)</f>
        <v>27</v>
      </c>
      <c r="I64" s="1">
        <f t="shared" ref="I64" si="25">SUM(I40:I63)</f>
        <v>2</v>
      </c>
      <c r="J64" s="1">
        <f t="shared" ref="J64" si="26">SUM(J40:J63)</f>
        <v>43</v>
      </c>
      <c r="K64" s="1">
        <f t="shared" ref="K64" si="27">SUM(K40:K63)</f>
        <v>23</v>
      </c>
      <c r="L64" s="1">
        <f t="shared" ref="L64" si="28">SUM(L40:L63)</f>
        <v>7</v>
      </c>
      <c r="M64" s="1">
        <f>SUM(M40:M63)</f>
        <v>0</v>
      </c>
      <c r="N64" s="1">
        <f t="shared" ref="N64:P64" si="29">SUM(N40:N63)</f>
        <v>30</v>
      </c>
      <c r="O64" s="1">
        <f t="shared" si="29"/>
        <v>8736</v>
      </c>
      <c r="P64" s="1">
        <f t="shared" si="29"/>
        <v>2120</v>
      </c>
      <c r="Q64" s="1">
        <f t="shared" ref="Q64" si="30">SUM(Q40:Q63)</f>
        <v>10856</v>
      </c>
      <c r="T64" s="1" t="e">
        <f t="shared" ref="T64" si="31">SUM(T40:T63)</f>
        <v>#REF!</v>
      </c>
      <c r="U64" s="1" t="e">
        <f>SUM(U40:U63)</f>
        <v>#REF!</v>
      </c>
      <c r="V64" s="19" t="e">
        <f>SUM(V40:V63)</f>
        <v>#REF!</v>
      </c>
      <c r="W64" s="19" t="e">
        <f>SUM(W40:W63)</f>
        <v>#REF!</v>
      </c>
      <c r="X64" s="19" t="e">
        <f>SUM(X40:X63)</f>
        <v>#REF!</v>
      </c>
    </row>
    <row r="65" spans="1:7">
      <c r="D65" s="22"/>
      <c r="E65" s="23"/>
    </row>
    <row r="66" spans="1:7">
      <c r="A66" s="31"/>
      <c r="B66" s="31"/>
      <c r="C66" s="31"/>
      <c r="D66" s="31"/>
      <c r="E66" s="31"/>
      <c r="F66" s="31"/>
      <c r="G66" s="31"/>
    </row>
    <row r="67" spans="1:7">
      <c r="A67" s="31"/>
      <c r="B67" s="31"/>
      <c r="C67" s="31"/>
      <c r="D67" s="31"/>
      <c r="E67" s="31"/>
      <c r="F67" s="31"/>
      <c r="G67" s="31"/>
    </row>
    <row r="68" spans="1:7">
      <c r="A68" s="32" t="s">
        <v>93</v>
      </c>
      <c r="B68" s="33">
        <v>0.2</v>
      </c>
      <c r="C68" s="34"/>
      <c r="D68" s="34"/>
      <c r="E68" s="34"/>
      <c r="F68" s="34"/>
      <c r="G68" s="31"/>
    </row>
    <row r="69" spans="1:7" ht="25">
      <c r="A69" s="32" t="s">
        <v>99</v>
      </c>
      <c r="B69" s="33">
        <v>0.1</v>
      </c>
      <c r="C69" s="34"/>
      <c r="D69" s="34"/>
      <c r="E69" s="34"/>
      <c r="F69" s="34"/>
      <c r="G69" s="31"/>
    </row>
    <row r="70" spans="1:7" ht="25">
      <c r="A70" s="32" t="s">
        <v>100</v>
      </c>
      <c r="B70" s="33">
        <v>0.1</v>
      </c>
      <c r="C70" s="34"/>
      <c r="D70" s="34"/>
      <c r="E70" s="34"/>
      <c r="F70" s="34"/>
      <c r="G70" s="31"/>
    </row>
    <row r="71" spans="1:7">
      <c r="A71" s="31"/>
      <c r="B71" s="31" t="s">
        <v>94</v>
      </c>
      <c r="C71" s="31" t="s">
        <v>95</v>
      </c>
      <c r="D71" s="34"/>
      <c r="E71" s="34"/>
      <c r="F71" s="34"/>
      <c r="G71" s="31"/>
    </row>
    <row r="72" spans="1:7">
      <c r="A72" s="31" t="s">
        <v>46</v>
      </c>
      <c r="B72" s="31"/>
      <c r="C72" s="31"/>
      <c r="D72" s="34"/>
      <c r="E72" s="34"/>
      <c r="F72" s="34"/>
      <c r="G72" s="31"/>
    </row>
    <row r="73" spans="1:7">
      <c r="A73" s="31" t="s">
        <v>79</v>
      </c>
      <c r="B73" s="31">
        <v>16</v>
      </c>
      <c r="C73" s="31">
        <f>B73*2</f>
        <v>32</v>
      </c>
      <c r="D73" s="34"/>
      <c r="E73" s="34"/>
      <c r="F73" s="34"/>
      <c r="G73" s="31"/>
    </row>
    <row r="74" spans="1:7">
      <c r="A74" s="31" t="s">
        <v>78</v>
      </c>
      <c r="B74" s="31">
        <v>40</v>
      </c>
      <c r="C74" s="31">
        <f>B74*2</f>
        <v>80</v>
      </c>
      <c r="D74" s="34"/>
      <c r="E74" s="34"/>
      <c r="F74" s="34"/>
      <c r="G74" s="31"/>
    </row>
    <row r="75" spans="1:7">
      <c r="A75" s="31" t="s">
        <v>40</v>
      </c>
      <c r="B75" s="31">
        <v>80</v>
      </c>
      <c r="C75" s="31">
        <f>B75*2</f>
        <v>160</v>
      </c>
      <c r="D75" s="34"/>
      <c r="E75" s="34"/>
      <c r="F75" s="34"/>
      <c r="G75" s="31"/>
    </row>
    <row r="76" spans="1:7">
      <c r="A76" s="31" t="s">
        <v>47</v>
      </c>
      <c r="B76" s="31"/>
      <c r="C76" s="35"/>
      <c r="D76" s="34"/>
      <c r="E76" s="34"/>
      <c r="F76" s="34"/>
      <c r="G76" s="31"/>
    </row>
    <row r="77" spans="1:7">
      <c r="A77" s="31" t="s">
        <v>79</v>
      </c>
      <c r="B77" s="31">
        <v>8</v>
      </c>
      <c r="C77" s="31">
        <f>B77*2</f>
        <v>16</v>
      </c>
      <c r="D77" s="34"/>
      <c r="E77" s="34"/>
      <c r="F77" s="34"/>
      <c r="G77" s="31"/>
    </row>
    <row r="78" spans="1:7">
      <c r="A78" s="31" t="s">
        <v>78</v>
      </c>
      <c r="B78" s="31">
        <v>16</v>
      </c>
      <c r="C78" s="31">
        <f>B78*2</f>
        <v>32</v>
      </c>
      <c r="D78" s="35"/>
      <c r="E78" s="35"/>
      <c r="F78" s="35"/>
      <c r="G78" s="31"/>
    </row>
    <row r="79" spans="1:7">
      <c r="A79" s="31" t="s">
        <v>40</v>
      </c>
      <c r="B79" s="31">
        <v>24</v>
      </c>
      <c r="C79" s="31">
        <f>B79*2</f>
        <v>48</v>
      </c>
      <c r="D79" s="31"/>
      <c r="E79" s="35"/>
      <c r="F79" s="35"/>
      <c r="G79" s="31"/>
    </row>
    <row r="80" spans="1:7">
      <c r="A80" s="31" t="s">
        <v>97</v>
      </c>
      <c r="B80" s="31" t="s">
        <v>94</v>
      </c>
      <c r="C80" s="31" t="s">
        <v>108</v>
      </c>
      <c r="D80" s="31"/>
      <c r="E80" s="35"/>
      <c r="F80" s="35"/>
      <c r="G80" s="31"/>
    </row>
    <row r="81" spans="1:7">
      <c r="A81" s="31" t="s">
        <v>79</v>
      </c>
      <c r="B81" s="31">
        <v>16</v>
      </c>
      <c r="C81" s="31">
        <f>B81*1</f>
        <v>16</v>
      </c>
      <c r="D81" s="31"/>
      <c r="E81" s="35"/>
      <c r="F81" s="35"/>
      <c r="G81" s="31"/>
    </row>
    <row r="82" spans="1:7">
      <c r="A82" s="31" t="s">
        <v>78</v>
      </c>
      <c r="B82" s="31">
        <v>40</v>
      </c>
      <c r="C82" s="31">
        <f t="shared" ref="C82:C83" si="32">B82*1</f>
        <v>40</v>
      </c>
      <c r="D82" s="31"/>
      <c r="E82" s="35"/>
      <c r="F82" s="35"/>
      <c r="G82" s="31"/>
    </row>
    <row r="83" spans="1:7">
      <c r="A83" s="31" t="s">
        <v>40</v>
      </c>
      <c r="B83" s="31">
        <v>80</v>
      </c>
      <c r="C83" s="31">
        <f t="shared" si="32"/>
        <v>80</v>
      </c>
      <c r="D83" s="31"/>
      <c r="E83" s="35"/>
      <c r="F83" s="35"/>
      <c r="G83" s="31"/>
    </row>
    <row r="84" spans="1:7">
      <c r="A84" s="31"/>
      <c r="B84" s="31"/>
      <c r="C84" s="31"/>
      <c r="D84" s="35"/>
      <c r="E84" s="35"/>
      <c r="F84" s="35"/>
      <c r="G84" s="31"/>
    </row>
    <row r="85" spans="1:7">
      <c r="A85" s="31" t="s">
        <v>101</v>
      </c>
      <c r="B85" s="31">
        <v>80</v>
      </c>
      <c r="C85" s="31"/>
      <c r="D85" s="31"/>
      <c r="E85" s="36"/>
      <c r="F85" s="36"/>
      <c r="G85" s="31"/>
    </row>
    <row r="86" spans="1:7">
      <c r="A86" s="31"/>
      <c r="B86" s="31"/>
      <c r="C86" s="31"/>
      <c r="D86" s="31"/>
      <c r="E86" s="31"/>
      <c r="F86" s="31"/>
      <c r="G86" s="31"/>
    </row>
  </sheetData>
  <mergeCells count="5">
    <mergeCell ref="A40:A42"/>
    <mergeCell ref="A43:A49"/>
    <mergeCell ref="A50:A53"/>
    <mergeCell ref="A54:A61"/>
    <mergeCell ref="A62:A6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6A16-BC82-3D4C-89F1-EB6932FBF18E}">
  <dimension ref="A1"/>
  <sheetViews>
    <sheetView workbookViewId="0"/>
  </sheetViews>
  <sheetFormatPr baseColWidth="10" defaultRowHeight="15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5F18-607F-1042-960A-D15D6428D3B6}">
  <dimension ref="A1:CT122"/>
  <sheetViews>
    <sheetView zoomScale="90" zoomScaleNormal="90" workbookViewId="0">
      <pane xSplit="2" ySplit="4" topLeftCell="M5" activePane="bottomRight" state="frozen"/>
      <selection pane="topRight" activeCell="C1" sqref="C1"/>
      <selection pane="bottomLeft" activeCell="A5" sqref="A5"/>
      <selection pane="bottomRight" activeCell="Q120" sqref="Q120"/>
    </sheetView>
  </sheetViews>
  <sheetFormatPr baseColWidth="10" defaultColWidth="10.84375" defaultRowHeight="23" customHeight="1"/>
  <cols>
    <col min="1" max="1" width="41" style="46" customWidth="1"/>
    <col min="2" max="2" width="85" style="46" customWidth="1"/>
    <col min="3" max="3" width="13.15234375" style="46" customWidth="1"/>
    <col min="4" max="4" width="17.15234375" style="46" customWidth="1"/>
    <col min="5" max="10" width="25.84375" style="46" customWidth="1"/>
    <col min="11" max="12" width="24.84375" style="46" customWidth="1"/>
    <col min="13" max="13" width="22.15234375" style="46" bestFit="1" customWidth="1"/>
    <col min="14" max="14" width="25" style="46" bestFit="1" customWidth="1"/>
    <col min="15" max="15" width="29.69140625" style="46" bestFit="1" customWidth="1"/>
    <col min="16" max="16" width="18" style="46" bestFit="1" customWidth="1"/>
    <col min="17" max="17" width="23.84375" style="46" bestFit="1" customWidth="1"/>
    <col min="18" max="18" width="26" style="46" bestFit="1" customWidth="1"/>
    <col min="19" max="19" width="24.69140625" style="46" bestFit="1" customWidth="1"/>
    <col min="20" max="20" width="22" style="46" bestFit="1" customWidth="1"/>
    <col min="21" max="21" width="23" style="46" bestFit="1" customWidth="1"/>
    <col min="22" max="22" width="24.15234375" style="46" bestFit="1" customWidth="1"/>
    <col min="23" max="23" width="22.69140625" style="46" bestFit="1" customWidth="1"/>
    <col min="24" max="24" width="18.84375" style="46" bestFit="1" customWidth="1"/>
    <col min="25" max="25" width="24.69140625" style="46" bestFit="1" customWidth="1"/>
    <col min="26" max="26" width="27" style="46" bestFit="1" customWidth="1"/>
    <col min="27" max="27" width="25.3046875" style="46" bestFit="1" customWidth="1"/>
    <col min="28" max="28" width="22.84375" style="46" bestFit="1" customWidth="1"/>
    <col min="29" max="36" width="22.84375" style="46" customWidth="1"/>
    <col min="37" max="37" width="19" style="46" bestFit="1" customWidth="1"/>
    <col min="38" max="38" width="20.15234375" style="46" bestFit="1" customWidth="1"/>
    <col min="39" max="39" width="18.69140625" style="46" bestFit="1" customWidth="1"/>
    <col min="40" max="40" width="14.84375" style="46" bestFit="1" customWidth="1"/>
    <col min="41" max="41" width="24.69140625" style="46" bestFit="1" customWidth="1"/>
    <col min="42" max="42" width="23" style="46" bestFit="1" customWidth="1"/>
    <col min="43" max="43" width="21.4609375" style="46" bestFit="1" customWidth="1"/>
    <col min="44" max="44" width="19" style="46" bestFit="1" customWidth="1"/>
    <col min="45" max="45" width="13.15234375" style="46" bestFit="1" customWidth="1"/>
    <col min="46" max="46" width="15.3046875" style="46" bestFit="1" customWidth="1"/>
    <col min="47" max="47" width="13.84375" style="46" bestFit="1" customWidth="1"/>
    <col min="48" max="48" width="16.15234375" style="46" bestFit="1" customWidth="1"/>
    <col min="49" max="49" width="19.15234375" style="46" bestFit="1" customWidth="1"/>
    <col min="50" max="50" width="31.15234375" style="46" bestFit="1" customWidth="1"/>
    <col min="51" max="51" width="27.3046875" style="46" bestFit="1" customWidth="1"/>
    <col min="52" max="52" width="35.84375" style="46" bestFit="1" customWidth="1"/>
    <col min="53" max="53" width="32" style="46" bestFit="1" customWidth="1"/>
    <col min="54" max="54" width="28.84375" style="46" bestFit="1" customWidth="1"/>
    <col min="55" max="55" width="26.84375" style="46" bestFit="1" customWidth="1"/>
    <col min="56" max="56" width="25.3046875" style="46" bestFit="1" customWidth="1"/>
    <col min="57" max="57" width="32.15234375" style="46" bestFit="1" customWidth="1"/>
    <col min="58" max="58" width="48.4609375" style="46" bestFit="1" customWidth="1"/>
    <col min="59" max="63" width="48.4609375" style="46" customWidth="1"/>
    <col min="64" max="64" width="33.3046875" style="46" bestFit="1" customWidth="1"/>
    <col min="65" max="65" width="29.3046875" style="46" bestFit="1" customWidth="1"/>
    <col min="66" max="66" width="30.15234375" style="46" bestFit="1" customWidth="1"/>
    <col min="67" max="67" width="27.69140625" style="46" bestFit="1" customWidth="1"/>
    <col min="68" max="71" width="27.69140625" style="46" customWidth="1"/>
    <col min="72" max="72" width="29.15234375" style="46" bestFit="1" customWidth="1"/>
    <col min="73" max="73" width="7.4609375" style="46" bestFit="1" customWidth="1"/>
    <col min="74" max="75" width="27.69140625" style="46" customWidth="1"/>
    <col min="76" max="76" width="25.69140625" style="46" bestFit="1" customWidth="1"/>
    <col min="77" max="77" width="25.69140625" style="46" customWidth="1"/>
    <col min="78" max="78" width="11.69140625" style="46" bestFit="1" customWidth="1"/>
    <col min="79" max="79" width="25.15234375" style="46" customWidth="1"/>
    <col min="80" max="94" width="6" style="46" customWidth="1"/>
    <col min="95" max="16384" width="10.84375" style="46"/>
  </cols>
  <sheetData>
    <row r="1" spans="1:79" ht="23" customHeight="1">
      <c r="AT1" s="47"/>
    </row>
    <row r="2" spans="1:79" ht="23" customHeight="1"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</row>
    <row r="3" spans="1:79" ht="23" customHeight="1">
      <c r="B3" s="50"/>
      <c r="C3" s="50"/>
      <c r="D3" s="50"/>
      <c r="E3" s="50"/>
      <c r="F3" s="50"/>
      <c r="G3" s="50"/>
      <c r="H3" s="50"/>
      <c r="I3" s="50"/>
      <c r="J3" s="50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</row>
    <row r="4" spans="1:79" ht="23" customHeight="1">
      <c r="A4" s="25" t="str" cm="1">
        <f t="array" ref="A4:B18">_xlfn.UNIQUE(_xlfn._xlws.FILTER(Funcionalidades!A5:B204,(Funcionalidades!A5:A204&lt;&gt;"")*(Funcionalidades!B5:B204&lt;&gt;"")))</f>
        <v>Flujo de Negocio</v>
      </c>
      <c r="B4" s="25" t="str">
        <v>Funcionalidad</v>
      </c>
      <c r="C4" s="25" t="s">
        <v>141</v>
      </c>
      <c r="D4" s="25" t="s">
        <v>142</v>
      </c>
      <c r="E4" s="25" t="s">
        <v>114</v>
      </c>
      <c r="F4" s="25" t="s">
        <v>157</v>
      </c>
      <c r="G4" s="25" t="s">
        <v>204</v>
      </c>
      <c r="H4" s="25" t="s">
        <v>159</v>
      </c>
      <c r="I4" s="25" t="s">
        <v>136</v>
      </c>
      <c r="J4" s="25" t="s">
        <v>45</v>
      </c>
      <c r="K4" s="25" t="s">
        <v>48</v>
      </c>
      <c r="L4" s="25" t="s">
        <v>321</v>
      </c>
      <c r="M4" s="26" t="s">
        <v>287</v>
      </c>
      <c r="N4" s="26" t="s">
        <v>288</v>
      </c>
      <c r="O4" s="26" t="s">
        <v>289</v>
      </c>
      <c r="P4" s="64" t="s">
        <v>290</v>
      </c>
      <c r="Q4" s="26" t="s">
        <v>291</v>
      </c>
      <c r="R4" s="26" t="s">
        <v>292</v>
      </c>
      <c r="S4" s="26" t="s">
        <v>293</v>
      </c>
      <c r="T4" s="64" t="s">
        <v>294</v>
      </c>
      <c r="U4" s="26" t="s">
        <v>243</v>
      </c>
      <c r="V4" s="26" t="s">
        <v>244</v>
      </c>
      <c r="W4" s="26" t="s">
        <v>245</v>
      </c>
      <c r="X4" s="64" t="s">
        <v>246</v>
      </c>
      <c r="Y4" s="26" t="s">
        <v>247</v>
      </c>
      <c r="Z4" s="26" t="s">
        <v>248</v>
      </c>
      <c r="AA4" s="26" t="s">
        <v>249</v>
      </c>
      <c r="AB4" s="64" t="s">
        <v>250</v>
      </c>
      <c r="AC4" s="26" t="s">
        <v>251</v>
      </c>
      <c r="AD4" s="26" t="s">
        <v>252</v>
      </c>
      <c r="AE4" s="26" t="s">
        <v>253</v>
      </c>
      <c r="AF4" s="64" t="s">
        <v>254</v>
      </c>
      <c r="AG4" s="26" t="s">
        <v>255</v>
      </c>
      <c r="AH4" s="26" t="s">
        <v>256</v>
      </c>
      <c r="AI4" s="26" t="s">
        <v>257</v>
      </c>
      <c r="AJ4" s="64" t="s">
        <v>258</v>
      </c>
      <c r="AK4" s="26" t="s">
        <v>269</v>
      </c>
      <c r="AL4" s="26" t="s">
        <v>270</v>
      </c>
      <c r="AM4" s="26" t="s">
        <v>271</v>
      </c>
      <c r="AN4" s="64" t="s">
        <v>272</v>
      </c>
      <c r="AO4" s="26" t="s">
        <v>273</v>
      </c>
      <c r="AP4" s="26" t="s">
        <v>274</v>
      </c>
      <c r="AQ4" s="26" t="s">
        <v>275</v>
      </c>
      <c r="AR4" s="64" t="s">
        <v>276</v>
      </c>
      <c r="AS4" s="26" t="s">
        <v>85</v>
      </c>
      <c r="AT4" s="26" t="s">
        <v>86</v>
      </c>
      <c r="AU4" s="26" t="s">
        <v>87</v>
      </c>
      <c r="AV4" s="64" t="s">
        <v>98</v>
      </c>
      <c r="AW4" s="26" t="s">
        <v>259</v>
      </c>
      <c r="AX4" s="26" t="s">
        <v>282</v>
      </c>
      <c r="AY4" s="26" t="s">
        <v>283</v>
      </c>
      <c r="AZ4" s="26" t="s">
        <v>315</v>
      </c>
      <c r="BA4" s="26" t="s">
        <v>316</v>
      </c>
      <c r="BB4" s="26" t="s">
        <v>317</v>
      </c>
      <c r="BC4" s="26" t="s">
        <v>318</v>
      </c>
      <c r="BD4" s="26" t="s">
        <v>319</v>
      </c>
      <c r="BE4" s="26" t="s">
        <v>320</v>
      </c>
      <c r="BF4" s="26" t="s">
        <v>322</v>
      </c>
      <c r="BG4" s="26" t="s">
        <v>323</v>
      </c>
      <c r="BH4" s="26" t="s">
        <v>324</v>
      </c>
      <c r="BI4" s="26" t="s">
        <v>325</v>
      </c>
      <c r="BJ4" s="26" t="s">
        <v>326</v>
      </c>
      <c r="BK4" s="26" t="s">
        <v>327</v>
      </c>
      <c r="BL4" s="26" t="s">
        <v>281</v>
      </c>
      <c r="BM4" s="26" t="s">
        <v>284</v>
      </c>
      <c r="BN4" s="26" t="s">
        <v>285</v>
      </c>
      <c r="BO4" s="26" t="s">
        <v>286</v>
      </c>
      <c r="BP4" s="26" t="s">
        <v>331</v>
      </c>
      <c r="BQ4" s="26" t="s">
        <v>102</v>
      </c>
      <c r="BR4" s="26" t="s">
        <v>328</v>
      </c>
      <c r="BS4" s="26" t="s">
        <v>309</v>
      </c>
      <c r="BT4" s="26" t="s">
        <v>310</v>
      </c>
      <c r="BU4" s="26" t="s">
        <v>308</v>
      </c>
      <c r="BV4" s="26" t="s">
        <v>305</v>
      </c>
      <c r="BW4" s="26" t="s">
        <v>306</v>
      </c>
      <c r="BX4" s="26" t="s">
        <v>103</v>
      </c>
      <c r="BY4" s="26" t="s">
        <v>332</v>
      </c>
      <c r="BZ4" s="26" t="s">
        <v>20</v>
      </c>
      <c r="CA4" s="26" t="s">
        <v>109</v>
      </c>
    </row>
    <row r="5" spans="1:79" ht="23" customHeight="1">
      <c r="A5" s="28" t="str">
        <v>1. SV</v>
      </c>
      <c r="B5" s="28" t="str">
        <v>SV General</v>
      </c>
      <c r="C5" s="114">
        <f t="shared" ref="C5:C14" si="0">BE5/$BE$43</f>
        <v>0.30240549828178692</v>
      </c>
      <c r="D5" s="115">
        <f t="shared" ref="D5:D42" si="1">$O$78*C5</f>
        <v>1074.1806185567009</v>
      </c>
      <c r="E5" s="116">
        <f>D5*954.48</f>
        <v>1025283.9167999999</v>
      </c>
      <c r="F5" s="116">
        <f t="shared" ref="F5:F42" si="2">E5*$AS$56</f>
        <v>102528.39168</v>
      </c>
      <c r="G5" s="116">
        <f t="shared" ref="G5:G42" si="3">E5*$AS$57</f>
        <v>153792.58751999997</v>
      </c>
      <c r="H5" s="116">
        <f t="shared" ref="H5:H42" si="4">E5*$AS$58</f>
        <v>205056.78336</v>
      </c>
      <c r="I5" s="116">
        <f t="shared" ref="I5:I42" si="5">E5*$AS$60</f>
        <v>563906.15423999995</v>
      </c>
      <c r="J5" s="116">
        <f>SUM(F5:I5)</f>
        <v>1025283.9167999999</v>
      </c>
      <c r="K5" s="29">
        <v>0</v>
      </c>
      <c r="L5" s="29">
        <f>IF(A5&lt;&gt;"",IF(AND(1-K5+$B$47&gt;=0,1-K5+$B$47&lt;=1),1-K5+$B$47,1),"")</f>
        <v>1</v>
      </c>
      <c r="M5" s="24">
        <f>SUMIFS(Funcionalidades!$C$6:$C$500,Funcionalidades!$A$6:$A$500,'Reposición Domicilio Temporal'!$A5,Funcionalidades!$B$6:$B$500,'Reposición Domicilio Temporal'!$B5)</f>
        <v>0</v>
      </c>
      <c r="N5" s="24">
        <f>SUMIFS(Funcionalidades!$D$6:$D$500,Funcionalidades!$A$6:$A$500,'Reposición Domicilio Temporal'!$A5,Funcionalidades!$B$6:$B$500,'Reposición Domicilio Temporal'!$B5)</f>
        <v>0</v>
      </c>
      <c r="O5" s="24">
        <f>SUMIFS(Funcionalidades!$E$6:$E$500,Funcionalidades!$A$6:$A$500,'Reposición Domicilio Temporal'!$A5,Funcionalidades!$B$6:$B$500,'Reposición Domicilio Temporal'!$B5)</f>
        <v>0</v>
      </c>
      <c r="P5" s="64">
        <f>SUM(M5:O5)</f>
        <v>0</v>
      </c>
      <c r="Q5" s="24">
        <f>SUMIFS(Funcionalidades!$F$6:$F$500,Funcionalidades!$A$6:$A$500,'Reposición Domicilio Temporal'!$A5,Funcionalidades!$B$6:$B$500,'Reposición Domicilio Temporal'!$B5)</f>
        <v>0</v>
      </c>
      <c r="R5" s="24">
        <f>SUMIFS(Funcionalidades!$G$6:$G$500,Funcionalidades!$A$6:$A$500,'Reposición Domicilio Temporal'!$A5,Funcionalidades!$B$6:$B$500,'Reposición Domicilio Temporal'!$B5)</f>
        <v>0</v>
      </c>
      <c r="S5" s="24">
        <f>SUMIFS(Funcionalidades!$H$6:$H$500,Funcionalidades!$A$6:$A$500,'Reposición Domicilio Temporal'!$A5,Funcionalidades!$B$6:$B$500,'Reposición Domicilio Temporal'!$B5)</f>
        <v>0</v>
      </c>
      <c r="T5" s="64">
        <f>SUM(Q5:S5)</f>
        <v>0</v>
      </c>
      <c r="U5" s="24">
        <f>SUMIFS(Funcionalidades!$I$6:$I$500,Funcionalidades!$A$6:$A$500,'Reposición Domicilio Temporal'!$A5,Funcionalidades!$B$6:$B$500,'Reposición Domicilio Temporal'!$B5)</f>
        <v>0</v>
      </c>
      <c r="V5" s="24">
        <f>SUMIFS(Funcionalidades!$J$6:$J$500,Funcionalidades!$A$6:$A$500,'Reposición Domicilio Temporal'!$A5,Funcionalidades!$B$6:$B$500,'Reposición Domicilio Temporal'!$B5)</f>
        <v>0</v>
      </c>
      <c r="W5" s="24">
        <f>SUMIFS(Funcionalidades!$K$6:$K$500,Funcionalidades!$A$6:$A$500,'Reposición Domicilio Temporal'!$A5,Funcionalidades!$B$6:$B$500,'Reposición Domicilio Temporal'!$B5)</f>
        <v>0</v>
      </c>
      <c r="X5" s="64">
        <f>SUM(U5:W5)</f>
        <v>0</v>
      </c>
      <c r="Y5" s="24">
        <f>SUMIFS(Funcionalidades!$L$6:$L$500,Funcionalidades!$A$6:$A$500,'Reposición Domicilio Temporal'!$A5,Funcionalidades!$B$6:$B$500,'Reposición Domicilio Temporal'!$B5)</f>
        <v>0</v>
      </c>
      <c r="Z5" s="24">
        <f>SUMIFS(Funcionalidades!$M$6:$M$500,Funcionalidades!$A$6:$A$500,'Reposición Domicilio Temporal'!$A5,Funcionalidades!$B$6:$B$500,'Reposición Domicilio Temporal'!$B5)</f>
        <v>0</v>
      </c>
      <c r="AA5" s="24">
        <f>SUMIFS(Funcionalidades!$N$6:$N$500,Funcionalidades!$A$6:$A$500,'Reposición Domicilio Temporal'!$A5,Funcionalidades!$B$6:$B$500,'Reposición Domicilio Temporal'!$B5)</f>
        <v>0</v>
      </c>
      <c r="AB5" s="64">
        <f>SUM(Y5:AA5)</f>
        <v>0</v>
      </c>
      <c r="AC5" s="24">
        <f>SUMIFS(Funcionalidades!$P$6:$P$500,Funcionalidades!$A$6:$A$500,'Reposición Domicilio Temporal'!$A5,Funcionalidades!$B$6:$B$500,'Reposición Domicilio Temporal'!$B5)</f>
        <v>0</v>
      </c>
      <c r="AD5" s="24">
        <f>SUMIFS(Funcionalidades!$O$6:$O$500,Funcionalidades!$A$6:$A$500,'Reposición Domicilio Temporal'!$A5,Funcionalidades!$B$6:$B$500,'Reposición Domicilio Temporal'!$B5)</f>
        <v>0</v>
      </c>
      <c r="AE5" s="24">
        <f>SUMIFS(Funcionalidades!$Q$6:$Q$500,Funcionalidades!$A$6:$A$500,'Reposición Domicilio Temporal'!$A5,Funcionalidades!$B$6:$B$500,'Reposición Domicilio Temporal'!$B5)</f>
        <v>0</v>
      </c>
      <c r="AF5" s="64">
        <f>SUM(AC5:AE5)</f>
        <v>0</v>
      </c>
      <c r="AG5" s="24">
        <f>SUMIFS(Funcionalidades!$R$6:$R$500,Funcionalidades!$A$6:$A$500,'Reposición Domicilio Temporal'!$A5,Funcionalidades!$B$6:$B$500,'Reposición Domicilio Temporal'!$B5)</f>
        <v>0</v>
      </c>
      <c r="AH5" s="24">
        <f>SUMIFS(Funcionalidades!$S$6:$S$500,Funcionalidades!$A$6:$A$500,'Reposición Domicilio Temporal'!$A5,Funcionalidades!$B$6:$B$500,'Reposición Domicilio Temporal'!$B5)</f>
        <v>0</v>
      </c>
      <c r="AI5" s="24">
        <f>SUMIFS(Funcionalidades!$T$6:$T$500,Funcionalidades!$A$6:$A$500,'Reposición Domicilio Temporal'!$A5,Funcionalidades!$B$6:$B$500,'Reposición Domicilio Temporal'!$B5)</f>
        <v>0</v>
      </c>
      <c r="AJ5" s="64">
        <f>SUM(AG5:AI5)</f>
        <v>0</v>
      </c>
      <c r="AK5" s="24">
        <f>SUMIFS(Funcionalidades!$U$6:$U$500,Funcionalidades!$A$6:$A$500,'Reposición Domicilio Temporal'!$A5,Funcionalidades!$B$6:$B$500,'Reposición Domicilio Temporal'!$B5)</f>
        <v>0</v>
      </c>
      <c r="AL5" s="24">
        <f>SUMIFS(Funcionalidades!$V$6:$V$500,Funcionalidades!$A$6:$A$500,'Reposición Domicilio Temporal'!$A5,Funcionalidades!$B$6:$B$500,'Reposición Domicilio Temporal'!$B5)</f>
        <v>8</v>
      </c>
      <c r="AM5" s="24">
        <f>SUMIFS(Funcionalidades!$W$6:$W$500,Funcionalidades!$A$6:$A$500,'Reposición Domicilio Temporal'!$A5,Funcionalidades!$B$6:$B$500,'Reposición Domicilio Temporal'!$B5)</f>
        <v>0</v>
      </c>
      <c r="AN5" s="64">
        <f>SUM(AK5:AM5)</f>
        <v>8</v>
      </c>
      <c r="AO5" s="24">
        <f>SUMIFS(Funcionalidades!$X$6:$X$500,Funcionalidades!$A$6:$A$500,'Reposición Domicilio Temporal'!$A5,Funcionalidades!$B$6:$B$500,'Reposición Domicilio Temporal'!$B5)</f>
        <v>0</v>
      </c>
      <c r="AP5" s="24">
        <f>SUMIFS(Funcionalidades!$Y$6:$Y$500,Funcionalidades!$A$6:$A$500,'Reposición Domicilio Temporal'!$A5,Funcionalidades!$B$6:$B$500,'Reposición Domicilio Temporal'!$B5)</f>
        <v>0</v>
      </c>
      <c r="AQ5" s="24">
        <f>SUMIFS(Funcionalidades!$Z$6:$Z$500,Funcionalidades!$A$6:$A$500,'Reposición Domicilio Temporal'!$A5,Funcionalidades!$B$6:$B$500,'Reposición Domicilio Temporal'!$B5)</f>
        <v>0</v>
      </c>
      <c r="AR5" s="64">
        <f>SUM(AO5:AQ5)</f>
        <v>0</v>
      </c>
      <c r="AS5" s="24">
        <f>SUMIFS(Funcionalidades!$AA$6:$AA$500,Funcionalidades!$A$6:$A$500,'Reposición Domicilio Temporal'!$A5,Funcionalidades!$B$6:$B$500,'Reposición Domicilio Temporal'!$B5)</f>
        <v>0</v>
      </c>
      <c r="AT5" s="24">
        <f>SUMIFS(Funcionalidades!$AB$6:$AB$500,Funcionalidades!$A$6:$A$500,'Reposición Domicilio Temporal'!$A5,Funcionalidades!$B$6:$B$500,'Reposición Domicilio Temporal'!$B5)</f>
        <v>0</v>
      </c>
      <c r="AU5" s="24">
        <f>SUMIFS(Funcionalidades!$AC$6:$AC$500,Funcionalidades!$A$6:$A$500,'Reposición Domicilio Temporal'!$A5,Funcionalidades!$B$6:$B$500,'Reposición Domicilio Temporal'!$B5)</f>
        <v>0</v>
      </c>
      <c r="AV5" s="64">
        <f>SUM(AS5:AU5)</f>
        <v>0</v>
      </c>
      <c r="AW5" s="24">
        <f t="shared" ref="AW5:AW42" si="6">M5*$B$58+N5*$B$57+O5*$B$56+(Q5*$B$63+R5*$B$62+S5*$B$61)*(1+$B$48)</f>
        <v>0</v>
      </c>
      <c r="AX5" s="24">
        <f t="shared" ref="AX5:AX42" si="7">(U5*$B$58+V5*$B$57+W5*$B$56+((Y5*$B$63+Z5*$B$62+AA5*$B$61)*(1+$B$48)))/2</f>
        <v>0</v>
      </c>
      <c r="AY5" s="24">
        <f t="shared" ref="AY5:AY42" si="8">(AC5*$B$58+AD5*$B$57+AE5*$B$56+((AG5*$B$63+AH5*$B$62+AI5*$B$61)*(1+$B$48)))/2</f>
        <v>0</v>
      </c>
      <c r="AZ5" s="24">
        <f>(AW5/2)+AX5</f>
        <v>0</v>
      </c>
      <c r="BA5" s="24">
        <f>(AW5/2)+AY5</f>
        <v>0</v>
      </c>
      <c r="BB5" s="24">
        <f>SUM(AW5:AY5)</f>
        <v>0</v>
      </c>
      <c r="BC5" s="24">
        <f t="shared" ref="BC5:BC42" si="9">AK5*$B$69+AL5*$B$68+AM5*$B$67+((AO5*$B$74+AP5*$B$73+AQ5*$B$72)*(1+$B$48))</f>
        <v>352</v>
      </c>
      <c r="BD5" s="24">
        <f t="shared" ref="BD5:BD42" si="10">AS5*$B$79+AT5*$B$78+AU5*$B$77</f>
        <v>0</v>
      </c>
      <c r="BE5" s="24">
        <f>SUM(BB5:BD5)</f>
        <v>352</v>
      </c>
      <c r="BF5" s="24">
        <f t="shared" ref="BF5:BK5" si="11">IF($L5&lt;&gt;"",AZ5*$L5,"0")</f>
        <v>0</v>
      </c>
      <c r="BG5" s="24">
        <f t="shared" si="11"/>
        <v>0</v>
      </c>
      <c r="BH5" s="24">
        <f t="shared" si="11"/>
        <v>0</v>
      </c>
      <c r="BI5" s="24">
        <f t="shared" si="11"/>
        <v>352</v>
      </c>
      <c r="BJ5" s="24">
        <f t="shared" si="11"/>
        <v>0</v>
      </c>
      <c r="BK5" s="24">
        <f t="shared" si="11"/>
        <v>352</v>
      </c>
      <c r="BL5" s="24">
        <f>IF($BE$57&gt;0,BF5/$BE$57,0)</f>
        <v>0</v>
      </c>
      <c r="BM5" s="24">
        <f>IF($BE$69&gt;0,BG5/$BE$69,0)</f>
        <v>0</v>
      </c>
      <c r="BN5" s="24">
        <f>IF($BE$75&gt;0,BI5/$BE$75,0)</f>
        <v>0</v>
      </c>
      <c r="BO5" s="24">
        <f>IF($BE$63&gt;0,BJ5/$BE$63,0)</f>
        <v>0</v>
      </c>
      <c r="BP5" s="24">
        <f>MAX(BL5:BO5)</f>
        <v>0</v>
      </c>
      <c r="BQ5" s="54">
        <f>BE5*$B$49</f>
        <v>52.8</v>
      </c>
      <c r="BR5" s="54">
        <f>BK5+BQ5</f>
        <v>404.8</v>
      </c>
      <c r="BS5" s="24">
        <f>BQ5/$BE$78</f>
        <v>0.3</v>
      </c>
      <c r="BT5" s="24">
        <f t="shared" ref="BT5:BT42" si="12">BP5+BS5</f>
        <v>0.3</v>
      </c>
      <c r="BU5" s="24">
        <f t="shared" ref="BU5:BU42" si="13">IF(BT5&gt;0,ROUNDUP(BT5/$B$51,0),"")</f>
        <v>1</v>
      </c>
      <c r="BV5" s="24">
        <f>IF(BT5&gt;0,SUM($BT$5:BT5),"")</f>
        <v>0.3</v>
      </c>
      <c r="BW5" s="54">
        <f>B52</f>
        <v>4</v>
      </c>
      <c r="BX5" s="54">
        <f t="shared" ref="BX5:BX42" si="14">BE5*$B$50</f>
        <v>88</v>
      </c>
      <c r="BY5" s="24">
        <f>BX5/$BE$78</f>
        <v>0.5</v>
      </c>
      <c r="BZ5" s="54">
        <f t="shared" ref="BZ5:BZ42" si="15">BE5+BQ5+BX5</f>
        <v>492.8</v>
      </c>
      <c r="CA5" s="51">
        <f t="shared" ref="CA5:CA42" si="16">BZ5*$B$82</f>
        <v>470367.74400000001</v>
      </c>
    </row>
    <row r="6" spans="1:79" ht="23" customHeight="1">
      <c r="A6" s="28" t="str">
        <v>4. Mi Expediente</v>
      </c>
      <c r="B6" s="28" t="str">
        <v>Datos Domicilio</v>
      </c>
      <c r="C6" s="114">
        <f t="shared" si="0"/>
        <v>0.18900343642611683</v>
      </c>
      <c r="D6" s="115">
        <f t="shared" si="1"/>
        <v>671.36288659793797</v>
      </c>
      <c r="E6" s="116">
        <f t="shared" ref="E6:E42" si="17">D6*954.48</f>
        <v>640802.44799999986</v>
      </c>
      <c r="F6" s="116">
        <f t="shared" si="2"/>
        <v>64080.244799999986</v>
      </c>
      <c r="G6" s="116">
        <f t="shared" si="3"/>
        <v>96120.367199999979</v>
      </c>
      <c r="H6" s="116">
        <f t="shared" si="4"/>
        <v>128160.48959999997</v>
      </c>
      <c r="I6" s="116">
        <f t="shared" si="5"/>
        <v>352441.34639999992</v>
      </c>
      <c r="J6" s="116">
        <f t="shared" ref="J6:J42" si="18">SUM(F6:I6)</f>
        <v>640802.44799999986</v>
      </c>
      <c r="K6" s="29">
        <v>0</v>
      </c>
      <c r="L6" s="29">
        <f t="shared" ref="L6:L42" si="19">IF(A6&lt;&gt;"",IF(AND(1-K6+$B$47&gt;=0,1-K6+$B$47&lt;=1),1-K6+$B$47,1),"")</f>
        <v>1</v>
      </c>
      <c r="M6" s="24">
        <f>SUMIFS(Funcionalidades!$C$6:$C$500,Funcionalidades!$A$6:$A$500,'Reposición Domicilio Temporal'!$A6,Funcionalidades!$B$6:$B$500,'Reposición Domicilio Temporal'!$B6)</f>
        <v>0</v>
      </c>
      <c r="N6" s="24">
        <f>SUMIFS(Funcionalidades!$D$6:$D$500,Funcionalidades!$A$6:$A$500,'Reposición Domicilio Temporal'!$A6,Funcionalidades!$B$6:$B$500,'Reposición Domicilio Temporal'!$B6)</f>
        <v>0</v>
      </c>
      <c r="O6" s="24">
        <f>SUMIFS(Funcionalidades!$E$6:$E$500,Funcionalidades!$A$6:$A$500,'Reposición Domicilio Temporal'!$A6,Funcionalidades!$B$6:$B$500,'Reposición Domicilio Temporal'!$B6)</f>
        <v>0</v>
      </c>
      <c r="P6" s="64">
        <f t="shared" ref="P6:P42" si="20">SUM(M6:O6)</f>
        <v>0</v>
      </c>
      <c r="Q6" s="24">
        <f>SUMIFS(Funcionalidades!$F$6:$F$500,Funcionalidades!$A$6:$A$500,'Reposición Domicilio Temporal'!$A6,Funcionalidades!$B$6:$B$500,'Reposición Domicilio Temporal'!$B6)</f>
        <v>0</v>
      </c>
      <c r="R6" s="24">
        <f>SUMIFS(Funcionalidades!$G$6:$G$500,Funcionalidades!$A$6:$A$500,'Reposición Domicilio Temporal'!$A6,Funcionalidades!$B$6:$B$500,'Reposición Domicilio Temporal'!$B6)</f>
        <v>0</v>
      </c>
      <c r="S6" s="24">
        <f>SUMIFS(Funcionalidades!$H$6:$H$500,Funcionalidades!$A$6:$A$500,'Reposición Domicilio Temporal'!$A6,Funcionalidades!$B$6:$B$500,'Reposición Domicilio Temporal'!$B6)</f>
        <v>0</v>
      </c>
      <c r="T6" s="64">
        <f t="shared" ref="T6:T42" si="21">SUM(Q6:S6)</f>
        <v>0</v>
      </c>
      <c r="U6" s="24">
        <f>SUMIFS(Funcionalidades!$I$6:$I$500,Funcionalidades!$A$6:$A$500,'Reposición Domicilio Temporal'!$A6,Funcionalidades!$B$6:$B$500,'Reposición Domicilio Temporal'!$B6)</f>
        <v>0</v>
      </c>
      <c r="V6" s="24">
        <f>SUMIFS(Funcionalidades!$J$6:$J$500,Funcionalidades!$A$6:$A$500,'Reposición Domicilio Temporal'!$A6,Funcionalidades!$B$6:$B$500,'Reposición Domicilio Temporal'!$B6)</f>
        <v>0</v>
      </c>
      <c r="W6" s="24">
        <f>SUMIFS(Funcionalidades!$K$6:$K$500,Funcionalidades!$A$6:$A$500,'Reposición Domicilio Temporal'!$A6,Funcionalidades!$B$6:$B$500,'Reposición Domicilio Temporal'!$B6)</f>
        <v>0</v>
      </c>
      <c r="X6" s="64">
        <f t="shared" ref="X6:X42" si="22">SUM(U6:W6)</f>
        <v>0</v>
      </c>
      <c r="Y6" s="24">
        <f>SUMIFS(Funcionalidades!$L$6:$L$500,Funcionalidades!$A$6:$A$500,'Reposición Domicilio Temporal'!$A6,Funcionalidades!$B$6:$B$500,'Reposición Domicilio Temporal'!$B6)</f>
        <v>0</v>
      </c>
      <c r="Z6" s="24">
        <f>SUMIFS(Funcionalidades!$M$6:$M$500,Funcionalidades!$A$6:$A$500,'Reposición Domicilio Temporal'!$A6,Funcionalidades!$B$6:$B$500,'Reposición Domicilio Temporal'!$B6)</f>
        <v>0</v>
      </c>
      <c r="AA6" s="24">
        <f>SUMIFS(Funcionalidades!$N$6:$N$500,Funcionalidades!$A$6:$A$500,'Reposición Domicilio Temporal'!$A6,Funcionalidades!$B$6:$B$500,'Reposición Domicilio Temporal'!$B6)</f>
        <v>0</v>
      </c>
      <c r="AB6" s="64">
        <f t="shared" ref="AB6:AB42" si="23">SUM(Y6:AA6)</f>
        <v>0</v>
      </c>
      <c r="AC6" s="24">
        <f>SUMIFS(Funcionalidades!$P$6:$P$500,Funcionalidades!$A$6:$A$500,'Reposición Domicilio Temporal'!$A6,Funcionalidades!$B$6:$B$500,'Reposición Domicilio Temporal'!$B6)</f>
        <v>0</v>
      </c>
      <c r="AD6" s="24">
        <f>SUMIFS(Funcionalidades!$O$6:$O$500,Funcionalidades!$A$6:$A$500,'Reposición Domicilio Temporal'!$A6,Funcionalidades!$B$6:$B$500,'Reposición Domicilio Temporal'!$B6)</f>
        <v>0</v>
      </c>
      <c r="AE6" s="24">
        <f>SUMIFS(Funcionalidades!$Q$6:$Q$500,Funcionalidades!$A$6:$A$500,'Reposición Domicilio Temporal'!$A6,Funcionalidades!$B$6:$B$500,'Reposición Domicilio Temporal'!$B6)</f>
        <v>0</v>
      </c>
      <c r="AF6" s="64">
        <f t="shared" ref="AF6:AF42" si="24">SUM(AC6:AE6)</f>
        <v>0</v>
      </c>
      <c r="AG6" s="24">
        <f>SUMIFS(Funcionalidades!$R$6:$R$500,Funcionalidades!$A$6:$A$500,'Reposición Domicilio Temporal'!$A6,Funcionalidades!$B$6:$B$500,'Reposición Domicilio Temporal'!$B6)</f>
        <v>0</v>
      </c>
      <c r="AH6" s="24">
        <f>SUMIFS(Funcionalidades!$S$6:$S$500,Funcionalidades!$A$6:$A$500,'Reposición Domicilio Temporal'!$A6,Funcionalidades!$B$6:$B$500,'Reposición Domicilio Temporal'!$B6)</f>
        <v>0</v>
      </c>
      <c r="AI6" s="24">
        <f>SUMIFS(Funcionalidades!$T$6:$T$500,Funcionalidades!$A$6:$A$500,'Reposición Domicilio Temporal'!$A6,Funcionalidades!$B$6:$B$500,'Reposición Domicilio Temporal'!$B6)</f>
        <v>0</v>
      </c>
      <c r="AJ6" s="64">
        <f t="shared" ref="AJ6:AJ42" si="25">SUM(AG6:AI6)</f>
        <v>0</v>
      </c>
      <c r="AK6" s="24">
        <f>SUMIFS(Funcionalidades!$U$6:$U$500,Funcionalidades!$A$6:$A$500,'Reposición Domicilio Temporal'!$A6,Funcionalidades!$B$6:$B$500,'Reposición Domicilio Temporal'!$B6)</f>
        <v>0</v>
      </c>
      <c r="AL6" s="24">
        <f>SUMIFS(Funcionalidades!$V$6:$V$500,Funcionalidades!$A$6:$A$500,'Reposición Domicilio Temporal'!$A6,Funcionalidades!$B$6:$B$500,'Reposición Domicilio Temporal'!$B6)</f>
        <v>5</v>
      </c>
      <c r="AM6" s="24">
        <f>SUMIFS(Funcionalidades!$W$6:$W$500,Funcionalidades!$A$6:$A$500,'Reposición Domicilio Temporal'!$A6,Funcionalidades!$B$6:$B$500,'Reposición Domicilio Temporal'!$B6)</f>
        <v>0</v>
      </c>
      <c r="AN6" s="64">
        <f t="shared" ref="AN6:AN42" si="26">SUM(AK6:AM6)</f>
        <v>5</v>
      </c>
      <c r="AO6" s="24">
        <f>SUMIFS(Funcionalidades!$X$6:$X$500,Funcionalidades!$A$6:$A$500,'Reposición Domicilio Temporal'!$A6,Funcionalidades!$B$6:$B$500,'Reposición Domicilio Temporal'!$B6)</f>
        <v>0</v>
      </c>
      <c r="AP6" s="24">
        <f>SUMIFS(Funcionalidades!$Y$6:$Y$500,Funcionalidades!$A$6:$A$500,'Reposición Domicilio Temporal'!$A6,Funcionalidades!$B$6:$B$500,'Reposición Domicilio Temporal'!$B6)</f>
        <v>0</v>
      </c>
      <c r="AQ6" s="24">
        <f>SUMIFS(Funcionalidades!$Z$6:$Z$500,Funcionalidades!$A$6:$A$500,'Reposición Domicilio Temporal'!$A6,Funcionalidades!$B$6:$B$500,'Reposición Domicilio Temporal'!$B6)</f>
        <v>0</v>
      </c>
      <c r="AR6" s="64">
        <f t="shared" ref="AR6:AR42" si="27">SUM(AO6:AQ6)</f>
        <v>0</v>
      </c>
      <c r="AS6" s="24">
        <f>SUMIFS(Funcionalidades!$AA$6:$AA$500,Funcionalidades!$A$6:$A$500,'Reposición Domicilio Temporal'!$A6,Funcionalidades!$B$6:$B$500,'Reposición Domicilio Temporal'!$B6)</f>
        <v>0</v>
      </c>
      <c r="AT6" s="24">
        <f>SUMIFS(Funcionalidades!$AB$6:$AB$500,Funcionalidades!$A$6:$A$500,'Reposición Domicilio Temporal'!$A6,Funcionalidades!$B$6:$B$500,'Reposición Domicilio Temporal'!$B6)</f>
        <v>0</v>
      </c>
      <c r="AU6" s="24">
        <f>SUMIFS(Funcionalidades!$AC$6:$AC$500,Funcionalidades!$A$6:$A$500,'Reposición Domicilio Temporal'!$A6,Funcionalidades!$B$6:$B$500,'Reposición Domicilio Temporal'!$B6)</f>
        <v>0</v>
      </c>
      <c r="AV6" s="64">
        <f t="shared" ref="AV6:AV42" si="28">SUM(AS6:AU6)</f>
        <v>0</v>
      </c>
      <c r="AW6" s="24">
        <f t="shared" si="6"/>
        <v>0</v>
      </c>
      <c r="AX6" s="24">
        <f t="shared" si="7"/>
        <v>0</v>
      </c>
      <c r="AY6" s="24">
        <f t="shared" si="8"/>
        <v>0</v>
      </c>
      <c r="AZ6" s="24">
        <f t="shared" ref="AZ6:AZ42" si="29">(AW6/2)+AX6</f>
        <v>0</v>
      </c>
      <c r="BA6" s="24">
        <f t="shared" ref="BA6:BA42" si="30">(AW6/2)+AY6</f>
        <v>0</v>
      </c>
      <c r="BB6" s="24">
        <f t="shared" ref="BB6:BB42" si="31">SUM(AW6:AY6)</f>
        <v>0</v>
      </c>
      <c r="BC6" s="24">
        <f t="shared" si="9"/>
        <v>220</v>
      </c>
      <c r="BD6" s="24">
        <f t="shared" si="10"/>
        <v>0</v>
      </c>
      <c r="BE6" s="24">
        <f t="shared" ref="BE6:BE42" si="32">SUM(BB6:BD6)</f>
        <v>220</v>
      </c>
      <c r="BF6" s="24">
        <f t="shared" ref="BF6:BF42" si="33">IF($L6&lt;&gt;"",AZ6*$L6,"0")</f>
        <v>0</v>
      </c>
      <c r="BG6" s="24">
        <f t="shared" ref="BG6:BG42" si="34">IF($L6&lt;&gt;"",BA6*$L6,"0")</f>
        <v>0</v>
      </c>
      <c r="BH6" s="24">
        <f t="shared" ref="BH6:BH42" si="35">IF($L6&lt;&gt;"",BB6*$L6,"0")</f>
        <v>0</v>
      </c>
      <c r="BI6" s="24">
        <f t="shared" ref="BI6:BI42" si="36">IF($L6&lt;&gt;"",BC6*$L6,"0")</f>
        <v>220</v>
      </c>
      <c r="BJ6" s="24">
        <f t="shared" ref="BJ6:BJ42" si="37">IF($L6&lt;&gt;"",BD6*$L6,"0")</f>
        <v>0</v>
      </c>
      <c r="BK6" s="24">
        <f t="shared" ref="BK6:BK42" si="38">IF($L6&lt;&gt;"",BE6*$L6,"0")</f>
        <v>220</v>
      </c>
      <c r="BL6" s="24">
        <f t="shared" ref="BL6:BL42" si="39">IF($BE$57&gt;0,BF6/$BE$57,0)</f>
        <v>0</v>
      </c>
      <c r="BM6" s="24">
        <f t="shared" ref="BM6:BM42" si="40">IF($BE$69&gt;0,BG6/$BE$69,0)</f>
        <v>0</v>
      </c>
      <c r="BN6" s="24">
        <f t="shared" ref="BN6:BN42" si="41">IF($BE$75&gt;0,BI6/$BE$75,0)</f>
        <v>0</v>
      </c>
      <c r="BO6" s="24">
        <f t="shared" ref="BO6:BO42" si="42">IF($BE$63&gt;0,BJ6/$BE$63,0)</f>
        <v>0</v>
      </c>
      <c r="BP6" s="24">
        <f t="shared" ref="BP6:BP13" si="43">MAX(BL6:BO6)</f>
        <v>0</v>
      </c>
      <c r="BQ6" s="54">
        <f t="shared" ref="BQ6:BQ42" si="44">BE6*$B$49</f>
        <v>33</v>
      </c>
      <c r="BR6" s="54">
        <f t="shared" ref="BR6:BR42" si="45">BK6+BQ6</f>
        <v>253</v>
      </c>
      <c r="BS6" s="24">
        <f t="shared" ref="BS6:BS42" si="46">BQ6/$BE$78</f>
        <v>0.1875</v>
      </c>
      <c r="BT6" s="24">
        <f t="shared" si="12"/>
        <v>0.1875</v>
      </c>
      <c r="BU6" s="24">
        <f t="shared" si="13"/>
        <v>1</v>
      </c>
      <c r="BV6" s="24">
        <f>IF(BT6&gt;0,SUM($BT$5:BT6),"")</f>
        <v>0.48749999999999999</v>
      </c>
      <c r="BW6" s="24">
        <f t="shared" ref="BW6:BW42" si="47">IF(AND(BV5&lt;&gt;"",BV6&lt;&gt;""),$BW$5+ROUNDUP(BV5/$B$51,0),"")</f>
        <v>5</v>
      </c>
      <c r="BX6" s="54">
        <f t="shared" si="14"/>
        <v>55</v>
      </c>
      <c r="BY6" s="24">
        <f>BX6/$BE$78</f>
        <v>0.3125</v>
      </c>
      <c r="BZ6" s="54">
        <f>BE6+BQ6+BX6</f>
        <v>308</v>
      </c>
      <c r="CA6" s="51">
        <f t="shared" si="16"/>
        <v>293979.84000000003</v>
      </c>
    </row>
    <row r="7" spans="1:79" ht="23" customHeight="1">
      <c r="A7" s="28" t="str">
        <v>3. Actualizacion datos prelogin</v>
      </c>
      <c r="B7" s="28" t="str">
        <v>Biometricos (FaceID / INE / FingerID)</v>
      </c>
      <c r="C7" s="114">
        <f t="shared" si="0"/>
        <v>7.560137457044673E-2</v>
      </c>
      <c r="D7" s="115">
        <f t="shared" si="1"/>
        <v>268.54515463917522</v>
      </c>
      <c r="E7" s="116">
        <f t="shared" si="17"/>
        <v>256320.97919999997</v>
      </c>
      <c r="F7" s="116">
        <f t="shared" si="2"/>
        <v>25632.09792</v>
      </c>
      <c r="G7" s="116">
        <f t="shared" si="3"/>
        <v>38448.146879999993</v>
      </c>
      <c r="H7" s="116">
        <f t="shared" si="4"/>
        <v>51264.19584</v>
      </c>
      <c r="I7" s="116">
        <f t="shared" si="5"/>
        <v>140976.53855999999</v>
      </c>
      <c r="J7" s="116">
        <f t="shared" si="18"/>
        <v>256320.97919999997</v>
      </c>
      <c r="K7" s="29">
        <v>0</v>
      </c>
      <c r="L7" s="29">
        <f t="shared" si="19"/>
        <v>1</v>
      </c>
      <c r="M7" s="24">
        <f>SUMIFS(Funcionalidades!$C$6:$C$500,Funcionalidades!$A$6:$A$500,'Reposición Domicilio Temporal'!$A7,Funcionalidades!$B$6:$B$500,'Reposición Domicilio Temporal'!$B7)</f>
        <v>0</v>
      </c>
      <c r="N7" s="24">
        <f>SUMIFS(Funcionalidades!$D$6:$D$500,Funcionalidades!$A$6:$A$500,'Reposición Domicilio Temporal'!$A7,Funcionalidades!$B$6:$B$500,'Reposición Domicilio Temporal'!$B7)</f>
        <v>0</v>
      </c>
      <c r="O7" s="24">
        <f>SUMIFS(Funcionalidades!$E$6:$E$500,Funcionalidades!$A$6:$A$500,'Reposición Domicilio Temporal'!$A7,Funcionalidades!$B$6:$B$500,'Reposición Domicilio Temporal'!$B7)</f>
        <v>0</v>
      </c>
      <c r="P7" s="64">
        <f t="shared" si="20"/>
        <v>0</v>
      </c>
      <c r="Q7" s="24">
        <f>SUMIFS(Funcionalidades!$F$6:$F$500,Funcionalidades!$A$6:$A$500,'Reposición Domicilio Temporal'!$A7,Funcionalidades!$B$6:$B$500,'Reposición Domicilio Temporal'!$B7)</f>
        <v>0</v>
      </c>
      <c r="R7" s="24">
        <f>SUMIFS(Funcionalidades!$G$6:$G$500,Funcionalidades!$A$6:$A$500,'Reposición Domicilio Temporal'!$A7,Funcionalidades!$B$6:$B$500,'Reposición Domicilio Temporal'!$B7)</f>
        <v>0</v>
      </c>
      <c r="S7" s="24">
        <f>SUMIFS(Funcionalidades!$H$6:$H$500,Funcionalidades!$A$6:$A$500,'Reposición Domicilio Temporal'!$A7,Funcionalidades!$B$6:$B$500,'Reposición Domicilio Temporal'!$B7)</f>
        <v>0</v>
      </c>
      <c r="T7" s="64">
        <f t="shared" si="21"/>
        <v>0</v>
      </c>
      <c r="U7" s="24">
        <f>SUMIFS(Funcionalidades!$I$6:$I$500,Funcionalidades!$A$6:$A$500,'Reposición Domicilio Temporal'!$A7,Funcionalidades!$B$6:$B$500,'Reposición Domicilio Temporal'!$B7)</f>
        <v>0</v>
      </c>
      <c r="V7" s="24">
        <f>SUMIFS(Funcionalidades!$J$6:$J$500,Funcionalidades!$A$6:$A$500,'Reposición Domicilio Temporal'!$A7,Funcionalidades!$B$6:$B$500,'Reposición Domicilio Temporal'!$B7)</f>
        <v>0</v>
      </c>
      <c r="W7" s="24">
        <f>SUMIFS(Funcionalidades!$K$6:$K$500,Funcionalidades!$A$6:$A$500,'Reposición Domicilio Temporal'!$A7,Funcionalidades!$B$6:$B$500,'Reposición Domicilio Temporal'!$B7)</f>
        <v>0</v>
      </c>
      <c r="X7" s="64">
        <f t="shared" si="22"/>
        <v>0</v>
      </c>
      <c r="Y7" s="24">
        <f>SUMIFS(Funcionalidades!$L$6:$L$500,Funcionalidades!$A$6:$A$500,'Reposición Domicilio Temporal'!$A7,Funcionalidades!$B$6:$B$500,'Reposición Domicilio Temporal'!$B7)</f>
        <v>0</v>
      </c>
      <c r="Z7" s="24">
        <f>SUMIFS(Funcionalidades!$M$6:$M$500,Funcionalidades!$A$6:$A$500,'Reposición Domicilio Temporal'!$A7,Funcionalidades!$B$6:$B$500,'Reposición Domicilio Temporal'!$B7)</f>
        <v>0</v>
      </c>
      <c r="AA7" s="24">
        <f>SUMIFS(Funcionalidades!$N$6:$N$500,Funcionalidades!$A$6:$A$500,'Reposición Domicilio Temporal'!$A7,Funcionalidades!$B$6:$B$500,'Reposición Domicilio Temporal'!$B7)</f>
        <v>0</v>
      </c>
      <c r="AB7" s="64">
        <f t="shared" si="23"/>
        <v>0</v>
      </c>
      <c r="AC7" s="24">
        <f>SUMIFS(Funcionalidades!$P$6:$P$500,Funcionalidades!$A$6:$A$500,'Reposición Domicilio Temporal'!$A7,Funcionalidades!$B$6:$B$500,'Reposición Domicilio Temporal'!$B7)</f>
        <v>0</v>
      </c>
      <c r="AD7" s="24">
        <f>SUMIFS(Funcionalidades!$O$6:$O$500,Funcionalidades!$A$6:$A$500,'Reposición Domicilio Temporal'!$A7,Funcionalidades!$B$6:$B$500,'Reposición Domicilio Temporal'!$B7)</f>
        <v>0</v>
      </c>
      <c r="AE7" s="24">
        <f>SUMIFS(Funcionalidades!$Q$6:$Q$500,Funcionalidades!$A$6:$A$500,'Reposición Domicilio Temporal'!$A7,Funcionalidades!$B$6:$B$500,'Reposición Domicilio Temporal'!$B7)</f>
        <v>0</v>
      </c>
      <c r="AF7" s="64">
        <f t="shared" si="24"/>
        <v>0</v>
      </c>
      <c r="AG7" s="24">
        <f>SUMIFS(Funcionalidades!$R$6:$R$500,Funcionalidades!$A$6:$A$500,'Reposición Domicilio Temporal'!$A7,Funcionalidades!$B$6:$B$500,'Reposición Domicilio Temporal'!$B7)</f>
        <v>0</v>
      </c>
      <c r="AH7" s="24">
        <f>SUMIFS(Funcionalidades!$S$6:$S$500,Funcionalidades!$A$6:$A$500,'Reposición Domicilio Temporal'!$A7,Funcionalidades!$B$6:$B$500,'Reposición Domicilio Temporal'!$B7)</f>
        <v>0</v>
      </c>
      <c r="AI7" s="24">
        <f>SUMIFS(Funcionalidades!$T$6:$T$500,Funcionalidades!$A$6:$A$500,'Reposición Domicilio Temporal'!$A7,Funcionalidades!$B$6:$B$500,'Reposición Domicilio Temporal'!$B7)</f>
        <v>0</v>
      </c>
      <c r="AJ7" s="64">
        <f t="shared" si="25"/>
        <v>0</v>
      </c>
      <c r="AK7" s="24">
        <f>SUMIFS(Funcionalidades!$U$6:$U$500,Funcionalidades!$A$6:$A$500,'Reposición Domicilio Temporal'!$A7,Funcionalidades!$B$6:$B$500,'Reposición Domicilio Temporal'!$B7)</f>
        <v>0</v>
      </c>
      <c r="AL7" s="24">
        <f>SUMIFS(Funcionalidades!$V$6:$V$500,Funcionalidades!$A$6:$A$500,'Reposición Domicilio Temporal'!$A7,Funcionalidades!$B$6:$B$500,'Reposición Domicilio Temporal'!$B7)</f>
        <v>2</v>
      </c>
      <c r="AM7" s="24">
        <f>SUMIFS(Funcionalidades!$W$6:$W$500,Funcionalidades!$A$6:$A$500,'Reposición Domicilio Temporal'!$A7,Funcionalidades!$B$6:$B$500,'Reposición Domicilio Temporal'!$B7)</f>
        <v>0</v>
      </c>
      <c r="AN7" s="64">
        <f t="shared" si="26"/>
        <v>2</v>
      </c>
      <c r="AO7" s="24">
        <f>SUMIFS(Funcionalidades!$X$6:$X$500,Funcionalidades!$A$6:$A$500,'Reposición Domicilio Temporal'!$A7,Funcionalidades!$B$6:$B$500,'Reposición Domicilio Temporal'!$B7)</f>
        <v>0</v>
      </c>
      <c r="AP7" s="24">
        <f>SUMIFS(Funcionalidades!$Y$6:$Y$500,Funcionalidades!$A$6:$A$500,'Reposición Domicilio Temporal'!$A7,Funcionalidades!$B$6:$B$500,'Reposición Domicilio Temporal'!$B7)</f>
        <v>0</v>
      </c>
      <c r="AQ7" s="24">
        <f>SUMIFS(Funcionalidades!$Z$6:$Z$500,Funcionalidades!$A$6:$A$500,'Reposición Domicilio Temporal'!$A7,Funcionalidades!$B$6:$B$500,'Reposición Domicilio Temporal'!$B7)</f>
        <v>0</v>
      </c>
      <c r="AR7" s="64">
        <f t="shared" si="27"/>
        <v>0</v>
      </c>
      <c r="AS7" s="24">
        <f>SUMIFS(Funcionalidades!$AA$6:$AA$500,Funcionalidades!$A$6:$A$500,'Reposición Domicilio Temporal'!$A7,Funcionalidades!$B$6:$B$500,'Reposición Domicilio Temporal'!$B7)</f>
        <v>0</v>
      </c>
      <c r="AT7" s="24">
        <f>SUMIFS(Funcionalidades!$AB$6:$AB$500,Funcionalidades!$A$6:$A$500,'Reposición Domicilio Temporal'!$A7,Funcionalidades!$B$6:$B$500,'Reposición Domicilio Temporal'!$B7)</f>
        <v>0</v>
      </c>
      <c r="AU7" s="24">
        <f>SUMIFS(Funcionalidades!$AC$6:$AC$500,Funcionalidades!$A$6:$A$500,'Reposición Domicilio Temporal'!$A7,Funcionalidades!$B$6:$B$500,'Reposición Domicilio Temporal'!$B7)</f>
        <v>0</v>
      </c>
      <c r="AV7" s="64">
        <f t="shared" si="28"/>
        <v>0</v>
      </c>
      <c r="AW7" s="24">
        <f t="shared" si="6"/>
        <v>0</v>
      </c>
      <c r="AX7" s="24">
        <f t="shared" si="7"/>
        <v>0</v>
      </c>
      <c r="AY7" s="24">
        <f t="shared" si="8"/>
        <v>0</v>
      </c>
      <c r="AZ7" s="24">
        <f t="shared" si="29"/>
        <v>0</v>
      </c>
      <c r="BA7" s="24">
        <f t="shared" si="30"/>
        <v>0</v>
      </c>
      <c r="BB7" s="24">
        <f t="shared" si="31"/>
        <v>0</v>
      </c>
      <c r="BC7" s="24">
        <f t="shared" si="9"/>
        <v>88</v>
      </c>
      <c r="BD7" s="24">
        <f t="shared" si="10"/>
        <v>0</v>
      </c>
      <c r="BE7" s="24">
        <f t="shared" si="32"/>
        <v>88</v>
      </c>
      <c r="BF7" s="24">
        <f t="shared" si="33"/>
        <v>0</v>
      </c>
      <c r="BG7" s="24">
        <f t="shared" si="34"/>
        <v>0</v>
      </c>
      <c r="BH7" s="24">
        <f t="shared" si="35"/>
        <v>0</v>
      </c>
      <c r="BI7" s="24">
        <f t="shared" si="36"/>
        <v>88</v>
      </c>
      <c r="BJ7" s="24">
        <f t="shared" si="37"/>
        <v>0</v>
      </c>
      <c r="BK7" s="24">
        <f t="shared" si="38"/>
        <v>88</v>
      </c>
      <c r="BL7" s="24">
        <f t="shared" si="39"/>
        <v>0</v>
      </c>
      <c r="BM7" s="24">
        <f t="shared" si="40"/>
        <v>0</v>
      </c>
      <c r="BN7" s="24">
        <f t="shared" si="41"/>
        <v>0</v>
      </c>
      <c r="BO7" s="24">
        <f t="shared" si="42"/>
        <v>0</v>
      </c>
      <c r="BP7" s="24">
        <f t="shared" si="43"/>
        <v>0</v>
      </c>
      <c r="BQ7" s="54">
        <f t="shared" si="44"/>
        <v>13.2</v>
      </c>
      <c r="BR7" s="54">
        <f t="shared" si="45"/>
        <v>101.2</v>
      </c>
      <c r="BS7" s="24">
        <f t="shared" si="46"/>
        <v>7.4999999999999997E-2</v>
      </c>
      <c r="BT7" s="24">
        <f t="shared" si="12"/>
        <v>7.4999999999999997E-2</v>
      </c>
      <c r="BU7" s="24">
        <f t="shared" si="13"/>
        <v>1</v>
      </c>
      <c r="BV7" s="24">
        <f>IF(BT7&gt;0,SUM($BT$5:BT7),"")</f>
        <v>0.5625</v>
      </c>
      <c r="BW7" s="24">
        <f t="shared" si="47"/>
        <v>5</v>
      </c>
      <c r="BX7" s="54">
        <f t="shared" si="14"/>
        <v>22</v>
      </c>
      <c r="BY7" s="24">
        <f t="shared" ref="BY7:BY27" si="48">BX7/$BE$78</f>
        <v>0.125</v>
      </c>
      <c r="BZ7" s="54">
        <f t="shared" si="15"/>
        <v>123.2</v>
      </c>
      <c r="CA7" s="51">
        <f t="shared" si="16"/>
        <v>117591.936</v>
      </c>
    </row>
    <row r="8" spans="1:79" ht="23" customHeight="1">
      <c r="A8" s="28" t="str">
        <v>2. Constancias Fiscales</v>
      </c>
      <c r="B8" s="28" t="str">
        <v>Consulta Constancias</v>
      </c>
      <c r="C8" s="114">
        <f t="shared" si="0"/>
        <v>0.25085910652920962</v>
      </c>
      <c r="D8" s="115">
        <f t="shared" si="1"/>
        <v>891.08164948453589</v>
      </c>
      <c r="E8" s="116">
        <f t="shared" si="17"/>
        <v>850519.61279999989</v>
      </c>
      <c r="F8" s="116">
        <f t="shared" si="2"/>
        <v>85051.961279999989</v>
      </c>
      <c r="G8" s="116">
        <f t="shared" si="3"/>
        <v>127577.94191999998</v>
      </c>
      <c r="H8" s="116">
        <f t="shared" si="4"/>
        <v>170103.92255999998</v>
      </c>
      <c r="I8" s="116">
        <f t="shared" si="5"/>
        <v>467785.78703999997</v>
      </c>
      <c r="J8" s="116">
        <f t="shared" si="18"/>
        <v>850519.61279999989</v>
      </c>
      <c r="K8" s="29">
        <v>0</v>
      </c>
      <c r="L8" s="29">
        <f t="shared" si="19"/>
        <v>1</v>
      </c>
      <c r="M8" s="24">
        <f>SUMIFS(Funcionalidades!$C$6:$C$500,Funcionalidades!$A$6:$A$500,'Reposición Domicilio Temporal'!$A8,Funcionalidades!$B$6:$B$500,'Reposición Domicilio Temporal'!$B8)</f>
        <v>0</v>
      </c>
      <c r="N8" s="24">
        <f>SUMIFS(Funcionalidades!$D$6:$D$500,Funcionalidades!$A$6:$A$500,'Reposición Domicilio Temporal'!$A8,Funcionalidades!$B$6:$B$500,'Reposición Domicilio Temporal'!$B8)</f>
        <v>2</v>
      </c>
      <c r="O8" s="24">
        <f>SUMIFS(Funcionalidades!$E$6:$E$500,Funcionalidades!$A$6:$A$500,'Reposición Domicilio Temporal'!$A8,Funcionalidades!$B$6:$B$500,'Reposición Domicilio Temporal'!$B8)</f>
        <v>0</v>
      </c>
      <c r="P8" s="64">
        <f t="shared" si="20"/>
        <v>2</v>
      </c>
      <c r="Q8" s="24">
        <f>SUMIFS(Funcionalidades!$F$6:$F$500,Funcionalidades!$A$6:$A$500,'Reposición Domicilio Temporal'!$A8,Funcionalidades!$B$6:$B$500,'Reposición Domicilio Temporal'!$B8)</f>
        <v>0</v>
      </c>
      <c r="R8" s="24">
        <f>SUMIFS(Funcionalidades!$G$6:$G$500,Funcionalidades!$A$6:$A$500,'Reposición Domicilio Temporal'!$A8,Funcionalidades!$B$6:$B$500,'Reposición Domicilio Temporal'!$B8)</f>
        <v>0</v>
      </c>
      <c r="S8" s="24">
        <f>SUMIFS(Funcionalidades!$H$6:$H$500,Funcionalidades!$A$6:$A$500,'Reposición Domicilio Temporal'!$A8,Funcionalidades!$B$6:$B$500,'Reposición Domicilio Temporal'!$B8)</f>
        <v>0</v>
      </c>
      <c r="T8" s="64">
        <f t="shared" si="21"/>
        <v>0</v>
      </c>
      <c r="U8" s="24">
        <f>SUMIFS(Funcionalidades!$I$6:$I$500,Funcionalidades!$A$6:$A$500,'Reposición Domicilio Temporal'!$A8,Funcionalidades!$B$6:$B$500,'Reposición Domicilio Temporal'!$B8)</f>
        <v>0</v>
      </c>
      <c r="V8" s="24">
        <f>SUMIFS(Funcionalidades!$J$6:$J$500,Funcionalidades!$A$6:$A$500,'Reposición Domicilio Temporal'!$A8,Funcionalidades!$B$6:$B$500,'Reposición Domicilio Temporal'!$B8)</f>
        <v>0</v>
      </c>
      <c r="W8" s="24">
        <f>SUMIFS(Funcionalidades!$K$6:$K$500,Funcionalidades!$A$6:$A$500,'Reposición Domicilio Temporal'!$A8,Funcionalidades!$B$6:$B$500,'Reposición Domicilio Temporal'!$B8)</f>
        <v>0</v>
      </c>
      <c r="X8" s="64">
        <f t="shared" si="22"/>
        <v>0</v>
      </c>
      <c r="Y8" s="24">
        <f>SUMIFS(Funcionalidades!$L$6:$L$500,Funcionalidades!$A$6:$A$500,'Reposición Domicilio Temporal'!$A8,Funcionalidades!$B$6:$B$500,'Reposición Domicilio Temporal'!$B8)</f>
        <v>0</v>
      </c>
      <c r="Z8" s="24">
        <f>SUMIFS(Funcionalidades!$M$6:$M$500,Funcionalidades!$A$6:$A$500,'Reposición Domicilio Temporal'!$A8,Funcionalidades!$B$6:$B$500,'Reposición Domicilio Temporal'!$B8)</f>
        <v>0</v>
      </c>
      <c r="AA8" s="24">
        <f>SUMIFS(Funcionalidades!$N$6:$N$500,Funcionalidades!$A$6:$A$500,'Reposición Domicilio Temporal'!$A8,Funcionalidades!$B$6:$B$500,'Reposición Domicilio Temporal'!$B8)</f>
        <v>0</v>
      </c>
      <c r="AB8" s="64">
        <f t="shared" si="23"/>
        <v>0</v>
      </c>
      <c r="AC8" s="24">
        <f>SUMIFS(Funcionalidades!$P$6:$P$500,Funcionalidades!$A$6:$A$500,'Reposición Domicilio Temporal'!$A8,Funcionalidades!$B$6:$B$500,'Reposición Domicilio Temporal'!$B8)</f>
        <v>0</v>
      </c>
      <c r="AD8" s="24">
        <f>SUMIFS(Funcionalidades!$O$6:$O$500,Funcionalidades!$A$6:$A$500,'Reposición Domicilio Temporal'!$A8,Funcionalidades!$B$6:$B$500,'Reposición Domicilio Temporal'!$B8)</f>
        <v>0</v>
      </c>
      <c r="AE8" s="24">
        <f>SUMIFS(Funcionalidades!$Q$6:$Q$500,Funcionalidades!$A$6:$A$500,'Reposición Domicilio Temporal'!$A8,Funcionalidades!$B$6:$B$500,'Reposición Domicilio Temporal'!$B8)</f>
        <v>0</v>
      </c>
      <c r="AF8" s="64">
        <f t="shared" si="24"/>
        <v>0</v>
      </c>
      <c r="AG8" s="24">
        <f>SUMIFS(Funcionalidades!$R$6:$R$500,Funcionalidades!$A$6:$A$500,'Reposición Domicilio Temporal'!$A8,Funcionalidades!$B$6:$B$500,'Reposición Domicilio Temporal'!$B8)</f>
        <v>0</v>
      </c>
      <c r="AH8" s="24">
        <f>SUMIFS(Funcionalidades!$S$6:$S$500,Funcionalidades!$A$6:$A$500,'Reposición Domicilio Temporal'!$A8,Funcionalidades!$B$6:$B$500,'Reposición Domicilio Temporal'!$B8)</f>
        <v>0</v>
      </c>
      <c r="AI8" s="24">
        <f>SUMIFS(Funcionalidades!$T$6:$T$500,Funcionalidades!$A$6:$A$500,'Reposición Domicilio Temporal'!$A8,Funcionalidades!$B$6:$B$500,'Reposición Domicilio Temporal'!$B8)</f>
        <v>0</v>
      </c>
      <c r="AJ8" s="64">
        <f t="shared" si="25"/>
        <v>0</v>
      </c>
      <c r="AK8" s="24">
        <f>SUMIFS(Funcionalidades!$U$6:$U$500,Funcionalidades!$A$6:$A$500,'Reposición Domicilio Temporal'!$A8,Funcionalidades!$B$6:$B$500,'Reposición Domicilio Temporal'!$B8)</f>
        <v>0</v>
      </c>
      <c r="AL8" s="24">
        <f>SUMIFS(Funcionalidades!$V$6:$V$500,Funcionalidades!$A$6:$A$500,'Reposición Domicilio Temporal'!$A8,Funcionalidades!$B$6:$B$500,'Reposición Domicilio Temporal'!$B8)</f>
        <v>3</v>
      </c>
      <c r="AM8" s="24">
        <f>SUMIFS(Funcionalidades!$W$6:$W$500,Funcionalidades!$A$6:$A$500,'Reposición Domicilio Temporal'!$A8,Funcionalidades!$B$6:$B$500,'Reposición Domicilio Temporal'!$B8)</f>
        <v>0</v>
      </c>
      <c r="AN8" s="64">
        <f t="shared" si="26"/>
        <v>3</v>
      </c>
      <c r="AO8" s="24">
        <f>SUMIFS(Funcionalidades!$X$6:$X$500,Funcionalidades!$A$6:$A$500,'Reposición Domicilio Temporal'!$A8,Funcionalidades!$B$6:$B$500,'Reposición Domicilio Temporal'!$B8)</f>
        <v>0</v>
      </c>
      <c r="AP8" s="24">
        <f>SUMIFS(Funcionalidades!$Y$6:$Y$500,Funcionalidades!$A$6:$A$500,'Reposición Domicilio Temporal'!$A8,Funcionalidades!$B$6:$B$500,'Reposición Domicilio Temporal'!$B8)</f>
        <v>0</v>
      </c>
      <c r="AQ8" s="24">
        <f>SUMIFS(Funcionalidades!$Z$6:$Z$500,Funcionalidades!$A$6:$A$500,'Reposición Domicilio Temporal'!$A8,Funcionalidades!$B$6:$B$500,'Reposición Domicilio Temporal'!$B8)</f>
        <v>0</v>
      </c>
      <c r="AR8" s="64">
        <f t="shared" si="27"/>
        <v>0</v>
      </c>
      <c r="AS8" s="24">
        <f>SUMIFS(Funcionalidades!$AA$6:$AA$500,Funcionalidades!$A$6:$A$500,'Reposición Domicilio Temporal'!$A8,Funcionalidades!$B$6:$B$500,'Reposición Domicilio Temporal'!$B8)</f>
        <v>0</v>
      </c>
      <c r="AT8" s="24">
        <f>SUMIFS(Funcionalidades!$AB$6:$AB$500,Funcionalidades!$A$6:$A$500,'Reposición Domicilio Temporal'!$A8,Funcionalidades!$B$6:$B$500,'Reposición Domicilio Temporal'!$B8)</f>
        <v>0</v>
      </c>
      <c r="AU8" s="24">
        <f>SUMIFS(Funcionalidades!$AC$6:$AC$500,Funcionalidades!$A$6:$A$500,'Reposición Domicilio Temporal'!$A8,Funcionalidades!$B$6:$B$500,'Reposición Domicilio Temporal'!$B8)</f>
        <v>0</v>
      </c>
      <c r="AV8" s="64">
        <f t="shared" si="28"/>
        <v>0</v>
      </c>
      <c r="AW8" s="24">
        <f t="shared" si="6"/>
        <v>160</v>
      </c>
      <c r="AX8" s="24">
        <f t="shared" si="7"/>
        <v>0</v>
      </c>
      <c r="AY8" s="24">
        <f t="shared" si="8"/>
        <v>0</v>
      </c>
      <c r="AZ8" s="24">
        <f t="shared" si="29"/>
        <v>80</v>
      </c>
      <c r="BA8" s="24">
        <f t="shared" si="30"/>
        <v>80</v>
      </c>
      <c r="BB8" s="24">
        <f t="shared" si="31"/>
        <v>160</v>
      </c>
      <c r="BC8" s="24">
        <f t="shared" si="9"/>
        <v>132</v>
      </c>
      <c r="BD8" s="24">
        <f t="shared" si="10"/>
        <v>0</v>
      </c>
      <c r="BE8" s="24">
        <f t="shared" si="32"/>
        <v>292</v>
      </c>
      <c r="BF8" s="24">
        <f t="shared" si="33"/>
        <v>80</v>
      </c>
      <c r="BG8" s="24">
        <f t="shared" si="34"/>
        <v>80</v>
      </c>
      <c r="BH8" s="24">
        <f t="shared" si="35"/>
        <v>160</v>
      </c>
      <c r="BI8" s="24">
        <f t="shared" si="36"/>
        <v>132</v>
      </c>
      <c r="BJ8" s="24">
        <f t="shared" si="37"/>
        <v>0</v>
      </c>
      <c r="BK8" s="24">
        <f t="shared" si="38"/>
        <v>292</v>
      </c>
      <c r="BL8" s="24">
        <f t="shared" si="39"/>
        <v>0.90909090909090906</v>
      </c>
      <c r="BM8" s="24">
        <f t="shared" si="40"/>
        <v>0.90909090909090906</v>
      </c>
      <c r="BN8" s="24">
        <f t="shared" si="41"/>
        <v>0</v>
      </c>
      <c r="BO8" s="24">
        <f t="shared" si="42"/>
        <v>0</v>
      </c>
      <c r="BP8" s="24">
        <f t="shared" si="43"/>
        <v>0.90909090909090906</v>
      </c>
      <c r="BQ8" s="54">
        <f t="shared" si="44"/>
        <v>43.8</v>
      </c>
      <c r="BR8" s="54">
        <f t="shared" si="45"/>
        <v>335.8</v>
      </c>
      <c r="BS8" s="24">
        <f t="shared" si="46"/>
        <v>0.24886363636363634</v>
      </c>
      <c r="BT8" s="24">
        <f t="shared" si="12"/>
        <v>1.1579545454545455</v>
      </c>
      <c r="BU8" s="24">
        <f t="shared" si="13"/>
        <v>1</v>
      </c>
      <c r="BV8" s="24">
        <f>IF(BT8&gt;0,SUM($BT$5:BT8),"")</f>
        <v>1.7204545454545455</v>
      </c>
      <c r="BW8" s="24">
        <f t="shared" si="47"/>
        <v>5</v>
      </c>
      <c r="BX8" s="54">
        <f t="shared" si="14"/>
        <v>73</v>
      </c>
      <c r="BY8" s="24">
        <f t="shared" si="48"/>
        <v>0.41477272727272729</v>
      </c>
      <c r="BZ8" s="54">
        <f t="shared" si="15"/>
        <v>408.8</v>
      </c>
      <c r="CA8" s="51">
        <f t="shared" si="16"/>
        <v>390191.424</v>
      </c>
    </row>
    <row r="9" spans="1:79" ht="23" customHeight="1">
      <c r="A9" s="28" t="str">
        <v>3. Actualizacion datos prelogin</v>
      </c>
      <c r="B9" s="28" t="str">
        <v>Comprobante actualizacion de datos</v>
      </c>
      <c r="C9" s="114">
        <f t="shared" si="0"/>
        <v>3.7800687285223365E-2</v>
      </c>
      <c r="D9" s="115">
        <f t="shared" si="1"/>
        <v>134.27257731958761</v>
      </c>
      <c r="E9" s="116">
        <f t="shared" si="17"/>
        <v>128160.48959999999</v>
      </c>
      <c r="F9" s="116">
        <f t="shared" si="2"/>
        <v>12816.04896</v>
      </c>
      <c r="G9" s="116">
        <f t="shared" si="3"/>
        <v>19224.073439999996</v>
      </c>
      <c r="H9" s="116">
        <f t="shared" si="4"/>
        <v>25632.09792</v>
      </c>
      <c r="I9" s="116">
        <f t="shared" si="5"/>
        <v>70488.269279999993</v>
      </c>
      <c r="J9" s="116">
        <f t="shared" si="18"/>
        <v>128160.48959999999</v>
      </c>
      <c r="K9" s="29">
        <v>0</v>
      </c>
      <c r="L9" s="29">
        <f t="shared" si="19"/>
        <v>1</v>
      </c>
      <c r="M9" s="24">
        <f>SUMIFS(Funcionalidades!$C$6:$C$500,Funcionalidades!$A$6:$A$500,'Reposición Domicilio Temporal'!$A9,Funcionalidades!$B$6:$B$500,'Reposición Domicilio Temporal'!$B9)</f>
        <v>0</v>
      </c>
      <c r="N9" s="24">
        <f>SUMIFS(Funcionalidades!$D$6:$D$500,Funcionalidades!$A$6:$A$500,'Reposición Domicilio Temporal'!$A9,Funcionalidades!$B$6:$B$500,'Reposición Domicilio Temporal'!$B9)</f>
        <v>0</v>
      </c>
      <c r="O9" s="24">
        <f>SUMIFS(Funcionalidades!$E$6:$E$500,Funcionalidades!$A$6:$A$500,'Reposición Domicilio Temporal'!$A9,Funcionalidades!$B$6:$B$500,'Reposición Domicilio Temporal'!$B9)</f>
        <v>0</v>
      </c>
      <c r="P9" s="64">
        <f t="shared" si="20"/>
        <v>0</v>
      </c>
      <c r="Q9" s="24">
        <f>SUMIFS(Funcionalidades!$F$6:$F$500,Funcionalidades!$A$6:$A$500,'Reposición Domicilio Temporal'!$A9,Funcionalidades!$B$6:$B$500,'Reposición Domicilio Temporal'!$B9)</f>
        <v>0</v>
      </c>
      <c r="R9" s="24">
        <f>SUMIFS(Funcionalidades!$G$6:$G$500,Funcionalidades!$A$6:$A$500,'Reposición Domicilio Temporal'!$A9,Funcionalidades!$B$6:$B$500,'Reposición Domicilio Temporal'!$B9)</f>
        <v>0</v>
      </c>
      <c r="S9" s="24">
        <f>SUMIFS(Funcionalidades!$H$6:$H$500,Funcionalidades!$A$6:$A$500,'Reposición Domicilio Temporal'!$A9,Funcionalidades!$B$6:$B$500,'Reposición Domicilio Temporal'!$B9)</f>
        <v>0</v>
      </c>
      <c r="T9" s="64">
        <f t="shared" si="21"/>
        <v>0</v>
      </c>
      <c r="U9" s="24">
        <f>SUMIFS(Funcionalidades!$I$6:$I$500,Funcionalidades!$A$6:$A$500,'Reposición Domicilio Temporal'!$A9,Funcionalidades!$B$6:$B$500,'Reposición Domicilio Temporal'!$B9)</f>
        <v>0</v>
      </c>
      <c r="V9" s="24">
        <f>SUMIFS(Funcionalidades!$J$6:$J$500,Funcionalidades!$A$6:$A$500,'Reposición Domicilio Temporal'!$A9,Funcionalidades!$B$6:$B$500,'Reposición Domicilio Temporal'!$B9)</f>
        <v>0</v>
      </c>
      <c r="W9" s="24">
        <f>SUMIFS(Funcionalidades!$K$6:$K$500,Funcionalidades!$A$6:$A$500,'Reposición Domicilio Temporal'!$A9,Funcionalidades!$B$6:$B$500,'Reposición Domicilio Temporal'!$B9)</f>
        <v>0</v>
      </c>
      <c r="X9" s="64">
        <f t="shared" si="22"/>
        <v>0</v>
      </c>
      <c r="Y9" s="24">
        <f>SUMIFS(Funcionalidades!$L$6:$L$500,Funcionalidades!$A$6:$A$500,'Reposición Domicilio Temporal'!$A9,Funcionalidades!$B$6:$B$500,'Reposición Domicilio Temporal'!$B9)</f>
        <v>0</v>
      </c>
      <c r="Z9" s="24">
        <f>SUMIFS(Funcionalidades!$M$6:$M$500,Funcionalidades!$A$6:$A$500,'Reposición Domicilio Temporal'!$A9,Funcionalidades!$B$6:$B$500,'Reposición Domicilio Temporal'!$B9)</f>
        <v>0</v>
      </c>
      <c r="AA9" s="24">
        <f>SUMIFS(Funcionalidades!$N$6:$N$500,Funcionalidades!$A$6:$A$500,'Reposición Domicilio Temporal'!$A9,Funcionalidades!$B$6:$B$500,'Reposición Domicilio Temporal'!$B9)</f>
        <v>0</v>
      </c>
      <c r="AB9" s="64">
        <f t="shared" si="23"/>
        <v>0</v>
      </c>
      <c r="AC9" s="24">
        <f>SUMIFS(Funcionalidades!$P$6:$P$500,Funcionalidades!$A$6:$A$500,'Reposición Domicilio Temporal'!$A9,Funcionalidades!$B$6:$B$500,'Reposición Domicilio Temporal'!$B9)</f>
        <v>0</v>
      </c>
      <c r="AD9" s="24">
        <f>SUMIFS(Funcionalidades!$O$6:$O$500,Funcionalidades!$A$6:$A$500,'Reposición Domicilio Temporal'!$A9,Funcionalidades!$B$6:$B$500,'Reposición Domicilio Temporal'!$B9)</f>
        <v>0</v>
      </c>
      <c r="AE9" s="24">
        <f>SUMIFS(Funcionalidades!$Q$6:$Q$500,Funcionalidades!$A$6:$A$500,'Reposición Domicilio Temporal'!$A9,Funcionalidades!$B$6:$B$500,'Reposición Domicilio Temporal'!$B9)</f>
        <v>0</v>
      </c>
      <c r="AF9" s="64">
        <f t="shared" si="24"/>
        <v>0</v>
      </c>
      <c r="AG9" s="24">
        <f>SUMIFS(Funcionalidades!$R$6:$R$500,Funcionalidades!$A$6:$A$500,'Reposición Domicilio Temporal'!$A9,Funcionalidades!$B$6:$B$500,'Reposición Domicilio Temporal'!$B9)</f>
        <v>0</v>
      </c>
      <c r="AH9" s="24">
        <f>SUMIFS(Funcionalidades!$S$6:$S$500,Funcionalidades!$A$6:$A$500,'Reposición Domicilio Temporal'!$A9,Funcionalidades!$B$6:$B$500,'Reposición Domicilio Temporal'!$B9)</f>
        <v>0</v>
      </c>
      <c r="AI9" s="24">
        <f>SUMIFS(Funcionalidades!$T$6:$T$500,Funcionalidades!$A$6:$A$500,'Reposición Domicilio Temporal'!$A9,Funcionalidades!$B$6:$B$500,'Reposición Domicilio Temporal'!$B9)</f>
        <v>0</v>
      </c>
      <c r="AJ9" s="64">
        <f t="shared" si="25"/>
        <v>0</v>
      </c>
      <c r="AK9" s="24">
        <f>SUMIFS(Funcionalidades!$U$6:$U$500,Funcionalidades!$A$6:$A$500,'Reposición Domicilio Temporal'!$A9,Funcionalidades!$B$6:$B$500,'Reposición Domicilio Temporal'!$B9)</f>
        <v>0</v>
      </c>
      <c r="AL9" s="24">
        <f>SUMIFS(Funcionalidades!$V$6:$V$500,Funcionalidades!$A$6:$A$500,'Reposición Domicilio Temporal'!$A9,Funcionalidades!$B$6:$B$500,'Reposición Domicilio Temporal'!$B9)</f>
        <v>1</v>
      </c>
      <c r="AM9" s="24">
        <f>SUMIFS(Funcionalidades!$W$6:$W$500,Funcionalidades!$A$6:$A$500,'Reposición Domicilio Temporal'!$A9,Funcionalidades!$B$6:$B$500,'Reposición Domicilio Temporal'!$B9)</f>
        <v>0</v>
      </c>
      <c r="AN9" s="64">
        <f t="shared" si="26"/>
        <v>1</v>
      </c>
      <c r="AO9" s="24">
        <f>SUMIFS(Funcionalidades!$X$6:$X$500,Funcionalidades!$A$6:$A$500,'Reposición Domicilio Temporal'!$A9,Funcionalidades!$B$6:$B$500,'Reposición Domicilio Temporal'!$B9)</f>
        <v>0</v>
      </c>
      <c r="AP9" s="24">
        <f>SUMIFS(Funcionalidades!$Y$6:$Y$500,Funcionalidades!$A$6:$A$500,'Reposición Domicilio Temporal'!$A9,Funcionalidades!$B$6:$B$500,'Reposición Domicilio Temporal'!$B9)</f>
        <v>0</v>
      </c>
      <c r="AQ9" s="24">
        <f>SUMIFS(Funcionalidades!$Z$6:$Z$500,Funcionalidades!$A$6:$A$500,'Reposición Domicilio Temporal'!$A9,Funcionalidades!$B$6:$B$500,'Reposición Domicilio Temporal'!$B9)</f>
        <v>0</v>
      </c>
      <c r="AR9" s="64">
        <f t="shared" si="27"/>
        <v>0</v>
      </c>
      <c r="AS9" s="24">
        <f>SUMIFS(Funcionalidades!$AA$6:$AA$500,Funcionalidades!$A$6:$A$500,'Reposición Domicilio Temporal'!$A9,Funcionalidades!$B$6:$B$500,'Reposición Domicilio Temporal'!$B9)</f>
        <v>0</v>
      </c>
      <c r="AT9" s="24">
        <f>SUMIFS(Funcionalidades!$AB$6:$AB$500,Funcionalidades!$A$6:$A$500,'Reposición Domicilio Temporal'!$A9,Funcionalidades!$B$6:$B$500,'Reposición Domicilio Temporal'!$B9)</f>
        <v>0</v>
      </c>
      <c r="AU9" s="24">
        <f>SUMIFS(Funcionalidades!$AC$6:$AC$500,Funcionalidades!$A$6:$A$500,'Reposición Domicilio Temporal'!$A9,Funcionalidades!$B$6:$B$500,'Reposición Domicilio Temporal'!$B9)</f>
        <v>0</v>
      </c>
      <c r="AV9" s="64">
        <f t="shared" si="28"/>
        <v>0</v>
      </c>
      <c r="AW9" s="24">
        <f t="shared" si="6"/>
        <v>0</v>
      </c>
      <c r="AX9" s="24">
        <f t="shared" si="7"/>
        <v>0</v>
      </c>
      <c r="AY9" s="24">
        <f t="shared" si="8"/>
        <v>0</v>
      </c>
      <c r="AZ9" s="24">
        <f t="shared" si="29"/>
        <v>0</v>
      </c>
      <c r="BA9" s="24">
        <f t="shared" si="30"/>
        <v>0</v>
      </c>
      <c r="BB9" s="24">
        <f t="shared" si="31"/>
        <v>0</v>
      </c>
      <c r="BC9" s="24">
        <f t="shared" si="9"/>
        <v>44</v>
      </c>
      <c r="BD9" s="24">
        <f t="shared" si="10"/>
        <v>0</v>
      </c>
      <c r="BE9" s="24">
        <f t="shared" si="32"/>
        <v>44</v>
      </c>
      <c r="BF9" s="24">
        <f t="shared" si="33"/>
        <v>0</v>
      </c>
      <c r="BG9" s="24">
        <f t="shared" si="34"/>
        <v>0</v>
      </c>
      <c r="BH9" s="24">
        <f t="shared" si="35"/>
        <v>0</v>
      </c>
      <c r="BI9" s="24">
        <f t="shared" si="36"/>
        <v>44</v>
      </c>
      <c r="BJ9" s="24">
        <f t="shared" si="37"/>
        <v>0</v>
      </c>
      <c r="BK9" s="24">
        <f t="shared" si="38"/>
        <v>44</v>
      </c>
      <c r="BL9" s="24">
        <f t="shared" si="39"/>
        <v>0</v>
      </c>
      <c r="BM9" s="24">
        <f t="shared" si="40"/>
        <v>0</v>
      </c>
      <c r="BN9" s="24">
        <f t="shared" si="41"/>
        <v>0</v>
      </c>
      <c r="BO9" s="24">
        <f t="shared" si="42"/>
        <v>0</v>
      </c>
      <c r="BP9" s="24">
        <f t="shared" si="43"/>
        <v>0</v>
      </c>
      <c r="BQ9" s="54">
        <f t="shared" si="44"/>
        <v>6.6</v>
      </c>
      <c r="BR9" s="54">
        <f t="shared" si="45"/>
        <v>50.6</v>
      </c>
      <c r="BS9" s="24">
        <f t="shared" si="46"/>
        <v>3.7499999999999999E-2</v>
      </c>
      <c r="BT9" s="24">
        <f t="shared" si="12"/>
        <v>3.7499999999999999E-2</v>
      </c>
      <c r="BU9" s="24">
        <f t="shared" si="13"/>
        <v>1</v>
      </c>
      <c r="BV9" s="24">
        <f>IF(BT9&gt;0,SUM($BT$5:BT9),"")</f>
        <v>1.7579545454545455</v>
      </c>
      <c r="BW9" s="24">
        <f t="shared" si="47"/>
        <v>5</v>
      </c>
      <c r="BX9" s="54">
        <f t="shared" si="14"/>
        <v>11</v>
      </c>
      <c r="BY9" s="24">
        <f t="shared" si="48"/>
        <v>6.25E-2</v>
      </c>
      <c r="BZ9" s="54">
        <f t="shared" si="15"/>
        <v>61.6</v>
      </c>
      <c r="CA9" s="51">
        <f t="shared" si="16"/>
        <v>58795.968000000001</v>
      </c>
    </row>
    <row r="10" spans="1:79" ht="23" customHeight="1">
      <c r="A10" s="28" t="str">
        <v>3. Actualizacion datos prelogin</v>
      </c>
      <c r="B10" s="28" t="str">
        <v>Biometricos (FaceID / INE )</v>
      </c>
      <c r="C10" s="114">
        <f t="shared" si="0"/>
        <v>0.14432989690721648</v>
      </c>
      <c r="D10" s="115">
        <f t="shared" si="1"/>
        <v>512.67711340206176</v>
      </c>
      <c r="E10" s="116">
        <f t="shared" si="17"/>
        <v>489340.05119999993</v>
      </c>
      <c r="F10" s="116">
        <f t="shared" si="2"/>
        <v>48934.005119999994</v>
      </c>
      <c r="G10" s="116">
        <f t="shared" si="3"/>
        <v>73401.007679999981</v>
      </c>
      <c r="H10" s="116">
        <f t="shared" si="4"/>
        <v>97868.010239999989</v>
      </c>
      <c r="I10" s="116">
        <f t="shared" si="5"/>
        <v>269137.02815999999</v>
      </c>
      <c r="J10" s="116">
        <f t="shared" ref="J10:J12" si="49">SUM(F10:I10)</f>
        <v>489340.05119999993</v>
      </c>
      <c r="K10" s="29">
        <v>0</v>
      </c>
      <c r="L10" s="29">
        <f t="shared" si="19"/>
        <v>1</v>
      </c>
      <c r="M10" s="24">
        <f>SUMIFS(Funcionalidades!$C$6:$C$500,Funcionalidades!$A$6:$A$500,'Reposición Domicilio Temporal'!$A10,Funcionalidades!$B$6:$B$500,'Reposición Domicilio Temporal'!$B10)</f>
        <v>0</v>
      </c>
      <c r="N10" s="24">
        <f>SUMIFS(Funcionalidades!$D$6:$D$500,Funcionalidades!$A$6:$A$500,'Reposición Domicilio Temporal'!$A10,Funcionalidades!$B$6:$B$500,'Reposición Domicilio Temporal'!$B10)</f>
        <v>1</v>
      </c>
      <c r="O10" s="24">
        <f>SUMIFS(Funcionalidades!$E$6:$E$500,Funcionalidades!$A$6:$A$500,'Reposición Domicilio Temporal'!$A10,Funcionalidades!$B$6:$B$500,'Reposición Domicilio Temporal'!$B10)</f>
        <v>0</v>
      </c>
      <c r="P10" s="64">
        <f t="shared" si="20"/>
        <v>1</v>
      </c>
      <c r="Q10" s="24">
        <f>SUMIFS(Funcionalidades!$F$6:$F$500,Funcionalidades!$A$6:$A$500,'Reposición Domicilio Temporal'!$A10,Funcionalidades!$B$6:$B$500,'Reposición Domicilio Temporal'!$B10)</f>
        <v>0</v>
      </c>
      <c r="R10" s="24">
        <f>SUMIFS(Funcionalidades!$G$6:$G$500,Funcionalidades!$A$6:$A$500,'Reposición Domicilio Temporal'!$A10,Funcionalidades!$B$6:$B$500,'Reposición Domicilio Temporal'!$B10)</f>
        <v>0</v>
      </c>
      <c r="S10" s="24">
        <f>SUMIFS(Funcionalidades!$H$6:$H$500,Funcionalidades!$A$6:$A$500,'Reposición Domicilio Temporal'!$A10,Funcionalidades!$B$6:$B$500,'Reposición Domicilio Temporal'!$B10)</f>
        <v>0</v>
      </c>
      <c r="T10" s="64">
        <f t="shared" si="21"/>
        <v>0</v>
      </c>
      <c r="U10" s="24">
        <f>SUMIFS(Funcionalidades!$I$6:$I$500,Funcionalidades!$A$6:$A$500,'Reposición Domicilio Temporal'!$A10,Funcionalidades!$B$6:$B$500,'Reposición Domicilio Temporal'!$B10)</f>
        <v>0</v>
      </c>
      <c r="V10" s="24">
        <f>SUMIFS(Funcionalidades!$J$6:$J$500,Funcionalidades!$A$6:$A$500,'Reposición Domicilio Temporal'!$A10,Funcionalidades!$B$6:$B$500,'Reposición Domicilio Temporal'!$B10)</f>
        <v>0</v>
      </c>
      <c r="W10" s="24">
        <f>SUMIFS(Funcionalidades!$K$6:$K$500,Funcionalidades!$A$6:$A$500,'Reposición Domicilio Temporal'!$A10,Funcionalidades!$B$6:$B$500,'Reposición Domicilio Temporal'!$B10)</f>
        <v>0</v>
      </c>
      <c r="X10" s="64">
        <f t="shared" si="22"/>
        <v>0</v>
      </c>
      <c r="Y10" s="24">
        <f>SUMIFS(Funcionalidades!$L$6:$L$500,Funcionalidades!$A$6:$A$500,'Reposición Domicilio Temporal'!$A10,Funcionalidades!$B$6:$B$500,'Reposición Domicilio Temporal'!$B10)</f>
        <v>0</v>
      </c>
      <c r="Z10" s="24">
        <f>SUMIFS(Funcionalidades!$M$6:$M$500,Funcionalidades!$A$6:$A$500,'Reposición Domicilio Temporal'!$A10,Funcionalidades!$B$6:$B$500,'Reposición Domicilio Temporal'!$B10)</f>
        <v>0</v>
      </c>
      <c r="AA10" s="24">
        <f>SUMIFS(Funcionalidades!$N$6:$N$500,Funcionalidades!$A$6:$A$500,'Reposición Domicilio Temporal'!$A10,Funcionalidades!$B$6:$B$500,'Reposición Domicilio Temporal'!$B10)</f>
        <v>0</v>
      </c>
      <c r="AB10" s="64">
        <f t="shared" si="23"/>
        <v>0</v>
      </c>
      <c r="AC10" s="24">
        <f>SUMIFS(Funcionalidades!$P$6:$P$500,Funcionalidades!$A$6:$A$500,'Reposición Domicilio Temporal'!$A10,Funcionalidades!$B$6:$B$500,'Reposición Domicilio Temporal'!$B10)</f>
        <v>0</v>
      </c>
      <c r="AD10" s="24">
        <f>SUMIFS(Funcionalidades!$O$6:$O$500,Funcionalidades!$A$6:$A$500,'Reposición Domicilio Temporal'!$A10,Funcionalidades!$B$6:$B$500,'Reposición Domicilio Temporal'!$B10)</f>
        <v>0</v>
      </c>
      <c r="AE10" s="24">
        <f>SUMIFS(Funcionalidades!$Q$6:$Q$500,Funcionalidades!$A$6:$A$500,'Reposición Domicilio Temporal'!$A10,Funcionalidades!$B$6:$B$500,'Reposición Domicilio Temporal'!$B10)</f>
        <v>0</v>
      </c>
      <c r="AF10" s="64">
        <f t="shared" si="24"/>
        <v>0</v>
      </c>
      <c r="AG10" s="24">
        <f>SUMIFS(Funcionalidades!$R$6:$R$500,Funcionalidades!$A$6:$A$500,'Reposición Domicilio Temporal'!$A10,Funcionalidades!$B$6:$B$500,'Reposición Domicilio Temporal'!$B10)</f>
        <v>0</v>
      </c>
      <c r="AH10" s="24">
        <f>SUMIFS(Funcionalidades!$S$6:$S$500,Funcionalidades!$A$6:$A$500,'Reposición Domicilio Temporal'!$A10,Funcionalidades!$B$6:$B$500,'Reposición Domicilio Temporal'!$B10)</f>
        <v>0</v>
      </c>
      <c r="AI10" s="24">
        <f>SUMIFS(Funcionalidades!$T$6:$T$500,Funcionalidades!$A$6:$A$500,'Reposición Domicilio Temporal'!$A10,Funcionalidades!$B$6:$B$500,'Reposición Domicilio Temporal'!$B10)</f>
        <v>0</v>
      </c>
      <c r="AJ10" s="64">
        <f t="shared" si="25"/>
        <v>0</v>
      </c>
      <c r="AK10" s="24">
        <f>SUMIFS(Funcionalidades!$U$6:$U$500,Funcionalidades!$A$6:$A$500,'Reposición Domicilio Temporal'!$A10,Funcionalidades!$B$6:$B$500,'Reposición Domicilio Temporal'!$B10)</f>
        <v>0</v>
      </c>
      <c r="AL10" s="24">
        <f>SUMIFS(Funcionalidades!$V$6:$V$500,Funcionalidades!$A$6:$A$500,'Reposición Domicilio Temporal'!$A10,Funcionalidades!$B$6:$B$500,'Reposición Domicilio Temporal'!$B10)</f>
        <v>2</v>
      </c>
      <c r="AM10" s="24">
        <f>SUMIFS(Funcionalidades!$W$6:$W$500,Funcionalidades!$A$6:$A$500,'Reposición Domicilio Temporal'!$A10,Funcionalidades!$B$6:$B$500,'Reposición Domicilio Temporal'!$B10)</f>
        <v>0</v>
      </c>
      <c r="AN10" s="64">
        <f t="shared" si="26"/>
        <v>2</v>
      </c>
      <c r="AO10" s="24">
        <f>SUMIFS(Funcionalidades!$X$6:$X$500,Funcionalidades!$A$6:$A$500,'Reposición Domicilio Temporal'!$A10,Funcionalidades!$B$6:$B$500,'Reposición Domicilio Temporal'!$B10)</f>
        <v>0</v>
      </c>
      <c r="AP10" s="24">
        <f>SUMIFS(Funcionalidades!$Y$6:$Y$500,Funcionalidades!$A$6:$A$500,'Reposición Domicilio Temporal'!$A10,Funcionalidades!$B$6:$B$500,'Reposición Domicilio Temporal'!$B10)</f>
        <v>0</v>
      </c>
      <c r="AQ10" s="24">
        <f>SUMIFS(Funcionalidades!$Z$6:$Z$500,Funcionalidades!$A$6:$A$500,'Reposición Domicilio Temporal'!$A10,Funcionalidades!$B$6:$B$500,'Reposición Domicilio Temporal'!$B10)</f>
        <v>0</v>
      </c>
      <c r="AR10" s="64">
        <f t="shared" si="27"/>
        <v>0</v>
      </c>
      <c r="AS10" s="24">
        <f>SUMIFS(Funcionalidades!$AA$6:$AA$500,Funcionalidades!$A$6:$A$500,'Reposición Domicilio Temporal'!$A10,Funcionalidades!$B$6:$B$500,'Reposición Domicilio Temporal'!$B10)</f>
        <v>0</v>
      </c>
      <c r="AT10" s="24">
        <f>SUMIFS(Funcionalidades!$AB$6:$AB$500,Funcionalidades!$A$6:$A$500,'Reposición Domicilio Temporal'!$A10,Funcionalidades!$B$6:$B$500,'Reposición Domicilio Temporal'!$B10)</f>
        <v>0</v>
      </c>
      <c r="AU10" s="24">
        <f>SUMIFS(Funcionalidades!$AC$6:$AC$500,Funcionalidades!$A$6:$A$500,'Reposición Domicilio Temporal'!$A10,Funcionalidades!$B$6:$B$500,'Reposición Domicilio Temporal'!$B10)</f>
        <v>0</v>
      </c>
      <c r="AV10" s="64">
        <f t="shared" si="28"/>
        <v>0</v>
      </c>
      <c r="AW10" s="24">
        <f t="shared" si="6"/>
        <v>80</v>
      </c>
      <c r="AX10" s="24">
        <f t="shared" si="7"/>
        <v>0</v>
      </c>
      <c r="AY10" s="24">
        <f t="shared" si="8"/>
        <v>0</v>
      </c>
      <c r="AZ10" s="24">
        <f t="shared" si="29"/>
        <v>40</v>
      </c>
      <c r="BA10" s="24">
        <f t="shared" si="30"/>
        <v>40</v>
      </c>
      <c r="BB10" s="24">
        <f t="shared" si="31"/>
        <v>80</v>
      </c>
      <c r="BC10" s="24">
        <f t="shared" si="9"/>
        <v>88</v>
      </c>
      <c r="BD10" s="24">
        <f t="shared" si="10"/>
        <v>0</v>
      </c>
      <c r="BE10" s="24">
        <f t="shared" si="32"/>
        <v>168</v>
      </c>
      <c r="BF10" s="24">
        <f t="shared" si="33"/>
        <v>40</v>
      </c>
      <c r="BG10" s="24">
        <f t="shared" si="34"/>
        <v>40</v>
      </c>
      <c r="BH10" s="24">
        <f t="shared" si="35"/>
        <v>80</v>
      </c>
      <c r="BI10" s="24">
        <f t="shared" si="36"/>
        <v>88</v>
      </c>
      <c r="BJ10" s="24">
        <f t="shared" si="37"/>
        <v>0</v>
      </c>
      <c r="BK10" s="24">
        <f t="shared" si="38"/>
        <v>168</v>
      </c>
      <c r="BL10" s="24">
        <f t="shared" si="39"/>
        <v>0.45454545454545453</v>
      </c>
      <c r="BM10" s="24">
        <f t="shared" si="40"/>
        <v>0.45454545454545453</v>
      </c>
      <c r="BN10" s="24">
        <f t="shared" si="41"/>
        <v>0</v>
      </c>
      <c r="BO10" s="24">
        <f t="shared" si="42"/>
        <v>0</v>
      </c>
      <c r="BP10" s="24">
        <f t="shared" si="43"/>
        <v>0.45454545454545453</v>
      </c>
      <c r="BQ10" s="54">
        <f t="shared" si="44"/>
        <v>25.2</v>
      </c>
      <c r="BR10" s="54">
        <f t="shared" si="45"/>
        <v>193.2</v>
      </c>
      <c r="BS10" s="24">
        <f t="shared" si="46"/>
        <v>0.14318181818181819</v>
      </c>
      <c r="BT10" s="24">
        <f t="shared" si="12"/>
        <v>0.59772727272727266</v>
      </c>
      <c r="BU10" s="24">
        <f t="shared" si="13"/>
        <v>1</v>
      </c>
      <c r="BV10" s="24">
        <f>IF(BT10&gt;0,SUM($BT$5:BT10),"")</f>
        <v>2.355681818181818</v>
      </c>
      <c r="BW10" s="24">
        <f t="shared" si="47"/>
        <v>5</v>
      </c>
      <c r="BX10" s="54">
        <f t="shared" si="14"/>
        <v>42</v>
      </c>
      <c r="BY10" s="24">
        <f t="shared" si="48"/>
        <v>0.23863636363636365</v>
      </c>
      <c r="BZ10" s="54">
        <f t="shared" si="15"/>
        <v>235.2</v>
      </c>
      <c r="CA10" s="51">
        <f t="shared" si="16"/>
        <v>224493.696</v>
      </c>
    </row>
    <row r="11" spans="1:79" ht="23" customHeight="1">
      <c r="A11" s="28" t="str">
        <v>4. Mi Expediente</v>
      </c>
      <c r="B11" s="28" t="str">
        <v>Datos Personales</v>
      </c>
      <c r="C11" s="114">
        <f t="shared" si="0"/>
        <v>0</v>
      </c>
      <c r="D11" s="115">
        <f t="shared" si="1"/>
        <v>0</v>
      </c>
      <c r="E11" s="116">
        <f t="shared" si="17"/>
        <v>0</v>
      </c>
      <c r="F11" s="116">
        <f t="shared" si="2"/>
        <v>0</v>
      </c>
      <c r="G11" s="116">
        <f t="shared" si="3"/>
        <v>0</v>
      </c>
      <c r="H11" s="116">
        <f t="shared" si="4"/>
        <v>0</v>
      </c>
      <c r="I11" s="116">
        <f t="shared" si="5"/>
        <v>0</v>
      </c>
      <c r="J11" s="116">
        <f t="shared" si="49"/>
        <v>0</v>
      </c>
      <c r="K11" s="29">
        <v>0</v>
      </c>
      <c r="L11" s="29">
        <f t="shared" si="19"/>
        <v>1</v>
      </c>
      <c r="M11" s="24">
        <f>SUMIFS(Funcionalidades!$C$6:$C$500,Funcionalidades!$A$6:$A$500,'Reposición Domicilio Temporal'!$A11,Funcionalidades!$B$6:$B$500,'Reposición Domicilio Temporal'!$B11)</f>
        <v>0</v>
      </c>
      <c r="N11" s="24">
        <f>SUMIFS(Funcionalidades!$D$6:$D$500,Funcionalidades!$A$6:$A$500,'Reposición Domicilio Temporal'!$A11,Funcionalidades!$B$6:$B$500,'Reposición Domicilio Temporal'!$B11)</f>
        <v>0</v>
      </c>
      <c r="O11" s="24">
        <f>SUMIFS(Funcionalidades!$E$6:$E$500,Funcionalidades!$A$6:$A$500,'Reposición Domicilio Temporal'!$A11,Funcionalidades!$B$6:$B$500,'Reposición Domicilio Temporal'!$B11)</f>
        <v>0</v>
      </c>
      <c r="P11" s="64">
        <f t="shared" si="20"/>
        <v>0</v>
      </c>
      <c r="Q11" s="24">
        <f>SUMIFS(Funcionalidades!$F$6:$F$500,Funcionalidades!$A$6:$A$500,'Reposición Domicilio Temporal'!$A11,Funcionalidades!$B$6:$B$500,'Reposición Domicilio Temporal'!$B11)</f>
        <v>0</v>
      </c>
      <c r="R11" s="24">
        <f>SUMIFS(Funcionalidades!$G$6:$G$500,Funcionalidades!$A$6:$A$500,'Reposición Domicilio Temporal'!$A11,Funcionalidades!$B$6:$B$500,'Reposición Domicilio Temporal'!$B11)</f>
        <v>0</v>
      </c>
      <c r="S11" s="24">
        <f>SUMIFS(Funcionalidades!$H$6:$H$500,Funcionalidades!$A$6:$A$500,'Reposición Domicilio Temporal'!$A11,Funcionalidades!$B$6:$B$500,'Reposición Domicilio Temporal'!$B11)</f>
        <v>0</v>
      </c>
      <c r="T11" s="64">
        <f t="shared" si="21"/>
        <v>0</v>
      </c>
      <c r="U11" s="24">
        <f>SUMIFS(Funcionalidades!$I$6:$I$500,Funcionalidades!$A$6:$A$500,'Reposición Domicilio Temporal'!$A11,Funcionalidades!$B$6:$B$500,'Reposición Domicilio Temporal'!$B11)</f>
        <v>0</v>
      </c>
      <c r="V11" s="24">
        <f>SUMIFS(Funcionalidades!$J$6:$J$500,Funcionalidades!$A$6:$A$500,'Reposición Domicilio Temporal'!$A11,Funcionalidades!$B$6:$B$500,'Reposición Domicilio Temporal'!$B11)</f>
        <v>0</v>
      </c>
      <c r="W11" s="24">
        <f>SUMIFS(Funcionalidades!$K$6:$K$500,Funcionalidades!$A$6:$A$500,'Reposición Domicilio Temporal'!$A11,Funcionalidades!$B$6:$B$500,'Reposición Domicilio Temporal'!$B11)</f>
        <v>0</v>
      </c>
      <c r="X11" s="64">
        <f t="shared" si="22"/>
        <v>0</v>
      </c>
      <c r="Y11" s="24">
        <f>SUMIFS(Funcionalidades!$L$6:$L$500,Funcionalidades!$A$6:$A$500,'Reposición Domicilio Temporal'!$A11,Funcionalidades!$B$6:$B$500,'Reposición Domicilio Temporal'!$B11)</f>
        <v>0</v>
      </c>
      <c r="Z11" s="24">
        <f>SUMIFS(Funcionalidades!$M$6:$M$500,Funcionalidades!$A$6:$A$500,'Reposición Domicilio Temporal'!$A11,Funcionalidades!$B$6:$B$500,'Reposición Domicilio Temporal'!$B11)</f>
        <v>0</v>
      </c>
      <c r="AA11" s="24">
        <f>SUMIFS(Funcionalidades!$N$6:$N$500,Funcionalidades!$A$6:$A$500,'Reposición Domicilio Temporal'!$A11,Funcionalidades!$B$6:$B$500,'Reposición Domicilio Temporal'!$B11)</f>
        <v>0</v>
      </c>
      <c r="AB11" s="64">
        <f t="shared" si="23"/>
        <v>0</v>
      </c>
      <c r="AC11" s="24">
        <f>SUMIFS(Funcionalidades!$P$6:$P$500,Funcionalidades!$A$6:$A$500,'Reposición Domicilio Temporal'!$A11,Funcionalidades!$B$6:$B$500,'Reposición Domicilio Temporal'!$B11)</f>
        <v>0</v>
      </c>
      <c r="AD11" s="24">
        <f>SUMIFS(Funcionalidades!$O$6:$O$500,Funcionalidades!$A$6:$A$500,'Reposición Domicilio Temporal'!$A11,Funcionalidades!$B$6:$B$500,'Reposición Domicilio Temporal'!$B11)</f>
        <v>0</v>
      </c>
      <c r="AE11" s="24">
        <f>SUMIFS(Funcionalidades!$Q$6:$Q$500,Funcionalidades!$A$6:$A$500,'Reposición Domicilio Temporal'!$A11,Funcionalidades!$B$6:$B$500,'Reposición Domicilio Temporal'!$B11)</f>
        <v>0</v>
      </c>
      <c r="AF11" s="64">
        <f t="shared" si="24"/>
        <v>0</v>
      </c>
      <c r="AG11" s="24">
        <f>SUMIFS(Funcionalidades!$R$6:$R$500,Funcionalidades!$A$6:$A$500,'Reposición Domicilio Temporal'!$A11,Funcionalidades!$B$6:$B$500,'Reposición Domicilio Temporal'!$B11)</f>
        <v>0</v>
      </c>
      <c r="AH11" s="24">
        <f>SUMIFS(Funcionalidades!$S$6:$S$500,Funcionalidades!$A$6:$A$500,'Reposición Domicilio Temporal'!$A11,Funcionalidades!$B$6:$B$500,'Reposición Domicilio Temporal'!$B11)</f>
        <v>0</v>
      </c>
      <c r="AI11" s="24">
        <f>SUMIFS(Funcionalidades!$T$6:$T$500,Funcionalidades!$A$6:$A$500,'Reposición Domicilio Temporal'!$A11,Funcionalidades!$B$6:$B$500,'Reposición Domicilio Temporal'!$B11)</f>
        <v>0</v>
      </c>
      <c r="AJ11" s="64">
        <f t="shared" si="25"/>
        <v>0</v>
      </c>
      <c r="AK11" s="24">
        <f>SUMIFS(Funcionalidades!$U$6:$U$500,Funcionalidades!$A$6:$A$500,'Reposición Domicilio Temporal'!$A11,Funcionalidades!$B$6:$B$500,'Reposición Domicilio Temporal'!$B11)</f>
        <v>0</v>
      </c>
      <c r="AL11" s="24">
        <f>SUMIFS(Funcionalidades!$V$6:$V$500,Funcionalidades!$A$6:$A$500,'Reposición Domicilio Temporal'!$A11,Funcionalidades!$B$6:$B$500,'Reposición Domicilio Temporal'!$B11)</f>
        <v>0</v>
      </c>
      <c r="AM11" s="24">
        <f>SUMIFS(Funcionalidades!$W$6:$W$500,Funcionalidades!$A$6:$A$500,'Reposición Domicilio Temporal'!$A11,Funcionalidades!$B$6:$B$500,'Reposición Domicilio Temporal'!$B11)</f>
        <v>0</v>
      </c>
      <c r="AN11" s="64">
        <f t="shared" si="26"/>
        <v>0</v>
      </c>
      <c r="AO11" s="24">
        <f>SUMIFS(Funcionalidades!$X$6:$X$500,Funcionalidades!$A$6:$A$500,'Reposición Domicilio Temporal'!$A11,Funcionalidades!$B$6:$B$500,'Reposición Domicilio Temporal'!$B11)</f>
        <v>0</v>
      </c>
      <c r="AP11" s="24">
        <f>SUMIFS(Funcionalidades!$Y$6:$Y$500,Funcionalidades!$A$6:$A$500,'Reposición Domicilio Temporal'!$A11,Funcionalidades!$B$6:$B$500,'Reposición Domicilio Temporal'!$B11)</f>
        <v>0</v>
      </c>
      <c r="AQ11" s="24">
        <f>SUMIFS(Funcionalidades!$Z$6:$Z$500,Funcionalidades!$A$6:$A$500,'Reposición Domicilio Temporal'!$A11,Funcionalidades!$B$6:$B$500,'Reposición Domicilio Temporal'!$B11)</f>
        <v>0</v>
      </c>
      <c r="AR11" s="64">
        <f t="shared" si="27"/>
        <v>0</v>
      </c>
      <c r="AS11" s="24">
        <f>SUMIFS(Funcionalidades!$AA$6:$AA$500,Funcionalidades!$A$6:$A$500,'Reposición Domicilio Temporal'!$A11,Funcionalidades!$B$6:$B$500,'Reposición Domicilio Temporal'!$B11)</f>
        <v>0</v>
      </c>
      <c r="AT11" s="24">
        <f>SUMIFS(Funcionalidades!$AB$6:$AB$500,Funcionalidades!$A$6:$A$500,'Reposición Domicilio Temporal'!$A11,Funcionalidades!$B$6:$B$500,'Reposición Domicilio Temporal'!$B11)</f>
        <v>0</v>
      </c>
      <c r="AU11" s="24">
        <f>SUMIFS(Funcionalidades!$AC$6:$AC$500,Funcionalidades!$A$6:$A$500,'Reposición Domicilio Temporal'!$A11,Funcionalidades!$B$6:$B$500,'Reposición Domicilio Temporal'!$B11)</f>
        <v>0</v>
      </c>
      <c r="AV11" s="64">
        <f t="shared" si="28"/>
        <v>0</v>
      </c>
      <c r="AW11" s="24">
        <f t="shared" si="6"/>
        <v>0</v>
      </c>
      <c r="AX11" s="24">
        <f t="shared" si="7"/>
        <v>0</v>
      </c>
      <c r="AY11" s="24">
        <f t="shared" si="8"/>
        <v>0</v>
      </c>
      <c r="AZ11" s="24">
        <f t="shared" si="29"/>
        <v>0</v>
      </c>
      <c r="BA11" s="24">
        <f t="shared" si="30"/>
        <v>0</v>
      </c>
      <c r="BB11" s="24">
        <f t="shared" si="31"/>
        <v>0</v>
      </c>
      <c r="BC11" s="24">
        <f t="shared" si="9"/>
        <v>0</v>
      </c>
      <c r="BD11" s="24">
        <f t="shared" si="10"/>
        <v>0</v>
      </c>
      <c r="BE11" s="24">
        <f t="shared" si="32"/>
        <v>0</v>
      </c>
      <c r="BF11" s="24">
        <f t="shared" si="33"/>
        <v>0</v>
      </c>
      <c r="BG11" s="24">
        <f t="shared" si="34"/>
        <v>0</v>
      </c>
      <c r="BH11" s="24">
        <f t="shared" si="35"/>
        <v>0</v>
      </c>
      <c r="BI11" s="24">
        <f t="shared" si="36"/>
        <v>0</v>
      </c>
      <c r="BJ11" s="24">
        <f t="shared" si="37"/>
        <v>0</v>
      </c>
      <c r="BK11" s="24">
        <f t="shared" si="38"/>
        <v>0</v>
      </c>
      <c r="BL11" s="24">
        <f t="shared" si="39"/>
        <v>0</v>
      </c>
      <c r="BM11" s="24">
        <f t="shared" si="40"/>
        <v>0</v>
      </c>
      <c r="BN11" s="24">
        <f t="shared" si="41"/>
        <v>0</v>
      </c>
      <c r="BO11" s="24">
        <f t="shared" si="42"/>
        <v>0</v>
      </c>
      <c r="BP11" s="24">
        <f t="shared" si="43"/>
        <v>0</v>
      </c>
      <c r="BQ11" s="54">
        <f t="shared" si="44"/>
        <v>0</v>
      </c>
      <c r="BR11" s="54">
        <f t="shared" si="45"/>
        <v>0</v>
      </c>
      <c r="BS11" s="24">
        <f t="shared" si="46"/>
        <v>0</v>
      </c>
      <c r="BT11" s="24">
        <f t="shared" si="12"/>
        <v>0</v>
      </c>
      <c r="BU11" s="24" t="str">
        <f t="shared" si="13"/>
        <v/>
      </c>
      <c r="BV11" s="24" t="str">
        <f>IF(BT11&gt;0,SUM($BT$5:BT11),"")</f>
        <v/>
      </c>
      <c r="BW11" s="24" t="str">
        <f t="shared" si="47"/>
        <v/>
      </c>
      <c r="BX11" s="54">
        <f t="shared" si="14"/>
        <v>0</v>
      </c>
      <c r="BY11" s="24">
        <f t="shared" si="48"/>
        <v>0</v>
      </c>
      <c r="BZ11" s="54">
        <f t="shared" si="15"/>
        <v>0</v>
      </c>
      <c r="CA11" s="51">
        <f t="shared" si="16"/>
        <v>0</v>
      </c>
    </row>
    <row r="12" spans="1:79" ht="23" customHeight="1">
      <c r="A12" s="28" t="str">
        <v>4. Mi Expediente</v>
      </c>
      <c r="B12" s="28" t="str">
        <v>Datos Laborales</v>
      </c>
      <c r="C12" s="114">
        <f t="shared" si="0"/>
        <v>0</v>
      </c>
      <c r="D12" s="115">
        <f t="shared" si="1"/>
        <v>0</v>
      </c>
      <c r="E12" s="116">
        <f t="shared" si="17"/>
        <v>0</v>
      </c>
      <c r="F12" s="116">
        <f t="shared" si="2"/>
        <v>0</v>
      </c>
      <c r="G12" s="116">
        <f t="shared" si="3"/>
        <v>0</v>
      </c>
      <c r="H12" s="116">
        <f t="shared" si="4"/>
        <v>0</v>
      </c>
      <c r="I12" s="116">
        <f t="shared" si="5"/>
        <v>0</v>
      </c>
      <c r="J12" s="116">
        <f t="shared" si="49"/>
        <v>0</v>
      </c>
      <c r="K12" s="29">
        <v>0</v>
      </c>
      <c r="L12" s="29">
        <f t="shared" si="19"/>
        <v>1</v>
      </c>
      <c r="M12" s="24">
        <f>SUMIFS(Funcionalidades!$C$6:$C$500,Funcionalidades!$A$6:$A$500,'Reposición Domicilio Temporal'!$A12,Funcionalidades!$B$6:$B$500,'Reposición Domicilio Temporal'!$B12)</f>
        <v>0</v>
      </c>
      <c r="N12" s="24">
        <f>SUMIFS(Funcionalidades!$D$6:$D$500,Funcionalidades!$A$6:$A$500,'Reposición Domicilio Temporal'!$A12,Funcionalidades!$B$6:$B$500,'Reposición Domicilio Temporal'!$B12)</f>
        <v>0</v>
      </c>
      <c r="O12" s="24">
        <f>SUMIFS(Funcionalidades!$E$6:$E$500,Funcionalidades!$A$6:$A$500,'Reposición Domicilio Temporal'!$A12,Funcionalidades!$B$6:$B$500,'Reposición Domicilio Temporal'!$B12)</f>
        <v>0</v>
      </c>
      <c r="P12" s="64">
        <f t="shared" si="20"/>
        <v>0</v>
      </c>
      <c r="Q12" s="24">
        <f>SUMIFS(Funcionalidades!$F$6:$F$500,Funcionalidades!$A$6:$A$500,'Reposición Domicilio Temporal'!$A12,Funcionalidades!$B$6:$B$500,'Reposición Domicilio Temporal'!$B12)</f>
        <v>0</v>
      </c>
      <c r="R12" s="24">
        <f>SUMIFS(Funcionalidades!$G$6:$G$500,Funcionalidades!$A$6:$A$500,'Reposición Domicilio Temporal'!$A12,Funcionalidades!$B$6:$B$500,'Reposición Domicilio Temporal'!$B12)</f>
        <v>0</v>
      </c>
      <c r="S12" s="24">
        <f>SUMIFS(Funcionalidades!$H$6:$H$500,Funcionalidades!$A$6:$A$500,'Reposición Domicilio Temporal'!$A12,Funcionalidades!$B$6:$B$500,'Reposición Domicilio Temporal'!$B12)</f>
        <v>0</v>
      </c>
      <c r="T12" s="64">
        <f t="shared" si="21"/>
        <v>0</v>
      </c>
      <c r="U12" s="24">
        <f>SUMIFS(Funcionalidades!$I$6:$I$500,Funcionalidades!$A$6:$A$500,'Reposición Domicilio Temporal'!$A12,Funcionalidades!$B$6:$B$500,'Reposición Domicilio Temporal'!$B12)</f>
        <v>0</v>
      </c>
      <c r="V12" s="24">
        <f>SUMIFS(Funcionalidades!$J$6:$J$500,Funcionalidades!$A$6:$A$500,'Reposición Domicilio Temporal'!$A12,Funcionalidades!$B$6:$B$500,'Reposición Domicilio Temporal'!$B12)</f>
        <v>0</v>
      </c>
      <c r="W12" s="24">
        <f>SUMIFS(Funcionalidades!$K$6:$K$500,Funcionalidades!$A$6:$A$500,'Reposición Domicilio Temporal'!$A12,Funcionalidades!$B$6:$B$500,'Reposición Domicilio Temporal'!$B12)</f>
        <v>0</v>
      </c>
      <c r="X12" s="64">
        <f t="shared" si="22"/>
        <v>0</v>
      </c>
      <c r="Y12" s="24">
        <f>SUMIFS(Funcionalidades!$L$6:$L$500,Funcionalidades!$A$6:$A$500,'Reposición Domicilio Temporal'!$A12,Funcionalidades!$B$6:$B$500,'Reposición Domicilio Temporal'!$B12)</f>
        <v>0</v>
      </c>
      <c r="Z12" s="24">
        <f>SUMIFS(Funcionalidades!$M$6:$M$500,Funcionalidades!$A$6:$A$500,'Reposición Domicilio Temporal'!$A12,Funcionalidades!$B$6:$B$500,'Reposición Domicilio Temporal'!$B12)</f>
        <v>0</v>
      </c>
      <c r="AA12" s="24">
        <f>SUMIFS(Funcionalidades!$N$6:$N$500,Funcionalidades!$A$6:$A$500,'Reposición Domicilio Temporal'!$A12,Funcionalidades!$B$6:$B$500,'Reposición Domicilio Temporal'!$B12)</f>
        <v>0</v>
      </c>
      <c r="AB12" s="64">
        <f t="shared" si="23"/>
        <v>0</v>
      </c>
      <c r="AC12" s="24">
        <f>SUMIFS(Funcionalidades!$P$6:$P$500,Funcionalidades!$A$6:$A$500,'Reposición Domicilio Temporal'!$A12,Funcionalidades!$B$6:$B$500,'Reposición Domicilio Temporal'!$B12)</f>
        <v>0</v>
      </c>
      <c r="AD12" s="24">
        <f>SUMIFS(Funcionalidades!$O$6:$O$500,Funcionalidades!$A$6:$A$500,'Reposición Domicilio Temporal'!$A12,Funcionalidades!$B$6:$B$500,'Reposición Domicilio Temporal'!$B12)</f>
        <v>0</v>
      </c>
      <c r="AE12" s="24">
        <f>SUMIFS(Funcionalidades!$Q$6:$Q$500,Funcionalidades!$A$6:$A$500,'Reposición Domicilio Temporal'!$A12,Funcionalidades!$B$6:$B$500,'Reposición Domicilio Temporal'!$B12)</f>
        <v>0</v>
      </c>
      <c r="AF12" s="64">
        <f t="shared" si="24"/>
        <v>0</v>
      </c>
      <c r="AG12" s="24">
        <f>SUMIFS(Funcionalidades!$R$6:$R$500,Funcionalidades!$A$6:$A$500,'Reposición Domicilio Temporal'!$A12,Funcionalidades!$B$6:$B$500,'Reposición Domicilio Temporal'!$B12)</f>
        <v>0</v>
      </c>
      <c r="AH12" s="24">
        <f>SUMIFS(Funcionalidades!$S$6:$S$500,Funcionalidades!$A$6:$A$500,'Reposición Domicilio Temporal'!$A12,Funcionalidades!$B$6:$B$500,'Reposición Domicilio Temporal'!$B12)</f>
        <v>0</v>
      </c>
      <c r="AI12" s="24">
        <f>SUMIFS(Funcionalidades!$T$6:$T$500,Funcionalidades!$A$6:$A$500,'Reposición Domicilio Temporal'!$A12,Funcionalidades!$B$6:$B$500,'Reposición Domicilio Temporal'!$B12)</f>
        <v>0</v>
      </c>
      <c r="AJ12" s="64">
        <f t="shared" si="25"/>
        <v>0</v>
      </c>
      <c r="AK12" s="24">
        <f>SUMIFS(Funcionalidades!$U$6:$U$500,Funcionalidades!$A$6:$A$500,'Reposición Domicilio Temporal'!$A12,Funcionalidades!$B$6:$B$500,'Reposición Domicilio Temporal'!$B12)</f>
        <v>0</v>
      </c>
      <c r="AL12" s="24">
        <f>SUMIFS(Funcionalidades!$V$6:$V$500,Funcionalidades!$A$6:$A$500,'Reposición Domicilio Temporal'!$A12,Funcionalidades!$B$6:$B$500,'Reposición Domicilio Temporal'!$B12)</f>
        <v>0</v>
      </c>
      <c r="AM12" s="24">
        <f>SUMIFS(Funcionalidades!$W$6:$W$500,Funcionalidades!$A$6:$A$500,'Reposición Domicilio Temporal'!$A12,Funcionalidades!$B$6:$B$500,'Reposición Domicilio Temporal'!$B12)</f>
        <v>0</v>
      </c>
      <c r="AN12" s="64">
        <f t="shared" si="26"/>
        <v>0</v>
      </c>
      <c r="AO12" s="24">
        <f>SUMIFS(Funcionalidades!$X$6:$X$500,Funcionalidades!$A$6:$A$500,'Reposición Domicilio Temporal'!$A12,Funcionalidades!$B$6:$B$500,'Reposición Domicilio Temporal'!$B12)</f>
        <v>0</v>
      </c>
      <c r="AP12" s="24">
        <f>SUMIFS(Funcionalidades!$Y$6:$Y$500,Funcionalidades!$A$6:$A$500,'Reposición Domicilio Temporal'!$A12,Funcionalidades!$B$6:$B$500,'Reposición Domicilio Temporal'!$B12)</f>
        <v>0</v>
      </c>
      <c r="AQ12" s="24">
        <f>SUMIFS(Funcionalidades!$Z$6:$Z$500,Funcionalidades!$A$6:$A$500,'Reposición Domicilio Temporal'!$A12,Funcionalidades!$B$6:$B$500,'Reposición Domicilio Temporal'!$B12)</f>
        <v>0</v>
      </c>
      <c r="AR12" s="64">
        <f t="shared" si="27"/>
        <v>0</v>
      </c>
      <c r="AS12" s="24">
        <f>SUMIFS(Funcionalidades!$AA$6:$AA$500,Funcionalidades!$A$6:$A$500,'Reposición Domicilio Temporal'!$A12,Funcionalidades!$B$6:$B$500,'Reposición Domicilio Temporal'!$B12)</f>
        <v>0</v>
      </c>
      <c r="AT12" s="24">
        <f>SUMIFS(Funcionalidades!$AB$6:$AB$500,Funcionalidades!$A$6:$A$500,'Reposición Domicilio Temporal'!$A12,Funcionalidades!$B$6:$B$500,'Reposición Domicilio Temporal'!$B12)</f>
        <v>0</v>
      </c>
      <c r="AU12" s="24">
        <f>SUMIFS(Funcionalidades!$AC$6:$AC$500,Funcionalidades!$A$6:$A$500,'Reposición Domicilio Temporal'!$A12,Funcionalidades!$B$6:$B$500,'Reposición Domicilio Temporal'!$B12)</f>
        <v>0</v>
      </c>
      <c r="AV12" s="64">
        <f t="shared" si="28"/>
        <v>0</v>
      </c>
      <c r="AW12" s="24">
        <f t="shared" si="6"/>
        <v>0</v>
      </c>
      <c r="AX12" s="24">
        <f t="shared" si="7"/>
        <v>0</v>
      </c>
      <c r="AY12" s="24">
        <f t="shared" si="8"/>
        <v>0</v>
      </c>
      <c r="AZ12" s="24">
        <f t="shared" si="29"/>
        <v>0</v>
      </c>
      <c r="BA12" s="24">
        <f t="shared" si="30"/>
        <v>0</v>
      </c>
      <c r="BB12" s="24">
        <f t="shared" si="31"/>
        <v>0</v>
      </c>
      <c r="BC12" s="24">
        <f t="shared" si="9"/>
        <v>0</v>
      </c>
      <c r="BD12" s="24">
        <f t="shared" si="10"/>
        <v>0</v>
      </c>
      <c r="BE12" s="24">
        <f t="shared" si="32"/>
        <v>0</v>
      </c>
      <c r="BF12" s="24">
        <f t="shared" si="33"/>
        <v>0</v>
      </c>
      <c r="BG12" s="24">
        <f t="shared" si="34"/>
        <v>0</v>
      </c>
      <c r="BH12" s="24">
        <f t="shared" si="35"/>
        <v>0</v>
      </c>
      <c r="BI12" s="24">
        <f t="shared" si="36"/>
        <v>0</v>
      </c>
      <c r="BJ12" s="24">
        <f t="shared" si="37"/>
        <v>0</v>
      </c>
      <c r="BK12" s="24">
        <f t="shared" si="38"/>
        <v>0</v>
      </c>
      <c r="BL12" s="24">
        <f t="shared" si="39"/>
        <v>0</v>
      </c>
      <c r="BM12" s="24">
        <f t="shared" si="40"/>
        <v>0</v>
      </c>
      <c r="BN12" s="24">
        <f t="shared" si="41"/>
        <v>0</v>
      </c>
      <c r="BO12" s="24">
        <f t="shared" si="42"/>
        <v>0</v>
      </c>
      <c r="BP12" s="24">
        <f t="shared" si="43"/>
        <v>0</v>
      </c>
      <c r="BQ12" s="54">
        <f t="shared" si="44"/>
        <v>0</v>
      </c>
      <c r="BR12" s="54">
        <f t="shared" si="45"/>
        <v>0</v>
      </c>
      <c r="BS12" s="24">
        <f t="shared" si="46"/>
        <v>0</v>
      </c>
      <c r="BT12" s="24">
        <f t="shared" si="12"/>
        <v>0</v>
      </c>
      <c r="BU12" s="24" t="str">
        <f t="shared" si="13"/>
        <v/>
      </c>
      <c r="BV12" s="24" t="str">
        <f>IF(BT12&gt;0,SUM($BT$5:BT12),"")</f>
        <v/>
      </c>
      <c r="BW12" s="24" t="str">
        <f t="shared" si="47"/>
        <v/>
      </c>
      <c r="BX12" s="54">
        <f t="shared" si="14"/>
        <v>0</v>
      </c>
      <c r="BY12" s="24">
        <f t="shared" si="48"/>
        <v>0</v>
      </c>
      <c r="BZ12" s="54">
        <f t="shared" si="15"/>
        <v>0</v>
      </c>
      <c r="CA12" s="51">
        <f t="shared" si="16"/>
        <v>0</v>
      </c>
    </row>
    <row r="13" spans="1:79" ht="23" customHeight="1">
      <c r="A13" s="28" t="str">
        <v>4. Mi Expediente</v>
      </c>
      <c r="B13" s="28" t="str">
        <v>Datos Fiscales</v>
      </c>
      <c r="C13" s="114">
        <f t="shared" si="0"/>
        <v>0</v>
      </c>
      <c r="D13" s="115">
        <f t="shared" si="1"/>
        <v>0</v>
      </c>
      <c r="E13" s="116">
        <f t="shared" si="17"/>
        <v>0</v>
      </c>
      <c r="F13" s="116">
        <f t="shared" si="2"/>
        <v>0</v>
      </c>
      <c r="G13" s="116">
        <f t="shared" si="3"/>
        <v>0</v>
      </c>
      <c r="H13" s="116">
        <f t="shared" si="4"/>
        <v>0</v>
      </c>
      <c r="I13" s="116">
        <f t="shared" si="5"/>
        <v>0</v>
      </c>
      <c r="J13" s="116">
        <f t="shared" ref="J13:J29" si="50">SUM(F13:I13)</f>
        <v>0</v>
      </c>
      <c r="K13" s="29">
        <v>0</v>
      </c>
      <c r="L13" s="29">
        <f t="shared" si="19"/>
        <v>1</v>
      </c>
      <c r="M13" s="24">
        <f>SUMIFS(Funcionalidades!$C$6:$C$500,Funcionalidades!$A$6:$A$500,'Reposición Domicilio Temporal'!$A13,Funcionalidades!$B$6:$B$500,'Reposición Domicilio Temporal'!$B13)</f>
        <v>0</v>
      </c>
      <c r="N13" s="24">
        <f>SUMIFS(Funcionalidades!$D$6:$D$500,Funcionalidades!$A$6:$A$500,'Reposición Domicilio Temporal'!$A13,Funcionalidades!$B$6:$B$500,'Reposición Domicilio Temporal'!$B13)</f>
        <v>0</v>
      </c>
      <c r="O13" s="24">
        <f>SUMIFS(Funcionalidades!$E$6:$E$500,Funcionalidades!$A$6:$A$500,'Reposición Domicilio Temporal'!$A13,Funcionalidades!$B$6:$B$500,'Reposición Domicilio Temporal'!$B13)</f>
        <v>0</v>
      </c>
      <c r="P13" s="64">
        <f t="shared" si="20"/>
        <v>0</v>
      </c>
      <c r="Q13" s="24">
        <f>SUMIFS(Funcionalidades!$F$6:$F$500,Funcionalidades!$A$6:$A$500,'Reposición Domicilio Temporal'!$A13,Funcionalidades!$B$6:$B$500,'Reposición Domicilio Temporal'!$B13)</f>
        <v>0</v>
      </c>
      <c r="R13" s="24">
        <f>SUMIFS(Funcionalidades!$G$6:$G$500,Funcionalidades!$A$6:$A$500,'Reposición Domicilio Temporal'!$A13,Funcionalidades!$B$6:$B$500,'Reposición Domicilio Temporal'!$B13)</f>
        <v>0</v>
      </c>
      <c r="S13" s="24">
        <f>SUMIFS(Funcionalidades!$H$6:$H$500,Funcionalidades!$A$6:$A$500,'Reposición Domicilio Temporal'!$A13,Funcionalidades!$B$6:$B$500,'Reposición Domicilio Temporal'!$B13)</f>
        <v>0</v>
      </c>
      <c r="T13" s="64">
        <f t="shared" si="21"/>
        <v>0</v>
      </c>
      <c r="U13" s="24">
        <f>SUMIFS(Funcionalidades!$I$6:$I$500,Funcionalidades!$A$6:$A$500,'Reposición Domicilio Temporal'!$A13,Funcionalidades!$B$6:$B$500,'Reposición Domicilio Temporal'!$B13)</f>
        <v>0</v>
      </c>
      <c r="V13" s="24">
        <f>SUMIFS(Funcionalidades!$J$6:$J$500,Funcionalidades!$A$6:$A$500,'Reposición Domicilio Temporal'!$A13,Funcionalidades!$B$6:$B$500,'Reposición Domicilio Temporal'!$B13)</f>
        <v>0</v>
      </c>
      <c r="W13" s="24">
        <f>SUMIFS(Funcionalidades!$K$6:$K$500,Funcionalidades!$A$6:$A$500,'Reposición Domicilio Temporal'!$A13,Funcionalidades!$B$6:$B$500,'Reposición Domicilio Temporal'!$B13)</f>
        <v>0</v>
      </c>
      <c r="X13" s="64">
        <f t="shared" si="22"/>
        <v>0</v>
      </c>
      <c r="Y13" s="24">
        <f>SUMIFS(Funcionalidades!$L$6:$L$500,Funcionalidades!$A$6:$A$500,'Reposición Domicilio Temporal'!$A13,Funcionalidades!$B$6:$B$500,'Reposición Domicilio Temporal'!$B13)</f>
        <v>0</v>
      </c>
      <c r="Z13" s="24">
        <f>SUMIFS(Funcionalidades!$M$6:$M$500,Funcionalidades!$A$6:$A$500,'Reposición Domicilio Temporal'!$A13,Funcionalidades!$B$6:$B$500,'Reposición Domicilio Temporal'!$B13)</f>
        <v>0</v>
      </c>
      <c r="AA13" s="24">
        <f>SUMIFS(Funcionalidades!$N$6:$N$500,Funcionalidades!$A$6:$A$500,'Reposición Domicilio Temporal'!$A13,Funcionalidades!$B$6:$B$500,'Reposición Domicilio Temporal'!$B13)</f>
        <v>0</v>
      </c>
      <c r="AB13" s="64">
        <f t="shared" si="23"/>
        <v>0</v>
      </c>
      <c r="AC13" s="24">
        <f>SUMIFS(Funcionalidades!$P$6:$P$500,Funcionalidades!$A$6:$A$500,'Reposición Domicilio Temporal'!$A13,Funcionalidades!$B$6:$B$500,'Reposición Domicilio Temporal'!$B13)</f>
        <v>0</v>
      </c>
      <c r="AD13" s="24">
        <f>SUMIFS(Funcionalidades!$O$6:$O$500,Funcionalidades!$A$6:$A$500,'Reposición Domicilio Temporal'!$A13,Funcionalidades!$B$6:$B$500,'Reposición Domicilio Temporal'!$B13)</f>
        <v>0</v>
      </c>
      <c r="AE13" s="24">
        <f>SUMIFS(Funcionalidades!$Q$6:$Q$500,Funcionalidades!$A$6:$A$500,'Reposición Domicilio Temporal'!$A13,Funcionalidades!$B$6:$B$500,'Reposición Domicilio Temporal'!$B13)</f>
        <v>0</v>
      </c>
      <c r="AF13" s="64">
        <f t="shared" si="24"/>
        <v>0</v>
      </c>
      <c r="AG13" s="24">
        <f>SUMIFS(Funcionalidades!$R$6:$R$500,Funcionalidades!$A$6:$A$500,'Reposición Domicilio Temporal'!$A13,Funcionalidades!$B$6:$B$500,'Reposición Domicilio Temporal'!$B13)</f>
        <v>0</v>
      </c>
      <c r="AH13" s="24">
        <f>SUMIFS(Funcionalidades!$S$6:$S$500,Funcionalidades!$A$6:$A$500,'Reposición Domicilio Temporal'!$A13,Funcionalidades!$B$6:$B$500,'Reposición Domicilio Temporal'!$B13)</f>
        <v>0</v>
      </c>
      <c r="AI13" s="24">
        <f>SUMIFS(Funcionalidades!$T$6:$T$500,Funcionalidades!$A$6:$A$500,'Reposición Domicilio Temporal'!$A13,Funcionalidades!$B$6:$B$500,'Reposición Domicilio Temporal'!$B13)</f>
        <v>0</v>
      </c>
      <c r="AJ13" s="64">
        <f t="shared" si="25"/>
        <v>0</v>
      </c>
      <c r="AK13" s="24">
        <f>SUMIFS(Funcionalidades!$U$6:$U$500,Funcionalidades!$A$6:$A$500,'Reposición Domicilio Temporal'!$A13,Funcionalidades!$B$6:$B$500,'Reposición Domicilio Temporal'!$B13)</f>
        <v>0</v>
      </c>
      <c r="AL13" s="24">
        <f>SUMIFS(Funcionalidades!$V$6:$V$500,Funcionalidades!$A$6:$A$500,'Reposición Domicilio Temporal'!$A13,Funcionalidades!$B$6:$B$500,'Reposición Domicilio Temporal'!$B13)</f>
        <v>0</v>
      </c>
      <c r="AM13" s="24">
        <f>SUMIFS(Funcionalidades!$W$6:$W$500,Funcionalidades!$A$6:$A$500,'Reposición Domicilio Temporal'!$A13,Funcionalidades!$B$6:$B$500,'Reposición Domicilio Temporal'!$B13)</f>
        <v>0</v>
      </c>
      <c r="AN13" s="64">
        <f t="shared" si="26"/>
        <v>0</v>
      </c>
      <c r="AO13" s="24">
        <f>SUMIFS(Funcionalidades!$X$6:$X$500,Funcionalidades!$A$6:$A$500,'Reposición Domicilio Temporal'!$A13,Funcionalidades!$B$6:$B$500,'Reposición Domicilio Temporal'!$B13)</f>
        <v>0</v>
      </c>
      <c r="AP13" s="24">
        <f>SUMIFS(Funcionalidades!$Y$6:$Y$500,Funcionalidades!$A$6:$A$500,'Reposición Domicilio Temporal'!$A13,Funcionalidades!$B$6:$B$500,'Reposición Domicilio Temporal'!$B13)</f>
        <v>0</v>
      </c>
      <c r="AQ13" s="24">
        <f>SUMIFS(Funcionalidades!$Z$6:$Z$500,Funcionalidades!$A$6:$A$500,'Reposición Domicilio Temporal'!$A13,Funcionalidades!$B$6:$B$500,'Reposición Domicilio Temporal'!$B13)</f>
        <v>0</v>
      </c>
      <c r="AR13" s="64">
        <f t="shared" si="27"/>
        <v>0</v>
      </c>
      <c r="AS13" s="24">
        <f>SUMIFS(Funcionalidades!$AA$6:$AA$500,Funcionalidades!$A$6:$A$500,'Reposición Domicilio Temporal'!$A13,Funcionalidades!$B$6:$B$500,'Reposición Domicilio Temporal'!$B13)</f>
        <v>0</v>
      </c>
      <c r="AT13" s="24">
        <f>SUMIFS(Funcionalidades!$AB$6:$AB$500,Funcionalidades!$A$6:$A$500,'Reposición Domicilio Temporal'!$A13,Funcionalidades!$B$6:$B$500,'Reposición Domicilio Temporal'!$B13)</f>
        <v>0</v>
      </c>
      <c r="AU13" s="24">
        <f>SUMIFS(Funcionalidades!$AC$6:$AC$500,Funcionalidades!$A$6:$A$500,'Reposición Domicilio Temporal'!$A13,Funcionalidades!$B$6:$B$500,'Reposición Domicilio Temporal'!$B13)</f>
        <v>0</v>
      </c>
      <c r="AV13" s="64">
        <f t="shared" si="28"/>
        <v>0</v>
      </c>
      <c r="AW13" s="24">
        <f t="shared" si="6"/>
        <v>0</v>
      </c>
      <c r="AX13" s="24">
        <f t="shared" si="7"/>
        <v>0</v>
      </c>
      <c r="AY13" s="24">
        <f t="shared" si="8"/>
        <v>0</v>
      </c>
      <c r="AZ13" s="24">
        <f t="shared" si="29"/>
        <v>0</v>
      </c>
      <c r="BA13" s="24">
        <f t="shared" si="30"/>
        <v>0</v>
      </c>
      <c r="BB13" s="24">
        <f t="shared" si="31"/>
        <v>0</v>
      </c>
      <c r="BC13" s="24">
        <f t="shared" si="9"/>
        <v>0</v>
      </c>
      <c r="BD13" s="24">
        <f t="shared" si="10"/>
        <v>0</v>
      </c>
      <c r="BE13" s="24">
        <f t="shared" si="32"/>
        <v>0</v>
      </c>
      <c r="BF13" s="24">
        <f t="shared" si="33"/>
        <v>0</v>
      </c>
      <c r="BG13" s="24">
        <f t="shared" si="34"/>
        <v>0</v>
      </c>
      <c r="BH13" s="24">
        <f t="shared" si="35"/>
        <v>0</v>
      </c>
      <c r="BI13" s="24">
        <f t="shared" si="36"/>
        <v>0</v>
      </c>
      <c r="BJ13" s="24">
        <f t="shared" si="37"/>
        <v>0</v>
      </c>
      <c r="BK13" s="24">
        <f t="shared" si="38"/>
        <v>0</v>
      </c>
      <c r="BL13" s="24">
        <f t="shared" si="39"/>
        <v>0</v>
      </c>
      <c r="BM13" s="24">
        <f t="shared" si="40"/>
        <v>0</v>
      </c>
      <c r="BN13" s="24">
        <f t="shared" si="41"/>
        <v>0</v>
      </c>
      <c r="BO13" s="24">
        <f t="shared" si="42"/>
        <v>0</v>
      </c>
      <c r="BP13" s="24">
        <f t="shared" si="43"/>
        <v>0</v>
      </c>
      <c r="BQ13" s="54">
        <f t="shared" si="44"/>
        <v>0</v>
      </c>
      <c r="BR13" s="54">
        <f t="shared" si="45"/>
        <v>0</v>
      </c>
      <c r="BS13" s="24">
        <f t="shared" si="46"/>
        <v>0</v>
      </c>
      <c r="BT13" s="24">
        <f t="shared" si="12"/>
        <v>0</v>
      </c>
      <c r="BU13" s="24" t="str">
        <f t="shared" si="13"/>
        <v/>
      </c>
      <c r="BV13" s="24" t="str">
        <f>IF(BT13&gt;0,SUM($BT$5:BT13),"")</f>
        <v/>
      </c>
      <c r="BW13" s="24" t="str">
        <f t="shared" si="47"/>
        <v/>
      </c>
      <c r="BX13" s="54">
        <f t="shared" si="14"/>
        <v>0</v>
      </c>
      <c r="BY13" s="24">
        <f t="shared" si="48"/>
        <v>0</v>
      </c>
      <c r="BZ13" s="54">
        <f t="shared" si="15"/>
        <v>0</v>
      </c>
      <c r="CA13" s="51">
        <f t="shared" si="16"/>
        <v>0</v>
      </c>
    </row>
    <row r="14" spans="1:79" ht="23" customHeight="1">
      <c r="A14" s="28" t="str">
        <v>4. Mi Expediente</v>
      </c>
      <c r="B14" s="28" t="str">
        <v>Datos Contacto</v>
      </c>
      <c r="C14" s="114">
        <f t="shared" si="0"/>
        <v>0</v>
      </c>
      <c r="D14" s="115">
        <f t="shared" si="1"/>
        <v>0</v>
      </c>
      <c r="E14" s="116">
        <f t="shared" si="17"/>
        <v>0</v>
      </c>
      <c r="F14" s="116">
        <f t="shared" si="2"/>
        <v>0</v>
      </c>
      <c r="G14" s="116">
        <f t="shared" si="3"/>
        <v>0</v>
      </c>
      <c r="H14" s="116">
        <f t="shared" si="4"/>
        <v>0</v>
      </c>
      <c r="I14" s="116">
        <f t="shared" si="5"/>
        <v>0</v>
      </c>
      <c r="J14" s="116">
        <f t="shared" si="50"/>
        <v>0</v>
      </c>
      <c r="K14" s="29">
        <v>0</v>
      </c>
      <c r="L14" s="29">
        <f t="shared" si="19"/>
        <v>1</v>
      </c>
      <c r="M14" s="24">
        <f>SUMIFS(Funcionalidades!$C$6:$C$500,Funcionalidades!$A$6:$A$500,'Reposición Domicilio Temporal'!$A14,Funcionalidades!$B$6:$B$500,'Reposición Domicilio Temporal'!$B14)</f>
        <v>0</v>
      </c>
      <c r="N14" s="24">
        <f>SUMIFS(Funcionalidades!$D$6:$D$500,Funcionalidades!$A$6:$A$500,'Reposición Domicilio Temporal'!$A14,Funcionalidades!$B$6:$B$500,'Reposición Domicilio Temporal'!$B14)</f>
        <v>0</v>
      </c>
      <c r="O14" s="24">
        <f>SUMIFS(Funcionalidades!$E$6:$E$500,Funcionalidades!$A$6:$A$500,'Reposición Domicilio Temporal'!$A14,Funcionalidades!$B$6:$B$500,'Reposición Domicilio Temporal'!$B14)</f>
        <v>0</v>
      </c>
      <c r="P14" s="64">
        <f t="shared" si="20"/>
        <v>0</v>
      </c>
      <c r="Q14" s="24">
        <f>SUMIFS(Funcionalidades!$F$6:$F$500,Funcionalidades!$A$6:$A$500,'Reposición Domicilio Temporal'!$A14,Funcionalidades!$B$6:$B$500,'Reposición Domicilio Temporal'!$B14)</f>
        <v>0</v>
      </c>
      <c r="R14" s="24">
        <f>SUMIFS(Funcionalidades!$G$6:$G$500,Funcionalidades!$A$6:$A$500,'Reposición Domicilio Temporal'!$A14,Funcionalidades!$B$6:$B$500,'Reposición Domicilio Temporal'!$B14)</f>
        <v>0</v>
      </c>
      <c r="S14" s="24">
        <f>SUMIFS(Funcionalidades!$H$6:$H$500,Funcionalidades!$A$6:$A$500,'Reposición Domicilio Temporal'!$A14,Funcionalidades!$B$6:$B$500,'Reposición Domicilio Temporal'!$B14)</f>
        <v>0</v>
      </c>
      <c r="T14" s="64">
        <f t="shared" si="21"/>
        <v>0</v>
      </c>
      <c r="U14" s="24">
        <f>SUMIFS(Funcionalidades!$I$6:$I$500,Funcionalidades!$A$6:$A$500,'Reposición Domicilio Temporal'!$A14,Funcionalidades!$B$6:$B$500,'Reposición Domicilio Temporal'!$B14)</f>
        <v>0</v>
      </c>
      <c r="V14" s="24">
        <f>SUMIFS(Funcionalidades!$J$6:$J$500,Funcionalidades!$A$6:$A$500,'Reposición Domicilio Temporal'!$A14,Funcionalidades!$B$6:$B$500,'Reposición Domicilio Temporal'!$B14)</f>
        <v>0</v>
      </c>
      <c r="W14" s="24">
        <f>SUMIFS(Funcionalidades!$K$6:$K$500,Funcionalidades!$A$6:$A$500,'Reposición Domicilio Temporal'!$A14,Funcionalidades!$B$6:$B$500,'Reposición Domicilio Temporal'!$B14)</f>
        <v>0</v>
      </c>
      <c r="X14" s="64">
        <f t="shared" si="22"/>
        <v>0</v>
      </c>
      <c r="Y14" s="24">
        <f>SUMIFS(Funcionalidades!$L$6:$L$500,Funcionalidades!$A$6:$A$500,'Reposición Domicilio Temporal'!$A14,Funcionalidades!$B$6:$B$500,'Reposición Domicilio Temporal'!$B14)</f>
        <v>0</v>
      </c>
      <c r="Z14" s="24">
        <f>SUMIFS(Funcionalidades!$M$6:$M$500,Funcionalidades!$A$6:$A$500,'Reposición Domicilio Temporal'!$A14,Funcionalidades!$B$6:$B$500,'Reposición Domicilio Temporal'!$B14)</f>
        <v>0</v>
      </c>
      <c r="AA14" s="24">
        <f>SUMIFS(Funcionalidades!$N$6:$N$500,Funcionalidades!$A$6:$A$500,'Reposición Domicilio Temporal'!$A14,Funcionalidades!$B$6:$B$500,'Reposición Domicilio Temporal'!$B14)</f>
        <v>0</v>
      </c>
      <c r="AB14" s="64">
        <f t="shared" si="23"/>
        <v>0</v>
      </c>
      <c r="AC14" s="24">
        <f>SUMIFS(Funcionalidades!$P$6:$P$500,Funcionalidades!$A$6:$A$500,'Reposición Domicilio Temporal'!$A14,Funcionalidades!$B$6:$B$500,'Reposición Domicilio Temporal'!$B14)</f>
        <v>0</v>
      </c>
      <c r="AD14" s="24">
        <f>SUMIFS(Funcionalidades!$O$6:$O$500,Funcionalidades!$A$6:$A$500,'Reposición Domicilio Temporal'!$A14,Funcionalidades!$B$6:$B$500,'Reposición Domicilio Temporal'!$B14)</f>
        <v>0</v>
      </c>
      <c r="AE14" s="24">
        <f>SUMIFS(Funcionalidades!$Q$6:$Q$500,Funcionalidades!$A$6:$A$500,'Reposición Domicilio Temporal'!$A14,Funcionalidades!$B$6:$B$500,'Reposición Domicilio Temporal'!$B14)</f>
        <v>0</v>
      </c>
      <c r="AF14" s="64">
        <f t="shared" si="24"/>
        <v>0</v>
      </c>
      <c r="AG14" s="24">
        <f>SUMIFS(Funcionalidades!$R$6:$R$500,Funcionalidades!$A$6:$A$500,'Reposición Domicilio Temporal'!$A14,Funcionalidades!$B$6:$B$500,'Reposición Domicilio Temporal'!$B14)</f>
        <v>0</v>
      </c>
      <c r="AH14" s="24">
        <f>SUMIFS(Funcionalidades!$S$6:$S$500,Funcionalidades!$A$6:$A$500,'Reposición Domicilio Temporal'!$A14,Funcionalidades!$B$6:$B$500,'Reposición Domicilio Temporal'!$B14)</f>
        <v>0</v>
      </c>
      <c r="AI14" s="24">
        <f>SUMIFS(Funcionalidades!$T$6:$T$500,Funcionalidades!$A$6:$A$500,'Reposición Domicilio Temporal'!$A14,Funcionalidades!$B$6:$B$500,'Reposición Domicilio Temporal'!$B14)</f>
        <v>0</v>
      </c>
      <c r="AJ14" s="64">
        <f t="shared" si="25"/>
        <v>0</v>
      </c>
      <c r="AK14" s="24">
        <f>SUMIFS(Funcionalidades!$U$6:$U$500,Funcionalidades!$A$6:$A$500,'Reposición Domicilio Temporal'!$A14,Funcionalidades!$B$6:$B$500,'Reposición Domicilio Temporal'!$B14)</f>
        <v>0</v>
      </c>
      <c r="AL14" s="24">
        <f>SUMIFS(Funcionalidades!$V$6:$V$500,Funcionalidades!$A$6:$A$500,'Reposición Domicilio Temporal'!$A14,Funcionalidades!$B$6:$B$500,'Reposición Domicilio Temporal'!$B14)</f>
        <v>0</v>
      </c>
      <c r="AM14" s="24">
        <f>SUMIFS(Funcionalidades!$W$6:$W$500,Funcionalidades!$A$6:$A$500,'Reposición Domicilio Temporal'!$A14,Funcionalidades!$B$6:$B$500,'Reposición Domicilio Temporal'!$B14)</f>
        <v>0</v>
      </c>
      <c r="AN14" s="64">
        <f t="shared" si="26"/>
        <v>0</v>
      </c>
      <c r="AO14" s="24">
        <f>SUMIFS(Funcionalidades!$X$6:$X$500,Funcionalidades!$A$6:$A$500,'Reposición Domicilio Temporal'!$A14,Funcionalidades!$B$6:$B$500,'Reposición Domicilio Temporal'!$B14)</f>
        <v>0</v>
      </c>
      <c r="AP14" s="24">
        <f>SUMIFS(Funcionalidades!$Y$6:$Y$500,Funcionalidades!$A$6:$A$500,'Reposición Domicilio Temporal'!$A14,Funcionalidades!$B$6:$B$500,'Reposición Domicilio Temporal'!$B14)</f>
        <v>0</v>
      </c>
      <c r="AQ14" s="24">
        <f>SUMIFS(Funcionalidades!$Z$6:$Z$500,Funcionalidades!$A$6:$A$500,'Reposición Domicilio Temporal'!$A14,Funcionalidades!$B$6:$B$500,'Reposición Domicilio Temporal'!$B14)</f>
        <v>0</v>
      </c>
      <c r="AR14" s="64">
        <f t="shared" si="27"/>
        <v>0</v>
      </c>
      <c r="AS14" s="24">
        <f>SUMIFS(Funcionalidades!$AA$6:$AA$500,Funcionalidades!$A$6:$A$500,'Reposición Domicilio Temporal'!$A14,Funcionalidades!$B$6:$B$500,'Reposición Domicilio Temporal'!$B14)</f>
        <v>0</v>
      </c>
      <c r="AT14" s="24">
        <f>SUMIFS(Funcionalidades!$AB$6:$AB$500,Funcionalidades!$A$6:$A$500,'Reposición Domicilio Temporal'!$A14,Funcionalidades!$B$6:$B$500,'Reposición Domicilio Temporal'!$B14)</f>
        <v>0</v>
      </c>
      <c r="AU14" s="24">
        <f>SUMIFS(Funcionalidades!$AC$6:$AC$500,Funcionalidades!$A$6:$A$500,'Reposición Domicilio Temporal'!$A14,Funcionalidades!$B$6:$B$500,'Reposición Domicilio Temporal'!$B14)</f>
        <v>0</v>
      </c>
      <c r="AV14" s="64">
        <f t="shared" si="28"/>
        <v>0</v>
      </c>
      <c r="AW14" s="24">
        <f t="shared" si="6"/>
        <v>0</v>
      </c>
      <c r="AX14" s="24">
        <f t="shared" si="7"/>
        <v>0</v>
      </c>
      <c r="AY14" s="24">
        <f t="shared" si="8"/>
        <v>0</v>
      </c>
      <c r="AZ14" s="24">
        <f t="shared" si="29"/>
        <v>0</v>
      </c>
      <c r="BA14" s="24">
        <f t="shared" si="30"/>
        <v>0</v>
      </c>
      <c r="BB14" s="24">
        <f t="shared" si="31"/>
        <v>0</v>
      </c>
      <c r="BC14" s="24">
        <f t="shared" si="9"/>
        <v>0</v>
      </c>
      <c r="BD14" s="24">
        <f t="shared" si="10"/>
        <v>0</v>
      </c>
      <c r="BE14" s="24">
        <f t="shared" si="32"/>
        <v>0</v>
      </c>
      <c r="BF14" s="24">
        <f t="shared" si="33"/>
        <v>0</v>
      </c>
      <c r="BG14" s="24">
        <f t="shared" si="34"/>
        <v>0</v>
      </c>
      <c r="BH14" s="24">
        <f t="shared" si="35"/>
        <v>0</v>
      </c>
      <c r="BI14" s="24">
        <f t="shared" si="36"/>
        <v>0</v>
      </c>
      <c r="BJ14" s="24">
        <f t="shared" si="37"/>
        <v>0</v>
      </c>
      <c r="BK14" s="24">
        <f t="shared" si="38"/>
        <v>0</v>
      </c>
      <c r="BL14" s="24">
        <f t="shared" si="39"/>
        <v>0</v>
      </c>
      <c r="BM14" s="24">
        <f t="shared" si="40"/>
        <v>0</v>
      </c>
      <c r="BN14" s="24">
        <f t="shared" si="41"/>
        <v>0</v>
      </c>
      <c r="BO14" s="24">
        <f t="shared" si="42"/>
        <v>0</v>
      </c>
      <c r="BP14" s="24">
        <f t="shared" ref="BP14:BP42" si="51">MAX(BL14:BO14)</f>
        <v>0</v>
      </c>
      <c r="BQ14" s="54">
        <f t="shared" si="44"/>
        <v>0</v>
      </c>
      <c r="BR14" s="54">
        <f t="shared" si="45"/>
        <v>0</v>
      </c>
      <c r="BS14" s="24">
        <f t="shared" si="46"/>
        <v>0</v>
      </c>
      <c r="BT14" s="24">
        <f t="shared" si="12"/>
        <v>0</v>
      </c>
      <c r="BU14" s="24" t="str">
        <f t="shared" si="13"/>
        <v/>
      </c>
      <c r="BV14" s="24" t="str">
        <f>IF(BT14&gt;0,SUM($BT$5:BT14),"")</f>
        <v/>
      </c>
      <c r="BW14" s="24" t="str">
        <f t="shared" si="47"/>
        <v/>
      </c>
      <c r="BX14" s="54">
        <f t="shared" si="14"/>
        <v>0</v>
      </c>
      <c r="BY14" s="24">
        <f t="shared" si="48"/>
        <v>0</v>
      </c>
      <c r="BZ14" s="54">
        <f t="shared" si="15"/>
        <v>0</v>
      </c>
      <c r="CA14" s="51">
        <f t="shared" si="16"/>
        <v>0</v>
      </c>
    </row>
    <row r="15" spans="1:79" ht="23" customHeight="1">
      <c r="A15" s="28" t="str">
        <v>1. SV</v>
      </c>
      <c r="B15" s="28" t="str">
        <v>Smart Notification</v>
      </c>
      <c r="C15" s="114">
        <f t="shared" ref="C15:C28" si="52">BE15/$BE$43</f>
        <v>0</v>
      </c>
      <c r="D15" s="115">
        <f t="shared" si="1"/>
        <v>0</v>
      </c>
      <c r="E15" s="116">
        <f t="shared" ref="E15:E28" si="53">D15*954.48</f>
        <v>0</v>
      </c>
      <c r="F15" s="116">
        <f t="shared" si="2"/>
        <v>0</v>
      </c>
      <c r="G15" s="116">
        <f t="shared" si="3"/>
        <v>0</v>
      </c>
      <c r="H15" s="116">
        <f t="shared" si="4"/>
        <v>0</v>
      </c>
      <c r="I15" s="116">
        <f t="shared" si="5"/>
        <v>0</v>
      </c>
      <c r="J15" s="116">
        <f t="shared" ref="J15:J28" si="54">SUM(F15:I15)</f>
        <v>0</v>
      </c>
      <c r="K15" s="29">
        <v>0</v>
      </c>
      <c r="L15" s="29">
        <f t="shared" si="19"/>
        <v>1</v>
      </c>
      <c r="M15" s="24">
        <f>SUMIFS(Funcionalidades!$C$6:$C$500,Funcionalidades!$A$6:$A$500,'Reposición Domicilio Temporal'!$A15,Funcionalidades!$B$6:$B$500,'Reposición Domicilio Temporal'!$B15)</f>
        <v>0</v>
      </c>
      <c r="N15" s="24">
        <f>SUMIFS(Funcionalidades!$D$6:$D$500,Funcionalidades!$A$6:$A$500,'Reposición Domicilio Temporal'!$A15,Funcionalidades!$B$6:$B$500,'Reposición Domicilio Temporal'!$B15)</f>
        <v>0</v>
      </c>
      <c r="O15" s="24">
        <f>SUMIFS(Funcionalidades!$E$6:$E$500,Funcionalidades!$A$6:$A$500,'Reposición Domicilio Temporal'!$A15,Funcionalidades!$B$6:$B$500,'Reposición Domicilio Temporal'!$B15)</f>
        <v>0</v>
      </c>
      <c r="P15" s="64">
        <f t="shared" si="20"/>
        <v>0</v>
      </c>
      <c r="Q15" s="24">
        <f>SUMIFS(Funcionalidades!$F$6:$F$500,Funcionalidades!$A$6:$A$500,'Reposición Domicilio Temporal'!$A15,Funcionalidades!$B$6:$B$500,'Reposición Domicilio Temporal'!$B15)</f>
        <v>0</v>
      </c>
      <c r="R15" s="24">
        <f>SUMIFS(Funcionalidades!$G$6:$G$500,Funcionalidades!$A$6:$A$500,'Reposición Domicilio Temporal'!$A15,Funcionalidades!$B$6:$B$500,'Reposición Domicilio Temporal'!$B15)</f>
        <v>0</v>
      </c>
      <c r="S15" s="24">
        <f>SUMIFS(Funcionalidades!$H$6:$H$500,Funcionalidades!$A$6:$A$500,'Reposición Domicilio Temporal'!$A15,Funcionalidades!$B$6:$B$500,'Reposición Domicilio Temporal'!$B15)</f>
        <v>0</v>
      </c>
      <c r="T15" s="64">
        <f t="shared" si="21"/>
        <v>0</v>
      </c>
      <c r="U15" s="24">
        <f>SUMIFS(Funcionalidades!$I$6:$I$500,Funcionalidades!$A$6:$A$500,'Reposición Domicilio Temporal'!$A15,Funcionalidades!$B$6:$B$500,'Reposición Domicilio Temporal'!$B15)</f>
        <v>0</v>
      </c>
      <c r="V15" s="24">
        <f>SUMIFS(Funcionalidades!$J$6:$J$500,Funcionalidades!$A$6:$A$500,'Reposición Domicilio Temporal'!$A15,Funcionalidades!$B$6:$B$500,'Reposición Domicilio Temporal'!$B15)</f>
        <v>0</v>
      </c>
      <c r="W15" s="24">
        <f>SUMIFS(Funcionalidades!$K$6:$K$500,Funcionalidades!$A$6:$A$500,'Reposición Domicilio Temporal'!$A15,Funcionalidades!$B$6:$B$500,'Reposición Domicilio Temporal'!$B15)</f>
        <v>0</v>
      </c>
      <c r="X15" s="64">
        <f t="shared" si="22"/>
        <v>0</v>
      </c>
      <c r="Y15" s="24">
        <f>SUMIFS(Funcionalidades!$L$6:$L$500,Funcionalidades!$A$6:$A$500,'Reposición Domicilio Temporal'!$A15,Funcionalidades!$B$6:$B$500,'Reposición Domicilio Temporal'!$B15)</f>
        <v>0</v>
      </c>
      <c r="Z15" s="24">
        <f>SUMIFS(Funcionalidades!$M$6:$M$500,Funcionalidades!$A$6:$A$500,'Reposición Domicilio Temporal'!$A15,Funcionalidades!$B$6:$B$500,'Reposición Domicilio Temporal'!$B15)</f>
        <v>0</v>
      </c>
      <c r="AA15" s="24">
        <f>SUMIFS(Funcionalidades!$N$6:$N$500,Funcionalidades!$A$6:$A$500,'Reposición Domicilio Temporal'!$A15,Funcionalidades!$B$6:$B$500,'Reposición Domicilio Temporal'!$B15)</f>
        <v>0</v>
      </c>
      <c r="AB15" s="64">
        <f t="shared" si="23"/>
        <v>0</v>
      </c>
      <c r="AC15" s="24">
        <f>SUMIFS(Funcionalidades!$P$6:$P$500,Funcionalidades!$A$6:$A$500,'Reposición Domicilio Temporal'!$A15,Funcionalidades!$B$6:$B$500,'Reposición Domicilio Temporal'!$B15)</f>
        <v>0</v>
      </c>
      <c r="AD15" s="24">
        <f>SUMIFS(Funcionalidades!$O$6:$O$500,Funcionalidades!$A$6:$A$500,'Reposición Domicilio Temporal'!$A15,Funcionalidades!$B$6:$B$500,'Reposición Domicilio Temporal'!$B15)</f>
        <v>0</v>
      </c>
      <c r="AE15" s="24">
        <f>SUMIFS(Funcionalidades!$Q$6:$Q$500,Funcionalidades!$A$6:$A$500,'Reposición Domicilio Temporal'!$A15,Funcionalidades!$B$6:$B$500,'Reposición Domicilio Temporal'!$B15)</f>
        <v>0</v>
      </c>
      <c r="AF15" s="64">
        <f t="shared" si="24"/>
        <v>0</v>
      </c>
      <c r="AG15" s="24">
        <f>SUMIFS(Funcionalidades!$R$6:$R$500,Funcionalidades!$A$6:$A$500,'Reposición Domicilio Temporal'!$A15,Funcionalidades!$B$6:$B$500,'Reposición Domicilio Temporal'!$B15)</f>
        <v>0</v>
      </c>
      <c r="AH15" s="24">
        <f>SUMIFS(Funcionalidades!$S$6:$S$500,Funcionalidades!$A$6:$A$500,'Reposición Domicilio Temporal'!$A15,Funcionalidades!$B$6:$B$500,'Reposición Domicilio Temporal'!$B15)</f>
        <v>0</v>
      </c>
      <c r="AI15" s="24">
        <f>SUMIFS(Funcionalidades!$T$6:$T$500,Funcionalidades!$A$6:$A$500,'Reposición Domicilio Temporal'!$A15,Funcionalidades!$B$6:$B$500,'Reposición Domicilio Temporal'!$B15)</f>
        <v>0</v>
      </c>
      <c r="AJ15" s="64">
        <f t="shared" si="25"/>
        <v>0</v>
      </c>
      <c r="AK15" s="24">
        <f>SUMIFS(Funcionalidades!$U$6:$U$500,Funcionalidades!$A$6:$A$500,'Reposición Domicilio Temporal'!$A15,Funcionalidades!$B$6:$B$500,'Reposición Domicilio Temporal'!$B15)</f>
        <v>0</v>
      </c>
      <c r="AL15" s="24">
        <f>SUMIFS(Funcionalidades!$V$6:$V$500,Funcionalidades!$A$6:$A$500,'Reposición Domicilio Temporal'!$A15,Funcionalidades!$B$6:$B$500,'Reposición Domicilio Temporal'!$B15)</f>
        <v>0</v>
      </c>
      <c r="AM15" s="24">
        <f>SUMIFS(Funcionalidades!$W$6:$W$500,Funcionalidades!$A$6:$A$500,'Reposición Domicilio Temporal'!$A15,Funcionalidades!$B$6:$B$500,'Reposición Domicilio Temporal'!$B15)</f>
        <v>0</v>
      </c>
      <c r="AN15" s="64">
        <f t="shared" si="26"/>
        <v>0</v>
      </c>
      <c r="AO15" s="24">
        <f>SUMIFS(Funcionalidades!$X$6:$X$500,Funcionalidades!$A$6:$A$500,'Reposición Domicilio Temporal'!$A15,Funcionalidades!$B$6:$B$500,'Reposición Domicilio Temporal'!$B15)</f>
        <v>0</v>
      </c>
      <c r="AP15" s="24">
        <f>SUMIFS(Funcionalidades!$Y$6:$Y$500,Funcionalidades!$A$6:$A$500,'Reposición Domicilio Temporal'!$A15,Funcionalidades!$B$6:$B$500,'Reposición Domicilio Temporal'!$B15)</f>
        <v>0</v>
      </c>
      <c r="AQ15" s="24">
        <f>SUMIFS(Funcionalidades!$Z$6:$Z$500,Funcionalidades!$A$6:$A$500,'Reposición Domicilio Temporal'!$A15,Funcionalidades!$B$6:$B$500,'Reposición Domicilio Temporal'!$B15)</f>
        <v>0</v>
      </c>
      <c r="AR15" s="64">
        <f t="shared" si="27"/>
        <v>0</v>
      </c>
      <c r="AS15" s="24">
        <f>SUMIFS(Funcionalidades!$AA$6:$AA$500,Funcionalidades!$A$6:$A$500,'Reposición Domicilio Temporal'!$A15,Funcionalidades!$B$6:$B$500,'Reposición Domicilio Temporal'!$B15)</f>
        <v>0</v>
      </c>
      <c r="AT15" s="24">
        <f>SUMIFS(Funcionalidades!$AB$6:$AB$500,Funcionalidades!$A$6:$A$500,'Reposición Domicilio Temporal'!$A15,Funcionalidades!$B$6:$B$500,'Reposición Domicilio Temporal'!$B15)</f>
        <v>0</v>
      </c>
      <c r="AU15" s="24">
        <f>SUMIFS(Funcionalidades!$AC$6:$AC$500,Funcionalidades!$A$6:$A$500,'Reposición Domicilio Temporal'!$A15,Funcionalidades!$B$6:$B$500,'Reposición Domicilio Temporal'!$B15)</f>
        <v>0</v>
      </c>
      <c r="AV15" s="64">
        <f t="shared" si="28"/>
        <v>0</v>
      </c>
      <c r="AW15" s="24">
        <f t="shared" si="6"/>
        <v>0</v>
      </c>
      <c r="AX15" s="24">
        <f t="shared" si="7"/>
        <v>0</v>
      </c>
      <c r="AY15" s="24">
        <f t="shared" si="8"/>
        <v>0</v>
      </c>
      <c r="AZ15" s="24">
        <f t="shared" si="29"/>
        <v>0</v>
      </c>
      <c r="BA15" s="24">
        <f t="shared" si="30"/>
        <v>0</v>
      </c>
      <c r="BB15" s="24">
        <f t="shared" si="31"/>
        <v>0</v>
      </c>
      <c r="BC15" s="24">
        <f t="shared" si="9"/>
        <v>0</v>
      </c>
      <c r="BD15" s="24">
        <f t="shared" si="10"/>
        <v>0</v>
      </c>
      <c r="BE15" s="24">
        <f t="shared" si="32"/>
        <v>0</v>
      </c>
      <c r="BF15" s="24">
        <f t="shared" si="33"/>
        <v>0</v>
      </c>
      <c r="BG15" s="24">
        <f t="shared" si="34"/>
        <v>0</v>
      </c>
      <c r="BH15" s="24">
        <f t="shared" si="35"/>
        <v>0</v>
      </c>
      <c r="BI15" s="24">
        <f t="shared" si="36"/>
        <v>0</v>
      </c>
      <c r="BJ15" s="24">
        <f t="shared" si="37"/>
        <v>0</v>
      </c>
      <c r="BK15" s="24">
        <f t="shared" si="38"/>
        <v>0</v>
      </c>
      <c r="BL15" s="24">
        <f t="shared" si="39"/>
        <v>0</v>
      </c>
      <c r="BM15" s="24">
        <f t="shared" si="40"/>
        <v>0</v>
      </c>
      <c r="BN15" s="24">
        <f t="shared" si="41"/>
        <v>0</v>
      </c>
      <c r="BO15" s="24">
        <f t="shared" si="42"/>
        <v>0</v>
      </c>
      <c r="BP15" s="24">
        <f t="shared" si="51"/>
        <v>0</v>
      </c>
      <c r="BQ15" s="54">
        <f t="shared" si="44"/>
        <v>0</v>
      </c>
      <c r="BR15" s="54">
        <f t="shared" si="45"/>
        <v>0</v>
      </c>
      <c r="BS15" s="24">
        <f t="shared" si="46"/>
        <v>0</v>
      </c>
      <c r="BT15" s="24">
        <f t="shared" si="12"/>
        <v>0</v>
      </c>
      <c r="BU15" s="24" t="str">
        <f t="shared" si="13"/>
        <v/>
      </c>
      <c r="BV15" s="24" t="str">
        <f>IF(BT15&gt;0,SUM($BT$5:BT15),"")</f>
        <v/>
      </c>
      <c r="BW15" s="24" t="str">
        <f t="shared" si="47"/>
        <v/>
      </c>
      <c r="BX15" s="54">
        <f t="shared" si="14"/>
        <v>0</v>
      </c>
      <c r="BY15" s="24">
        <f t="shared" si="48"/>
        <v>0</v>
      </c>
      <c r="BZ15" s="54">
        <f t="shared" si="15"/>
        <v>0</v>
      </c>
      <c r="CA15" s="51">
        <f t="shared" si="16"/>
        <v>0</v>
      </c>
    </row>
    <row r="16" spans="1:79" ht="23" customHeight="1">
      <c r="A16" s="28" t="str">
        <v>1. SV</v>
      </c>
      <c r="B16" s="28" t="str">
        <v>Supermovil</v>
      </c>
      <c r="C16" s="114">
        <f t="shared" si="52"/>
        <v>0</v>
      </c>
      <c r="D16" s="115">
        <f t="shared" si="1"/>
        <v>0</v>
      </c>
      <c r="E16" s="116">
        <f t="shared" si="53"/>
        <v>0</v>
      </c>
      <c r="F16" s="116">
        <f t="shared" si="2"/>
        <v>0</v>
      </c>
      <c r="G16" s="116">
        <f t="shared" si="3"/>
        <v>0</v>
      </c>
      <c r="H16" s="116">
        <f t="shared" si="4"/>
        <v>0</v>
      </c>
      <c r="I16" s="116">
        <f t="shared" si="5"/>
        <v>0</v>
      </c>
      <c r="J16" s="116">
        <f t="shared" si="54"/>
        <v>0</v>
      </c>
      <c r="K16" s="29">
        <v>0</v>
      </c>
      <c r="L16" s="29">
        <f t="shared" si="19"/>
        <v>1</v>
      </c>
      <c r="M16" s="24">
        <f>SUMIFS(Funcionalidades!$C$6:$C$500,Funcionalidades!$A$6:$A$500,'Reposición Domicilio Temporal'!$A16,Funcionalidades!$B$6:$B$500,'Reposición Domicilio Temporal'!$B16)</f>
        <v>0</v>
      </c>
      <c r="N16" s="24">
        <f>SUMIFS(Funcionalidades!$D$6:$D$500,Funcionalidades!$A$6:$A$500,'Reposición Domicilio Temporal'!$A16,Funcionalidades!$B$6:$B$500,'Reposición Domicilio Temporal'!$B16)</f>
        <v>0</v>
      </c>
      <c r="O16" s="24">
        <f>SUMIFS(Funcionalidades!$E$6:$E$500,Funcionalidades!$A$6:$A$500,'Reposición Domicilio Temporal'!$A16,Funcionalidades!$B$6:$B$500,'Reposición Domicilio Temporal'!$B16)</f>
        <v>0</v>
      </c>
      <c r="P16" s="64">
        <f t="shared" si="20"/>
        <v>0</v>
      </c>
      <c r="Q16" s="24">
        <f>SUMIFS(Funcionalidades!$F$6:$F$500,Funcionalidades!$A$6:$A$500,'Reposición Domicilio Temporal'!$A16,Funcionalidades!$B$6:$B$500,'Reposición Domicilio Temporal'!$B16)</f>
        <v>0</v>
      </c>
      <c r="R16" s="24">
        <f>SUMIFS(Funcionalidades!$G$6:$G$500,Funcionalidades!$A$6:$A$500,'Reposición Domicilio Temporal'!$A16,Funcionalidades!$B$6:$B$500,'Reposición Domicilio Temporal'!$B16)</f>
        <v>0</v>
      </c>
      <c r="S16" s="24">
        <f>SUMIFS(Funcionalidades!$H$6:$H$500,Funcionalidades!$A$6:$A$500,'Reposición Domicilio Temporal'!$A16,Funcionalidades!$B$6:$B$500,'Reposición Domicilio Temporal'!$B16)</f>
        <v>0</v>
      </c>
      <c r="T16" s="64">
        <f t="shared" si="21"/>
        <v>0</v>
      </c>
      <c r="U16" s="24">
        <f>SUMIFS(Funcionalidades!$I$6:$I$500,Funcionalidades!$A$6:$A$500,'Reposición Domicilio Temporal'!$A16,Funcionalidades!$B$6:$B$500,'Reposición Domicilio Temporal'!$B16)</f>
        <v>0</v>
      </c>
      <c r="V16" s="24">
        <f>SUMIFS(Funcionalidades!$J$6:$J$500,Funcionalidades!$A$6:$A$500,'Reposición Domicilio Temporal'!$A16,Funcionalidades!$B$6:$B$500,'Reposición Domicilio Temporal'!$B16)</f>
        <v>0</v>
      </c>
      <c r="W16" s="24">
        <f>SUMIFS(Funcionalidades!$K$6:$K$500,Funcionalidades!$A$6:$A$500,'Reposición Domicilio Temporal'!$A16,Funcionalidades!$B$6:$B$500,'Reposición Domicilio Temporal'!$B16)</f>
        <v>0</v>
      </c>
      <c r="X16" s="64">
        <f t="shared" si="22"/>
        <v>0</v>
      </c>
      <c r="Y16" s="24">
        <f>SUMIFS(Funcionalidades!$L$6:$L$500,Funcionalidades!$A$6:$A$500,'Reposición Domicilio Temporal'!$A16,Funcionalidades!$B$6:$B$500,'Reposición Domicilio Temporal'!$B16)</f>
        <v>0</v>
      </c>
      <c r="Z16" s="24">
        <f>SUMIFS(Funcionalidades!$M$6:$M$500,Funcionalidades!$A$6:$A$500,'Reposición Domicilio Temporal'!$A16,Funcionalidades!$B$6:$B$500,'Reposición Domicilio Temporal'!$B16)</f>
        <v>0</v>
      </c>
      <c r="AA16" s="24">
        <f>SUMIFS(Funcionalidades!$N$6:$N$500,Funcionalidades!$A$6:$A$500,'Reposición Domicilio Temporal'!$A16,Funcionalidades!$B$6:$B$500,'Reposición Domicilio Temporal'!$B16)</f>
        <v>0</v>
      </c>
      <c r="AB16" s="64">
        <f t="shared" si="23"/>
        <v>0</v>
      </c>
      <c r="AC16" s="24">
        <f>SUMIFS(Funcionalidades!$P$6:$P$500,Funcionalidades!$A$6:$A$500,'Reposición Domicilio Temporal'!$A16,Funcionalidades!$B$6:$B$500,'Reposición Domicilio Temporal'!$B16)</f>
        <v>0</v>
      </c>
      <c r="AD16" s="24">
        <f>SUMIFS(Funcionalidades!$O$6:$O$500,Funcionalidades!$A$6:$A$500,'Reposición Domicilio Temporal'!$A16,Funcionalidades!$B$6:$B$500,'Reposición Domicilio Temporal'!$B16)</f>
        <v>0</v>
      </c>
      <c r="AE16" s="24">
        <f>SUMIFS(Funcionalidades!$Q$6:$Q$500,Funcionalidades!$A$6:$A$500,'Reposición Domicilio Temporal'!$A16,Funcionalidades!$B$6:$B$500,'Reposición Domicilio Temporal'!$B16)</f>
        <v>0</v>
      </c>
      <c r="AF16" s="64">
        <f t="shared" si="24"/>
        <v>0</v>
      </c>
      <c r="AG16" s="24">
        <f>SUMIFS(Funcionalidades!$R$6:$R$500,Funcionalidades!$A$6:$A$500,'Reposición Domicilio Temporal'!$A16,Funcionalidades!$B$6:$B$500,'Reposición Domicilio Temporal'!$B16)</f>
        <v>0</v>
      </c>
      <c r="AH16" s="24">
        <f>SUMIFS(Funcionalidades!$S$6:$S$500,Funcionalidades!$A$6:$A$500,'Reposición Domicilio Temporal'!$A16,Funcionalidades!$B$6:$B$500,'Reposición Domicilio Temporal'!$B16)</f>
        <v>0</v>
      </c>
      <c r="AI16" s="24">
        <f>SUMIFS(Funcionalidades!$T$6:$T$500,Funcionalidades!$A$6:$A$500,'Reposición Domicilio Temporal'!$A16,Funcionalidades!$B$6:$B$500,'Reposición Domicilio Temporal'!$B16)</f>
        <v>0</v>
      </c>
      <c r="AJ16" s="64">
        <f t="shared" si="25"/>
        <v>0</v>
      </c>
      <c r="AK16" s="24">
        <f>SUMIFS(Funcionalidades!$U$6:$U$500,Funcionalidades!$A$6:$A$500,'Reposición Domicilio Temporal'!$A16,Funcionalidades!$B$6:$B$500,'Reposición Domicilio Temporal'!$B16)</f>
        <v>0</v>
      </c>
      <c r="AL16" s="24">
        <f>SUMIFS(Funcionalidades!$V$6:$V$500,Funcionalidades!$A$6:$A$500,'Reposición Domicilio Temporal'!$A16,Funcionalidades!$B$6:$B$500,'Reposición Domicilio Temporal'!$B16)</f>
        <v>0</v>
      </c>
      <c r="AM16" s="24">
        <f>SUMIFS(Funcionalidades!$W$6:$W$500,Funcionalidades!$A$6:$A$500,'Reposición Domicilio Temporal'!$A16,Funcionalidades!$B$6:$B$500,'Reposición Domicilio Temporal'!$B16)</f>
        <v>0</v>
      </c>
      <c r="AN16" s="64">
        <f t="shared" si="26"/>
        <v>0</v>
      </c>
      <c r="AO16" s="24">
        <f>SUMIFS(Funcionalidades!$X$6:$X$500,Funcionalidades!$A$6:$A$500,'Reposición Domicilio Temporal'!$A16,Funcionalidades!$B$6:$B$500,'Reposición Domicilio Temporal'!$B16)</f>
        <v>0</v>
      </c>
      <c r="AP16" s="24">
        <f>SUMIFS(Funcionalidades!$Y$6:$Y$500,Funcionalidades!$A$6:$A$500,'Reposición Domicilio Temporal'!$A16,Funcionalidades!$B$6:$B$500,'Reposición Domicilio Temporal'!$B16)</f>
        <v>0</v>
      </c>
      <c r="AQ16" s="24">
        <f>SUMIFS(Funcionalidades!$Z$6:$Z$500,Funcionalidades!$A$6:$A$500,'Reposición Domicilio Temporal'!$A16,Funcionalidades!$B$6:$B$500,'Reposición Domicilio Temporal'!$B16)</f>
        <v>0</v>
      </c>
      <c r="AR16" s="64">
        <f t="shared" si="27"/>
        <v>0</v>
      </c>
      <c r="AS16" s="24">
        <f>SUMIFS(Funcionalidades!$AA$6:$AA$500,Funcionalidades!$A$6:$A$500,'Reposición Domicilio Temporal'!$A16,Funcionalidades!$B$6:$B$500,'Reposición Domicilio Temporal'!$B16)</f>
        <v>0</v>
      </c>
      <c r="AT16" s="24">
        <f>SUMIFS(Funcionalidades!$AB$6:$AB$500,Funcionalidades!$A$6:$A$500,'Reposición Domicilio Temporal'!$A16,Funcionalidades!$B$6:$B$500,'Reposición Domicilio Temporal'!$B16)</f>
        <v>0</v>
      </c>
      <c r="AU16" s="24">
        <f>SUMIFS(Funcionalidades!$AC$6:$AC$500,Funcionalidades!$A$6:$A$500,'Reposición Domicilio Temporal'!$A16,Funcionalidades!$B$6:$B$500,'Reposición Domicilio Temporal'!$B16)</f>
        <v>0</v>
      </c>
      <c r="AV16" s="64">
        <f t="shared" si="28"/>
        <v>0</v>
      </c>
      <c r="AW16" s="24">
        <f t="shared" si="6"/>
        <v>0</v>
      </c>
      <c r="AX16" s="24">
        <f t="shared" si="7"/>
        <v>0</v>
      </c>
      <c r="AY16" s="24">
        <f t="shared" si="8"/>
        <v>0</v>
      </c>
      <c r="AZ16" s="24">
        <f t="shared" si="29"/>
        <v>0</v>
      </c>
      <c r="BA16" s="24">
        <f t="shared" si="30"/>
        <v>0</v>
      </c>
      <c r="BB16" s="24">
        <f t="shared" si="31"/>
        <v>0</v>
      </c>
      <c r="BC16" s="24">
        <f t="shared" si="9"/>
        <v>0</v>
      </c>
      <c r="BD16" s="24">
        <f t="shared" si="10"/>
        <v>0</v>
      </c>
      <c r="BE16" s="24">
        <f t="shared" si="32"/>
        <v>0</v>
      </c>
      <c r="BF16" s="24">
        <f t="shared" si="33"/>
        <v>0</v>
      </c>
      <c r="BG16" s="24">
        <f t="shared" si="34"/>
        <v>0</v>
      </c>
      <c r="BH16" s="24">
        <f t="shared" si="35"/>
        <v>0</v>
      </c>
      <c r="BI16" s="24">
        <f t="shared" si="36"/>
        <v>0</v>
      </c>
      <c r="BJ16" s="24">
        <f t="shared" si="37"/>
        <v>0</v>
      </c>
      <c r="BK16" s="24">
        <f t="shared" si="38"/>
        <v>0</v>
      </c>
      <c r="BL16" s="24">
        <f t="shared" si="39"/>
        <v>0</v>
      </c>
      <c r="BM16" s="24">
        <f t="shared" si="40"/>
        <v>0</v>
      </c>
      <c r="BN16" s="24">
        <f t="shared" si="41"/>
        <v>0</v>
      </c>
      <c r="BO16" s="24">
        <f t="shared" si="42"/>
        <v>0</v>
      </c>
      <c r="BP16" s="24">
        <f t="shared" si="51"/>
        <v>0</v>
      </c>
      <c r="BQ16" s="54">
        <f t="shared" si="44"/>
        <v>0</v>
      </c>
      <c r="BR16" s="54">
        <f t="shared" si="45"/>
        <v>0</v>
      </c>
      <c r="BS16" s="24">
        <f t="shared" si="46"/>
        <v>0</v>
      </c>
      <c r="BT16" s="24">
        <f t="shared" si="12"/>
        <v>0</v>
      </c>
      <c r="BU16" s="24" t="str">
        <f t="shared" si="13"/>
        <v/>
      </c>
      <c r="BV16" s="24" t="str">
        <f>IF(BT16&gt;0,SUM($BT$5:BT16),"")</f>
        <v/>
      </c>
      <c r="BW16" s="24" t="str">
        <f t="shared" si="47"/>
        <v/>
      </c>
      <c r="BX16" s="54">
        <f t="shared" si="14"/>
        <v>0</v>
      </c>
      <c r="BY16" s="24">
        <f t="shared" si="48"/>
        <v>0</v>
      </c>
      <c r="BZ16" s="54">
        <f t="shared" si="15"/>
        <v>0</v>
      </c>
      <c r="CA16" s="51">
        <f t="shared" si="16"/>
        <v>0</v>
      </c>
    </row>
    <row r="17" spans="1:79" ht="23" customHeight="1">
      <c r="A17" s="28" t="str">
        <v>3. Actualizacion datos prelogin</v>
      </c>
      <c r="B17" s="28" t="str">
        <v>Biometricos (FaceID / INE)</v>
      </c>
      <c r="C17" s="114">
        <f t="shared" si="52"/>
        <v>0</v>
      </c>
      <c r="D17" s="115">
        <f t="shared" si="1"/>
        <v>0</v>
      </c>
      <c r="E17" s="116">
        <f t="shared" si="53"/>
        <v>0</v>
      </c>
      <c r="F17" s="116">
        <f t="shared" si="2"/>
        <v>0</v>
      </c>
      <c r="G17" s="116">
        <f t="shared" si="3"/>
        <v>0</v>
      </c>
      <c r="H17" s="116">
        <f t="shared" si="4"/>
        <v>0</v>
      </c>
      <c r="I17" s="116">
        <f t="shared" si="5"/>
        <v>0</v>
      </c>
      <c r="J17" s="116">
        <f t="shared" si="54"/>
        <v>0</v>
      </c>
      <c r="K17" s="29">
        <v>0</v>
      </c>
      <c r="L17" s="29">
        <f t="shared" si="19"/>
        <v>1</v>
      </c>
      <c r="M17" s="24">
        <f>SUMIFS(Funcionalidades!$C$6:$C$500,Funcionalidades!$A$6:$A$500,'Reposición Domicilio Temporal'!$A17,Funcionalidades!$B$6:$B$500,'Reposición Domicilio Temporal'!$B17)</f>
        <v>0</v>
      </c>
      <c r="N17" s="24">
        <f>SUMIFS(Funcionalidades!$D$6:$D$500,Funcionalidades!$A$6:$A$500,'Reposición Domicilio Temporal'!$A17,Funcionalidades!$B$6:$B$500,'Reposición Domicilio Temporal'!$B17)</f>
        <v>0</v>
      </c>
      <c r="O17" s="24">
        <f>SUMIFS(Funcionalidades!$E$6:$E$500,Funcionalidades!$A$6:$A$500,'Reposición Domicilio Temporal'!$A17,Funcionalidades!$B$6:$B$500,'Reposición Domicilio Temporal'!$B17)</f>
        <v>0</v>
      </c>
      <c r="P17" s="64">
        <f t="shared" si="20"/>
        <v>0</v>
      </c>
      <c r="Q17" s="24">
        <f>SUMIFS(Funcionalidades!$F$6:$F$500,Funcionalidades!$A$6:$A$500,'Reposición Domicilio Temporal'!$A17,Funcionalidades!$B$6:$B$500,'Reposición Domicilio Temporal'!$B17)</f>
        <v>0</v>
      </c>
      <c r="R17" s="24">
        <f>SUMIFS(Funcionalidades!$G$6:$G$500,Funcionalidades!$A$6:$A$500,'Reposición Domicilio Temporal'!$A17,Funcionalidades!$B$6:$B$500,'Reposición Domicilio Temporal'!$B17)</f>
        <v>0</v>
      </c>
      <c r="S17" s="24">
        <f>SUMIFS(Funcionalidades!$H$6:$H$500,Funcionalidades!$A$6:$A$500,'Reposición Domicilio Temporal'!$A17,Funcionalidades!$B$6:$B$500,'Reposición Domicilio Temporal'!$B17)</f>
        <v>0</v>
      </c>
      <c r="T17" s="64">
        <f t="shared" si="21"/>
        <v>0</v>
      </c>
      <c r="U17" s="24">
        <f>SUMIFS(Funcionalidades!$I$6:$I$500,Funcionalidades!$A$6:$A$500,'Reposición Domicilio Temporal'!$A17,Funcionalidades!$B$6:$B$500,'Reposición Domicilio Temporal'!$B17)</f>
        <v>0</v>
      </c>
      <c r="V17" s="24">
        <f>SUMIFS(Funcionalidades!$J$6:$J$500,Funcionalidades!$A$6:$A$500,'Reposición Domicilio Temporal'!$A17,Funcionalidades!$B$6:$B$500,'Reposición Domicilio Temporal'!$B17)</f>
        <v>0</v>
      </c>
      <c r="W17" s="24">
        <f>SUMIFS(Funcionalidades!$K$6:$K$500,Funcionalidades!$A$6:$A$500,'Reposición Domicilio Temporal'!$A17,Funcionalidades!$B$6:$B$500,'Reposición Domicilio Temporal'!$B17)</f>
        <v>0</v>
      </c>
      <c r="X17" s="64">
        <f t="shared" si="22"/>
        <v>0</v>
      </c>
      <c r="Y17" s="24">
        <f>SUMIFS(Funcionalidades!$L$6:$L$500,Funcionalidades!$A$6:$A$500,'Reposición Domicilio Temporal'!$A17,Funcionalidades!$B$6:$B$500,'Reposición Domicilio Temporal'!$B17)</f>
        <v>0</v>
      </c>
      <c r="Z17" s="24">
        <f>SUMIFS(Funcionalidades!$M$6:$M$500,Funcionalidades!$A$6:$A$500,'Reposición Domicilio Temporal'!$A17,Funcionalidades!$B$6:$B$500,'Reposición Domicilio Temporal'!$B17)</f>
        <v>0</v>
      </c>
      <c r="AA17" s="24">
        <f>SUMIFS(Funcionalidades!$N$6:$N$500,Funcionalidades!$A$6:$A$500,'Reposición Domicilio Temporal'!$A17,Funcionalidades!$B$6:$B$500,'Reposición Domicilio Temporal'!$B17)</f>
        <v>0</v>
      </c>
      <c r="AB17" s="64">
        <f t="shared" si="23"/>
        <v>0</v>
      </c>
      <c r="AC17" s="24">
        <f>SUMIFS(Funcionalidades!$P$6:$P$500,Funcionalidades!$A$6:$A$500,'Reposición Domicilio Temporal'!$A17,Funcionalidades!$B$6:$B$500,'Reposición Domicilio Temporal'!$B17)</f>
        <v>0</v>
      </c>
      <c r="AD17" s="24">
        <f>SUMIFS(Funcionalidades!$O$6:$O$500,Funcionalidades!$A$6:$A$500,'Reposición Domicilio Temporal'!$A17,Funcionalidades!$B$6:$B$500,'Reposición Domicilio Temporal'!$B17)</f>
        <v>0</v>
      </c>
      <c r="AE17" s="24">
        <f>SUMIFS(Funcionalidades!$Q$6:$Q$500,Funcionalidades!$A$6:$A$500,'Reposición Domicilio Temporal'!$A17,Funcionalidades!$B$6:$B$500,'Reposición Domicilio Temporal'!$B17)</f>
        <v>0</v>
      </c>
      <c r="AF17" s="64">
        <f t="shared" si="24"/>
        <v>0</v>
      </c>
      <c r="AG17" s="24">
        <f>SUMIFS(Funcionalidades!$R$6:$R$500,Funcionalidades!$A$6:$A$500,'Reposición Domicilio Temporal'!$A17,Funcionalidades!$B$6:$B$500,'Reposición Domicilio Temporal'!$B17)</f>
        <v>0</v>
      </c>
      <c r="AH17" s="24">
        <f>SUMIFS(Funcionalidades!$S$6:$S$500,Funcionalidades!$A$6:$A$500,'Reposición Domicilio Temporal'!$A17,Funcionalidades!$B$6:$B$500,'Reposición Domicilio Temporal'!$B17)</f>
        <v>0</v>
      </c>
      <c r="AI17" s="24">
        <f>SUMIFS(Funcionalidades!$T$6:$T$500,Funcionalidades!$A$6:$A$500,'Reposición Domicilio Temporal'!$A17,Funcionalidades!$B$6:$B$500,'Reposición Domicilio Temporal'!$B17)</f>
        <v>0</v>
      </c>
      <c r="AJ17" s="64">
        <f t="shared" si="25"/>
        <v>0</v>
      </c>
      <c r="AK17" s="24">
        <f>SUMIFS(Funcionalidades!$U$6:$U$500,Funcionalidades!$A$6:$A$500,'Reposición Domicilio Temporal'!$A17,Funcionalidades!$B$6:$B$500,'Reposición Domicilio Temporal'!$B17)</f>
        <v>0</v>
      </c>
      <c r="AL17" s="24">
        <f>SUMIFS(Funcionalidades!$V$6:$V$500,Funcionalidades!$A$6:$A$500,'Reposición Domicilio Temporal'!$A17,Funcionalidades!$B$6:$B$500,'Reposición Domicilio Temporal'!$B17)</f>
        <v>0</v>
      </c>
      <c r="AM17" s="24">
        <f>SUMIFS(Funcionalidades!$W$6:$W$500,Funcionalidades!$A$6:$A$500,'Reposición Domicilio Temporal'!$A17,Funcionalidades!$B$6:$B$500,'Reposición Domicilio Temporal'!$B17)</f>
        <v>0</v>
      </c>
      <c r="AN17" s="64">
        <f t="shared" si="26"/>
        <v>0</v>
      </c>
      <c r="AO17" s="24">
        <f>SUMIFS(Funcionalidades!$X$6:$X$500,Funcionalidades!$A$6:$A$500,'Reposición Domicilio Temporal'!$A17,Funcionalidades!$B$6:$B$500,'Reposición Domicilio Temporal'!$B17)</f>
        <v>0</v>
      </c>
      <c r="AP17" s="24">
        <f>SUMIFS(Funcionalidades!$Y$6:$Y$500,Funcionalidades!$A$6:$A$500,'Reposición Domicilio Temporal'!$A17,Funcionalidades!$B$6:$B$500,'Reposición Domicilio Temporal'!$B17)</f>
        <v>0</v>
      </c>
      <c r="AQ17" s="24">
        <f>SUMIFS(Funcionalidades!$Z$6:$Z$500,Funcionalidades!$A$6:$A$500,'Reposición Domicilio Temporal'!$A17,Funcionalidades!$B$6:$B$500,'Reposición Domicilio Temporal'!$B17)</f>
        <v>0</v>
      </c>
      <c r="AR17" s="64">
        <f t="shared" si="27"/>
        <v>0</v>
      </c>
      <c r="AS17" s="24">
        <f>SUMIFS(Funcionalidades!$AA$6:$AA$500,Funcionalidades!$A$6:$A$500,'Reposición Domicilio Temporal'!$A17,Funcionalidades!$B$6:$B$500,'Reposición Domicilio Temporal'!$B17)</f>
        <v>0</v>
      </c>
      <c r="AT17" s="24">
        <f>SUMIFS(Funcionalidades!$AB$6:$AB$500,Funcionalidades!$A$6:$A$500,'Reposición Domicilio Temporal'!$A17,Funcionalidades!$B$6:$B$500,'Reposición Domicilio Temporal'!$B17)</f>
        <v>0</v>
      </c>
      <c r="AU17" s="24">
        <f>SUMIFS(Funcionalidades!$AC$6:$AC$500,Funcionalidades!$A$6:$A$500,'Reposición Domicilio Temporal'!$A17,Funcionalidades!$B$6:$B$500,'Reposición Domicilio Temporal'!$B17)</f>
        <v>0</v>
      </c>
      <c r="AV17" s="64">
        <f t="shared" si="28"/>
        <v>0</v>
      </c>
      <c r="AW17" s="24">
        <f t="shared" si="6"/>
        <v>0</v>
      </c>
      <c r="AX17" s="24">
        <f t="shared" si="7"/>
        <v>0</v>
      </c>
      <c r="AY17" s="24">
        <f t="shared" si="8"/>
        <v>0</v>
      </c>
      <c r="AZ17" s="24">
        <f t="shared" si="29"/>
        <v>0</v>
      </c>
      <c r="BA17" s="24">
        <f t="shared" si="30"/>
        <v>0</v>
      </c>
      <c r="BB17" s="24">
        <f t="shared" si="31"/>
        <v>0</v>
      </c>
      <c r="BC17" s="24">
        <f t="shared" si="9"/>
        <v>0</v>
      </c>
      <c r="BD17" s="24">
        <f t="shared" si="10"/>
        <v>0</v>
      </c>
      <c r="BE17" s="24">
        <f t="shared" si="32"/>
        <v>0</v>
      </c>
      <c r="BF17" s="24">
        <f t="shared" si="33"/>
        <v>0</v>
      </c>
      <c r="BG17" s="24">
        <f t="shared" si="34"/>
        <v>0</v>
      </c>
      <c r="BH17" s="24">
        <f t="shared" si="35"/>
        <v>0</v>
      </c>
      <c r="BI17" s="24">
        <f t="shared" si="36"/>
        <v>0</v>
      </c>
      <c r="BJ17" s="24">
        <f t="shared" si="37"/>
        <v>0</v>
      </c>
      <c r="BK17" s="24">
        <f t="shared" si="38"/>
        <v>0</v>
      </c>
      <c r="BL17" s="24">
        <f t="shared" si="39"/>
        <v>0</v>
      </c>
      <c r="BM17" s="24">
        <f t="shared" si="40"/>
        <v>0</v>
      </c>
      <c r="BN17" s="24">
        <f t="shared" si="41"/>
        <v>0</v>
      </c>
      <c r="BO17" s="24">
        <f t="shared" si="42"/>
        <v>0</v>
      </c>
      <c r="BP17" s="24">
        <f t="shared" si="51"/>
        <v>0</v>
      </c>
      <c r="BQ17" s="54">
        <f t="shared" si="44"/>
        <v>0</v>
      </c>
      <c r="BR17" s="54">
        <f t="shared" si="45"/>
        <v>0</v>
      </c>
      <c r="BS17" s="24">
        <f t="shared" si="46"/>
        <v>0</v>
      </c>
      <c r="BT17" s="24">
        <f t="shared" si="12"/>
        <v>0</v>
      </c>
      <c r="BU17" s="24" t="str">
        <f t="shared" si="13"/>
        <v/>
      </c>
      <c r="BV17" s="24" t="str">
        <f>IF(BT17&gt;0,SUM($BT$5:BT17),"")</f>
        <v/>
      </c>
      <c r="BW17" s="24" t="str">
        <f t="shared" si="47"/>
        <v/>
      </c>
      <c r="BX17" s="54">
        <f t="shared" si="14"/>
        <v>0</v>
      </c>
      <c r="BY17" s="24">
        <f t="shared" si="48"/>
        <v>0</v>
      </c>
      <c r="BZ17" s="54">
        <f t="shared" si="15"/>
        <v>0</v>
      </c>
      <c r="CA17" s="51">
        <f t="shared" si="16"/>
        <v>0</v>
      </c>
    </row>
    <row r="18" spans="1:79" ht="23" customHeight="1">
      <c r="A18" s="28" t="str">
        <v>3. Actualizacion datos prelogin</v>
      </c>
      <c r="B18" s="28" t="str">
        <v>Biometricos (FingerID)</v>
      </c>
      <c r="C18" s="114">
        <f t="shared" si="52"/>
        <v>0</v>
      </c>
      <c r="D18" s="115">
        <f t="shared" si="1"/>
        <v>0</v>
      </c>
      <c r="E18" s="116">
        <f t="shared" si="53"/>
        <v>0</v>
      </c>
      <c r="F18" s="116">
        <f t="shared" si="2"/>
        <v>0</v>
      </c>
      <c r="G18" s="116">
        <f t="shared" si="3"/>
        <v>0</v>
      </c>
      <c r="H18" s="116">
        <f t="shared" si="4"/>
        <v>0</v>
      </c>
      <c r="I18" s="116">
        <f t="shared" si="5"/>
        <v>0</v>
      </c>
      <c r="J18" s="116">
        <f t="shared" si="54"/>
        <v>0</v>
      </c>
      <c r="K18" s="29">
        <v>0</v>
      </c>
      <c r="L18" s="29">
        <f t="shared" si="19"/>
        <v>1</v>
      </c>
      <c r="M18" s="24">
        <f>SUMIFS(Funcionalidades!$C$6:$C$500,Funcionalidades!$A$6:$A$500,'Reposición Domicilio Temporal'!$A18,Funcionalidades!$B$6:$B$500,'Reposición Domicilio Temporal'!$B18)</f>
        <v>0</v>
      </c>
      <c r="N18" s="24">
        <f>SUMIFS(Funcionalidades!$D$6:$D$500,Funcionalidades!$A$6:$A$500,'Reposición Domicilio Temporal'!$A18,Funcionalidades!$B$6:$B$500,'Reposición Domicilio Temporal'!$B18)</f>
        <v>0</v>
      </c>
      <c r="O18" s="24">
        <f>SUMIFS(Funcionalidades!$E$6:$E$500,Funcionalidades!$A$6:$A$500,'Reposición Domicilio Temporal'!$A18,Funcionalidades!$B$6:$B$500,'Reposición Domicilio Temporal'!$B18)</f>
        <v>0</v>
      </c>
      <c r="P18" s="64">
        <f t="shared" si="20"/>
        <v>0</v>
      </c>
      <c r="Q18" s="24">
        <f>SUMIFS(Funcionalidades!$F$6:$F$500,Funcionalidades!$A$6:$A$500,'Reposición Domicilio Temporal'!$A18,Funcionalidades!$B$6:$B$500,'Reposición Domicilio Temporal'!$B18)</f>
        <v>0</v>
      </c>
      <c r="R18" s="24">
        <f>SUMIFS(Funcionalidades!$G$6:$G$500,Funcionalidades!$A$6:$A$500,'Reposición Domicilio Temporal'!$A18,Funcionalidades!$B$6:$B$500,'Reposición Domicilio Temporal'!$B18)</f>
        <v>0</v>
      </c>
      <c r="S18" s="24">
        <f>SUMIFS(Funcionalidades!$H$6:$H$500,Funcionalidades!$A$6:$A$500,'Reposición Domicilio Temporal'!$A18,Funcionalidades!$B$6:$B$500,'Reposición Domicilio Temporal'!$B18)</f>
        <v>0</v>
      </c>
      <c r="T18" s="64">
        <f t="shared" si="21"/>
        <v>0</v>
      </c>
      <c r="U18" s="24">
        <f>SUMIFS(Funcionalidades!$I$6:$I$500,Funcionalidades!$A$6:$A$500,'Reposición Domicilio Temporal'!$A18,Funcionalidades!$B$6:$B$500,'Reposición Domicilio Temporal'!$B18)</f>
        <v>0</v>
      </c>
      <c r="V18" s="24">
        <f>SUMIFS(Funcionalidades!$J$6:$J$500,Funcionalidades!$A$6:$A$500,'Reposición Domicilio Temporal'!$A18,Funcionalidades!$B$6:$B$500,'Reposición Domicilio Temporal'!$B18)</f>
        <v>0</v>
      </c>
      <c r="W18" s="24">
        <f>SUMIFS(Funcionalidades!$K$6:$K$500,Funcionalidades!$A$6:$A$500,'Reposición Domicilio Temporal'!$A18,Funcionalidades!$B$6:$B$500,'Reposición Domicilio Temporal'!$B18)</f>
        <v>0</v>
      </c>
      <c r="X18" s="64">
        <f t="shared" si="22"/>
        <v>0</v>
      </c>
      <c r="Y18" s="24">
        <f>SUMIFS(Funcionalidades!$L$6:$L$500,Funcionalidades!$A$6:$A$500,'Reposición Domicilio Temporal'!$A18,Funcionalidades!$B$6:$B$500,'Reposición Domicilio Temporal'!$B18)</f>
        <v>0</v>
      </c>
      <c r="Z18" s="24">
        <f>SUMIFS(Funcionalidades!$M$6:$M$500,Funcionalidades!$A$6:$A$500,'Reposición Domicilio Temporal'!$A18,Funcionalidades!$B$6:$B$500,'Reposición Domicilio Temporal'!$B18)</f>
        <v>0</v>
      </c>
      <c r="AA18" s="24">
        <f>SUMIFS(Funcionalidades!$N$6:$N$500,Funcionalidades!$A$6:$A$500,'Reposición Domicilio Temporal'!$A18,Funcionalidades!$B$6:$B$500,'Reposición Domicilio Temporal'!$B18)</f>
        <v>0</v>
      </c>
      <c r="AB18" s="64">
        <f t="shared" si="23"/>
        <v>0</v>
      </c>
      <c r="AC18" s="24">
        <f>SUMIFS(Funcionalidades!$P$6:$P$500,Funcionalidades!$A$6:$A$500,'Reposición Domicilio Temporal'!$A18,Funcionalidades!$B$6:$B$500,'Reposición Domicilio Temporal'!$B18)</f>
        <v>0</v>
      </c>
      <c r="AD18" s="24">
        <f>SUMIFS(Funcionalidades!$O$6:$O$500,Funcionalidades!$A$6:$A$500,'Reposición Domicilio Temporal'!$A18,Funcionalidades!$B$6:$B$500,'Reposición Domicilio Temporal'!$B18)</f>
        <v>0</v>
      </c>
      <c r="AE18" s="24">
        <f>SUMIFS(Funcionalidades!$Q$6:$Q$500,Funcionalidades!$A$6:$A$500,'Reposición Domicilio Temporal'!$A18,Funcionalidades!$B$6:$B$500,'Reposición Domicilio Temporal'!$B18)</f>
        <v>0</v>
      </c>
      <c r="AF18" s="64">
        <f t="shared" si="24"/>
        <v>0</v>
      </c>
      <c r="AG18" s="24">
        <f>SUMIFS(Funcionalidades!$R$6:$R$500,Funcionalidades!$A$6:$A$500,'Reposición Domicilio Temporal'!$A18,Funcionalidades!$B$6:$B$500,'Reposición Domicilio Temporal'!$B18)</f>
        <v>0</v>
      </c>
      <c r="AH18" s="24">
        <f>SUMIFS(Funcionalidades!$S$6:$S$500,Funcionalidades!$A$6:$A$500,'Reposición Domicilio Temporal'!$A18,Funcionalidades!$B$6:$B$500,'Reposición Domicilio Temporal'!$B18)</f>
        <v>0</v>
      </c>
      <c r="AI18" s="24">
        <f>SUMIFS(Funcionalidades!$T$6:$T$500,Funcionalidades!$A$6:$A$500,'Reposición Domicilio Temporal'!$A18,Funcionalidades!$B$6:$B$500,'Reposición Domicilio Temporal'!$B18)</f>
        <v>0</v>
      </c>
      <c r="AJ18" s="64">
        <f t="shared" si="25"/>
        <v>0</v>
      </c>
      <c r="AK18" s="24">
        <f>SUMIFS(Funcionalidades!$U$6:$U$500,Funcionalidades!$A$6:$A$500,'Reposición Domicilio Temporal'!$A18,Funcionalidades!$B$6:$B$500,'Reposición Domicilio Temporal'!$B18)</f>
        <v>0</v>
      </c>
      <c r="AL18" s="24">
        <f>SUMIFS(Funcionalidades!$V$6:$V$500,Funcionalidades!$A$6:$A$500,'Reposición Domicilio Temporal'!$A18,Funcionalidades!$B$6:$B$500,'Reposición Domicilio Temporal'!$B18)</f>
        <v>0</v>
      </c>
      <c r="AM18" s="24">
        <f>SUMIFS(Funcionalidades!$W$6:$W$500,Funcionalidades!$A$6:$A$500,'Reposición Domicilio Temporal'!$A18,Funcionalidades!$B$6:$B$500,'Reposición Domicilio Temporal'!$B18)</f>
        <v>0</v>
      </c>
      <c r="AN18" s="64">
        <f t="shared" si="26"/>
        <v>0</v>
      </c>
      <c r="AO18" s="24">
        <f>SUMIFS(Funcionalidades!$X$6:$X$500,Funcionalidades!$A$6:$A$500,'Reposición Domicilio Temporal'!$A18,Funcionalidades!$B$6:$B$500,'Reposición Domicilio Temporal'!$B18)</f>
        <v>0</v>
      </c>
      <c r="AP18" s="24">
        <f>SUMIFS(Funcionalidades!$Y$6:$Y$500,Funcionalidades!$A$6:$A$500,'Reposición Domicilio Temporal'!$A18,Funcionalidades!$B$6:$B$500,'Reposición Domicilio Temporal'!$B18)</f>
        <v>0</v>
      </c>
      <c r="AQ18" s="24">
        <f>SUMIFS(Funcionalidades!$Z$6:$Z$500,Funcionalidades!$A$6:$A$500,'Reposición Domicilio Temporal'!$A18,Funcionalidades!$B$6:$B$500,'Reposición Domicilio Temporal'!$B18)</f>
        <v>0</v>
      </c>
      <c r="AR18" s="64">
        <f t="shared" si="27"/>
        <v>0</v>
      </c>
      <c r="AS18" s="24">
        <f>SUMIFS(Funcionalidades!$AA$6:$AA$500,Funcionalidades!$A$6:$A$500,'Reposición Domicilio Temporal'!$A18,Funcionalidades!$B$6:$B$500,'Reposición Domicilio Temporal'!$B18)</f>
        <v>0</v>
      </c>
      <c r="AT18" s="24">
        <f>SUMIFS(Funcionalidades!$AB$6:$AB$500,Funcionalidades!$A$6:$A$500,'Reposición Domicilio Temporal'!$A18,Funcionalidades!$B$6:$B$500,'Reposición Domicilio Temporal'!$B18)</f>
        <v>0</v>
      </c>
      <c r="AU18" s="24">
        <f>SUMIFS(Funcionalidades!$AC$6:$AC$500,Funcionalidades!$A$6:$A$500,'Reposición Domicilio Temporal'!$A18,Funcionalidades!$B$6:$B$500,'Reposición Domicilio Temporal'!$B18)</f>
        <v>0</v>
      </c>
      <c r="AV18" s="64">
        <f t="shared" si="28"/>
        <v>0</v>
      </c>
      <c r="AW18" s="24">
        <f t="shared" si="6"/>
        <v>0</v>
      </c>
      <c r="AX18" s="24">
        <f t="shared" si="7"/>
        <v>0</v>
      </c>
      <c r="AY18" s="24">
        <f t="shared" si="8"/>
        <v>0</v>
      </c>
      <c r="AZ18" s="24">
        <f t="shared" si="29"/>
        <v>0</v>
      </c>
      <c r="BA18" s="24">
        <f t="shared" si="30"/>
        <v>0</v>
      </c>
      <c r="BB18" s="24">
        <f t="shared" si="31"/>
        <v>0</v>
      </c>
      <c r="BC18" s="24">
        <f t="shared" si="9"/>
        <v>0</v>
      </c>
      <c r="BD18" s="24">
        <f t="shared" si="10"/>
        <v>0</v>
      </c>
      <c r="BE18" s="24">
        <f t="shared" si="32"/>
        <v>0</v>
      </c>
      <c r="BF18" s="24">
        <f t="shared" si="33"/>
        <v>0</v>
      </c>
      <c r="BG18" s="24">
        <f t="shared" si="34"/>
        <v>0</v>
      </c>
      <c r="BH18" s="24">
        <f t="shared" si="35"/>
        <v>0</v>
      </c>
      <c r="BI18" s="24">
        <f t="shared" si="36"/>
        <v>0</v>
      </c>
      <c r="BJ18" s="24">
        <f t="shared" si="37"/>
        <v>0</v>
      </c>
      <c r="BK18" s="24">
        <f t="shared" si="38"/>
        <v>0</v>
      </c>
      <c r="BL18" s="24">
        <f t="shared" si="39"/>
        <v>0</v>
      </c>
      <c r="BM18" s="24">
        <f t="shared" si="40"/>
        <v>0</v>
      </c>
      <c r="BN18" s="24">
        <f t="shared" si="41"/>
        <v>0</v>
      </c>
      <c r="BO18" s="24">
        <f t="shared" si="42"/>
        <v>0</v>
      </c>
      <c r="BP18" s="24">
        <f t="shared" si="51"/>
        <v>0</v>
      </c>
      <c r="BQ18" s="54">
        <f t="shared" si="44"/>
        <v>0</v>
      </c>
      <c r="BR18" s="54">
        <f t="shared" si="45"/>
        <v>0</v>
      </c>
      <c r="BS18" s="24">
        <f t="shared" si="46"/>
        <v>0</v>
      </c>
      <c r="BT18" s="24">
        <f t="shared" si="12"/>
        <v>0</v>
      </c>
      <c r="BU18" s="24" t="str">
        <f t="shared" si="13"/>
        <v/>
      </c>
      <c r="BV18" s="24" t="str">
        <f>IF(BT18&gt;0,SUM($BT$5:BT18),"")</f>
        <v/>
      </c>
      <c r="BW18" s="24" t="str">
        <f t="shared" si="47"/>
        <v/>
      </c>
      <c r="BX18" s="54">
        <f t="shared" si="14"/>
        <v>0</v>
      </c>
      <c r="BY18" s="24">
        <f t="shared" si="48"/>
        <v>0</v>
      </c>
      <c r="BZ18" s="54">
        <f t="shared" si="15"/>
        <v>0</v>
      </c>
      <c r="CA18" s="51">
        <f t="shared" si="16"/>
        <v>0</v>
      </c>
    </row>
    <row r="19" spans="1:79" ht="23" customHeight="1">
      <c r="A19" s="28"/>
      <c r="B19" s="28"/>
      <c r="C19" s="114">
        <f t="shared" si="52"/>
        <v>0</v>
      </c>
      <c r="D19" s="115">
        <f t="shared" si="1"/>
        <v>0</v>
      </c>
      <c r="E19" s="116">
        <f t="shared" si="53"/>
        <v>0</v>
      </c>
      <c r="F19" s="116">
        <f t="shared" si="2"/>
        <v>0</v>
      </c>
      <c r="G19" s="116">
        <f t="shared" si="3"/>
        <v>0</v>
      </c>
      <c r="H19" s="116">
        <f t="shared" si="4"/>
        <v>0</v>
      </c>
      <c r="I19" s="116">
        <f t="shared" si="5"/>
        <v>0</v>
      </c>
      <c r="J19" s="116">
        <f t="shared" si="54"/>
        <v>0</v>
      </c>
      <c r="K19" s="29">
        <v>0</v>
      </c>
      <c r="L19" s="29" t="str">
        <f t="shared" si="19"/>
        <v/>
      </c>
      <c r="M19" s="24">
        <f>SUMIFS(Funcionalidades!$C$6:$C$500,Funcionalidades!$A$6:$A$500,'Reposición Domicilio Temporal'!$A19,Funcionalidades!$B$6:$B$500,'Reposición Domicilio Temporal'!$B19)</f>
        <v>0</v>
      </c>
      <c r="N19" s="24">
        <f>SUMIFS(Funcionalidades!$D$6:$D$500,Funcionalidades!$A$6:$A$500,'Reposición Domicilio Temporal'!$A19,Funcionalidades!$B$6:$B$500,'Reposición Domicilio Temporal'!$B19)</f>
        <v>0</v>
      </c>
      <c r="O19" s="24">
        <f>SUMIFS(Funcionalidades!$E$6:$E$500,Funcionalidades!$A$6:$A$500,'Reposición Domicilio Temporal'!$A19,Funcionalidades!$B$6:$B$500,'Reposición Domicilio Temporal'!$B19)</f>
        <v>0</v>
      </c>
      <c r="P19" s="64">
        <f t="shared" si="20"/>
        <v>0</v>
      </c>
      <c r="Q19" s="24">
        <f>SUMIFS(Funcionalidades!$F$6:$F$500,Funcionalidades!$A$6:$A$500,'Reposición Domicilio Temporal'!$A19,Funcionalidades!$B$6:$B$500,'Reposición Domicilio Temporal'!$B19)</f>
        <v>0</v>
      </c>
      <c r="R19" s="24">
        <f>SUMIFS(Funcionalidades!$G$6:$G$500,Funcionalidades!$A$6:$A$500,'Reposición Domicilio Temporal'!$A19,Funcionalidades!$B$6:$B$500,'Reposición Domicilio Temporal'!$B19)</f>
        <v>0</v>
      </c>
      <c r="S19" s="24">
        <f>SUMIFS(Funcionalidades!$H$6:$H$500,Funcionalidades!$A$6:$A$500,'Reposición Domicilio Temporal'!$A19,Funcionalidades!$B$6:$B$500,'Reposición Domicilio Temporal'!$B19)</f>
        <v>0</v>
      </c>
      <c r="T19" s="64">
        <f t="shared" si="21"/>
        <v>0</v>
      </c>
      <c r="U19" s="24">
        <f>SUMIFS(Funcionalidades!$I$6:$I$500,Funcionalidades!$A$6:$A$500,'Reposición Domicilio Temporal'!$A19,Funcionalidades!$B$6:$B$500,'Reposición Domicilio Temporal'!$B19)</f>
        <v>0</v>
      </c>
      <c r="V19" s="24">
        <f>SUMIFS(Funcionalidades!$J$6:$J$500,Funcionalidades!$A$6:$A$500,'Reposición Domicilio Temporal'!$A19,Funcionalidades!$B$6:$B$500,'Reposición Domicilio Temporal'!$B19)</f>
        <v>0</v>
      </c>
      <c r="W19" s="24">
        <f>SUMIFS(Funcionalidades!$K$6:$K$500,Funcionalidades!$A$6:$A$500,'Reposición Domicilio Temporal'!$A19,Funcionalidades!$B$6:$B$500,'Reposición Domicilio Temporal'!$B19)</f>
        <v>0</v>
      </c>
      <c r="X19" s="64">
        <f t="shared" si="22"/>
        <v>0</v>
      </c>
      <c r="Y19" s="24">
        <f>SUMIFS(Funcionalidades!$L$6:$L$500,Funcionalidades!$A$6:$A$500,'Reposición Domicilio Temporal'!$A19,Funcionalidades!$B$6:$B$500,'Reposición Domicilio Temporal'!$B19)</f>
        <v>0</v>
      </c>
      <c r="Z19" s="24">
        <f>SUMIFS(Funcionalidades!$M$6:$M$500,Funcionalidades!$A$6:$A$500,'Reposición Domicilio Temporal'!$A19,Funcionalidades!$B$6:$B$500,'Reposición Domicilio Temporal'!$B19)</f>
        <v>0</v>
      </c>
      <c r="AA19" s="24">
        <f>SUMIFS(Funcionalidades!$N$6:$N$500,Funcionalidades!$A$6:$A$500,'Reposición Domicilio Temporal'!$A19,Funcionalidades!$B$6:$B$500,'Reposición Domicilio Temporal'!$B19)</f>
        <v>0</v>
      </c>
      <c r="AB19" s="64">
        <f t="shared" si="23"/>
        <v>0</v>
      </c>
      <c r="AC19" s="24">
        <f>SUMIFS(Funcionalidades!$P$6:$P$500,Funcionalidades!$A$6:$A$500,'Reposición Domicilio Temporal'!$A19,Funcionalidades!$B$6:$B$500,'Reposición Domicilio Temporal'!$B19)</f>
        <v>0</v>
      </c>
      <c r="AD19" s="24">
        <f>SUMIFS(Funcionalidades!$O$6:$O$500,Funcionalidades!$A$6:$A$500,'Reposición Domicilio Temporal'!$A19,Funcionalidades!$B$6:$B$500,'Reposición Domicilio Temporal'!$B19)</f>
        <v>0</v>
      </c>
      <c r="AE19" s="24">
        <f>SUMIFS(Funcionalidades!$Q$6:$Q$500,Funcionalidades!$A$6:$A$500,'Reposición Domicilio Temporal'!$A19,Funcionalidades!$B$6:$B$500,'Reposición Domicilio Temporal'!$B19)</f>
        <v>0</v>
      </c>
      <c r="AF19" s="64">
        <f t="shared" si="24"/>
        <v>0</v>
      </c>
      <c r="AG19" s="24">
        <f>SUMIFS(Funcionalidades!$R$6:$R$500,Funcionalidades!$A$6:$A$500,'Reposición Domicilio Temporal'!$A19,Funcionalidades!$B$6:$B$500,'Reposición Domicilio Temporal'!$B19)</f>
        <v>0</v>
      </c>
      <c r="AH19" s="24">
        <f>SUMIFS(Funcionalidades!$S$6:$S$500,Funcionalidades!$A$6:$A$500,'Reposición Domicilio Temporal'!$A19,Funcionalidades!$B$6:$B$500,'Reposición Domicilio Temporal'!$B19)</f>
        <v>0</v>
      </c>
      <c r="AI19" s="24">
        <f>SUMIFS(Funcionalidades!$T$6:$T$500,Funcionalidades!$A$6:$A$500,'Reposición Domicilio Temporal'!$A19,Funcionalidades!$B$6:$B$500,'Reposición Domicilio Temporal'!$B19)</f>
        <v>0</v>
      </c>
      <c r="AJ19" s="64">
        <f t="shared" si="25"/>
        <v>0</v>
      </c>
      <c r="AK19" s="24">
        <f>SUMIFS(Funcionalidades!$U$6:$U$500,Funcionalidades!$A$6:$A$500,'Reposición Domicilio Temporal'!$A19,Funcionalidades!$B$6:$B$500,'Reposición Domicilio Temporal'!$B19)</f>
        <v>0</v>
      </c>
      <c r="AL19" s="24">
        <f>SUMIFS(Funcionalidades!$V$6:$V$500,Funcionalidades!$A$6:$A$500,'Reposición Domicilio Temporal'!$A19,Funcionalidades!$B$6:$B$500,'Reposición Domicilio Temporal'!$B19)</f>
        <v>0</v>
      </c>
      <c r="AM19" s="24">
        <f>SUMIFS(Funcionalidades!$W$6:$W$500,Funcionalidades!$A$6:$A$500,'Reposición Domicilio Temporal'!$A19,Funcionalidades!$B$6:$B$500,'Reposición Domicilio Temporal'!$B19)</f>
        <v>0</v>
      </c>
      <c r="AN19" s="64">
        <f t="shared" si="26"/>
        <v>0</v>
      </c>
      <c r="AO19" s="24">
        <f>SUMIFS(Funcionalidades!$X$6:$X$500,Funcionalidades!$A$6:$A$500,'Reposición Domicilio Temporal'!$A19,Funcionalidades!$B$6:$B$500,'Reposición Domicilio Temporal'!$B19)</f>
        <v>0</v>
      </c>
      <c r="AP19" s="24">
        <f>SUMIFS(Funcionalidades!$Y$6:$Y$500,Funcionalidades!$A$6:$A$500,'Reposición Domicilio Temporal'!$A19,Funcionalidades!$B$6:$B$500,'Reposición Domicilio Temporal'!$B19)</f>
        <v>0</v>
      </c>
      <c r="AQ19" s="24">
        <f>SUMIFS(Funcionalidades!$Z$6:$Z$500,Funcionalidades!$A$6:$A$500,'Reposición Domicilio Temporal'!$A19,Funcionalidades!$B$6:$B$500,'Reposición Domicilio Temporal'!$B19)</f>
        <v>0</v>
      </c>
      <c r="AR19" s="64">
        <f t="shared" si="27"/>
        <v>0</v>
      </c>
      <c r="AS19" s="24">
        <f>SUMIFS(Funcionalidades!$AA$6:$AA$500,Funcionalidades!$A$6:$A$500,'Reposición Domicilio Temporal'!$A19,Funcionalidades!$B$6:$B$500,'Reposición Domicilio Temporal'!$B19)</f>
        <v>0</v>
      </c>
      <c r="AT19" s="24">
        <f>SUMIFS(Funcionalidades!$AB$6:$AB$500,Funcionalidades!$A$6:$A$500,'Reposición Domicilio Temporal'!$A19,Funcionalidades!$B$6:$B$500,'Reposición Domicilio Temporal'!$B19)</f>
        <v>0</v>
      </c>
      <c r="AU19" s="24">
        <f>SUMIFS(Funcionalidades!$AC$6:$AC$500,Funcionalidades!$A$6:$A$500,'Reposición Domicilio Temporal'!$A19,Funcionalidades!$B$6:$B$500,'Reposición Domicilio Temporal'!$B19)</f>
        <v>0</v>
      </c>
      <c r="AV19" s="64">
        <f t="shared" si="28"/>
        <v>0</v>
      </c>
      <c r="AW19" s="24">
        <f t="shared" si="6"/>
        <v>0</v>
      </c>
      <c r="AX19" s="24">
        <f t="shared" si="7"/>
        <v>0</v>
      </c>
      <c r="AY19" s="24">
        <f t="shared" si="8"/>
        <v>0</v>
      </c>
      <c r="AZ19" s="24">
        <f t="shared" si="29"/>
        <v>0</v>
      </c>
      <c r="BA19" s="24">
        <f t="shared" si="30"/>
        <v>0</v>
      </c>
      <c r="BB19" s="24">
        <f t="shared" si="31"/>
        <v>0</v>
      </c>
      <c r="BC19" s="24">
        <f t="shared" si="9"/>
        <v>0</v>
      </c>
      <c r="BD19" s="24">
        <f t="shared" si="10"/>
        <v>0</v>
      </c>
      <c r="BE19" s="24">
        <f t="shared" si="32"/>
        <v>0</v>
      </c>
      <c r="BF19" s="24" t="str">
        <f t="shared" si="33"/>
        <v>0</v>
      </c>
      <c r="BG19" s="24" t="str">
        <f t="shared" si="34"/>
        <v>0</v>
      </c>
      <c r="BH19" s="24" t="str">
        <f t="shared" si="35"/>
        <v>0</v>
      </c>
      <c r="BI19" s="24" t="str">
        <f t="shared" si="36"/>
        <v>0</v>
      </c>
      <c r="BJ19" s="24" t="str">
        <f t="shared" si="37"/>
        <v>0</v>
      </c>
      <c r="BK19" s="24" t="str">
        <f t="shared" si="38"/>
        <v>0</v>
      </c>
      <c r="BL19" s="24">
        <f t="shared" si="39"/>
        <v>0</v>
      </c>
      <c r="BM19" s="24">
        <f t="shared" si="40"/>
        <v>0</v>
      </c>
      <c r="BN19" s="24">
        <f t="shared" si="41"/>
        <v>0</v>
      </c>
      <c r="BO19" s="24">
        <f t="shared" si="42"/>
        <v>0</v>
      </c>
      <c r="BP19" s="24">
        <f t="shared" si="51"/>
        <v>0</v>
      </c>
      <c r="BQ19" s="54">
        <f t="shared" si="44"/>
        <v>0</v>
      </c>
      <c r="BR19" s="54">
        <f t="shared" si="45"/>
        <v>0</v>
      </c>
      <c r="BS19" s="24">
        <f t="shared" si="46"/>
        <v>0</v>
      </c>
      <c r="BT19" s="24">
        <f t="shared" si="12"/>
        <v>0</v>
      </c>
      <c r="BU19" s="24" t="str">
        <f t="shared" si="13"/>
        <v/>
      </c>
      <c r="BV19" s="24" t="str">
        <f>IF(BT19&gt;0,SUM($BT$5:BT19),"")</f>
        <v/>
      </c>
      <c r="BW19" s="24" t="str">
        <f t="shared" si="47"/>
        <v/>
      </c>
      <c r="BX19" s="54">
        <f t="shared" si="14"/>
        <v>0</v>
      </c>
      <c r="BY19" s="24">
        <f t="shared" si="48"/>
        <v>0</v>
      </c>
      <c r="BZ19" s="54">
        <f t="shared" si="15"/>
        <v>0</v>
      </c>
      <c r="CA19" s="51">
        <f t="shared" si="16"/>
        <v>0</v>
      </c>
    </row>
    <row r="20" spans="1:79" ht="23" customHeight="1">
      <c r="A20" s="28"/>
      <c r="B20" s="28"/>
      <c r="C20" s="114">
        <f t="shared" si="52"/>
        <v>0</v>
      </c>
      <c r="D20" s="115">
        <f t="shared" si="1"/>
        <v>0</v>
      </c>
      <c r="E20" s="116">
        <f t="shared" si="53"/>
        <v>0</v>
      </c>
      <c r="F20" s="116">
        <f t="shared" si="2"/>
        <v>0</v>
      </c>
      <c r="G20" s="116">
        <f t="shared" si="3"/>
        <v>0</v>
      </c>
      <c r="H20" s="116">
        <f t="shared" si="4"/>
        <v>0</v>
      </c>
      <c r="I20" s="116">
        <f t="shared" si="5"/>
        <v>0</v>
      </c>
      <c r="J20" s="116">
        <f t="shared" si="54"/>
        <v>0</v>
      </c>
      <c r="K20" s="29">
        <v>0</v>
      </c>
      <c r="L20" s="29" t="str">
        <f t="shared" si="19"/>
        <v/>
      </c>
      <c r="M20" s="24">
        <f>SUMIFS(Funcionalidades!$C$6:$C$500,Funcionalidades!$A$6:$A$500,'Reposición Domicilio Temporal'!$A20,Funcionalidades!$B$6:$B$500,'Reposición Domicilio Temporal'!$B20)</f>
        <v>0</v>
      </c>
      <c r="N20" s="24">
        <f>SUMIFS(Funcionalidades!$D$6:$D$500,Funcionalidades!$A$6:$A$500,'Reposición Domicilio Temporal'!$A20,Funcionalidades!$B$6:$B$500,'Reposición Domicilio Temporal'!$B20)</f>
        <v>0</v>
      </c>
      <c r="O20" s="24">
        <f>SUMIFS(Funcionalidades!$E$6:$E$500,Funcionalidades!$A$6:$A$500,'Reposición Domicilio Temporal'!$A20,Funcionalidades!$B$6:$B$500,'Reposición Domicilio Temporal'!$B20)</f>
        <v>0</v>
      </c>
      <c r="P20" s="64">
        <f t="shared" si="20"/>
        <v>0</v>
      </c>
      <c r="Q20" s="24">
        <f>SUMIFS(Funcionalidades!$F$6:$F$500,Funcionalidades!$A$6:$A$500,'Reposición Domicilio Temporal'!$A20,Funcionalidades!$B$6:$B$500,'Reposición Domicilio Temporal'!$B20)</f>
        <v>0</v>
      </c>
      <c r="R20" s="24">
        <f>SUMIFS(Funcionalidades!$G$6:$G$500,Funcionalidades!$A$6:$A$500,'Reposición Domicilio Temporal'!$A20,Funcionalidades!$B$6:$B$500,'Reposición Domicilio Temporal'!$B20)</f>
        <v>0</v>
      </c>
      <c r="S20" s="24">
        <f>SUMIFS(Funcionalidades!$H$6:$H$500,Funcionalidades!$A$6:$A$500,'Reposición Domicilio Temporal'!$A20,Funcionalidades!$B$6:$B$500,'Reposición Domicilio Temporal'!$B20)</f>
        <v>0</v>
      </c>
      <c r="T20" s="64">
        <f t="shared" si="21"/>
        <v>0</v>
      </c>
      <c r="U20" s="24">
        <f>SUMIFS(Funcionalidades!$I$6:$I$500,Funcionalidades!$A$6:$A$500,'Reposición Domicilio Temporal'!$A20,Funcionalidades!$B$6:$B$500,'Reposición Domicilio Temporal'!$B20)</f>
        <v>0</v>
      </c>
      <c r="V20" s="24">
        <f>SUMIFS(Funcionalidades!$J$6:$J$500,Funcionalidades!$A$6:$A$500,'Reposición Domicilio Temporal'!$A20,Funcionalidades!$B$6:$B$500,'Reposición Domicilio Temporal'!$B20)</f>
        <v>0</v>
      </c>
      <c r="W20" s="24">
        <f>SUMIFS(Funcionalidades!$K$6:$K$500,Funcionalidades!$A$6:$A$500,'Reposición Domicilio Temporal'!$A20,Funcionalidades!$B$6:$B$500,'Reposición Domicilio Temporal'!$B20)</f>
        <v>0</v>
      </c>
      <c r="X20" s="64">
        <f t="shared" si="22"/>
        <v>0</v>
      </c>
      <c r="Y20" s="24">
        <f>SUMIFS(Funcionalidades!$L$6:$L$500,Funcionalidades!$A$6:$A$500,'Reposición Domicilio Temporal'!$A20,Funcionalidades!$B$6:$B$500,'Reposición Domicilio Temporal'!$B20)</f>
        <v>0</v>
      </c>
      <c r="Z20" s="24">
        <f>SUMIFS(Funcionalidades!$M$6:$M$500,Funcionalidades!$A$6:$A$500,'Reposición Domicilio Temporal'!$A20,Funcionalidades!$B$6:$B$500,'Reposición Domicilio Temporal'!$B20)</f>
        <v>0</v>
      </c>
      <c r="AA20" s="24">
        <f>SUMIFS(Funcionalidades!$N$6:$N$500,Funcionalidades!$A$6:$A$500,'Reposición Domicilio Temporal'!$A20,Funcionalidades!$B$6:$B$500,'Reposición Domicilio Temporal'!$B20)</f>
        <v>0</v>
      </c>
      <c r="AB20" s="64">
        <f t="shared" si="23"/>
        <v>0</v>
      </c>
      <c r="AC20" s="24">
        <f>SUMIFS(Funcionalidades!$P$6:$P$500,Funcionalidades!$A$6:$A$500,'Reposición Domicilio Temporal'!$A20,Funcionalidades!$B$6:$B$500,'Reposición Domicilio Temporal'!$B20)</f>
        <v>0</v>
      </c>
      <c r="AD20" s="24">
        <f>SUMIFS(Funcionalidades!$O$6:$O$500,Funcionalidades!$A$6:$A$500,'Reposición Domicilio Temporal'!$A20,Funcionalidades!$B$6:$B$500,'Reposición Domicilio Temporal'!$B20)</f>
        <v>0</v>
      </c>
      <c r="AE20" s="24">
        <f>SUMIFS(Funcionalidades!$Q$6:$Q$500,Funcionalidades!$A$6:$A$500,'Reposición Domicilio Temporal'!$A20,Funcionalidades!$B$6:$B$500,'Reposición Domicilio Temporal'!$B20)</f>
        <v>0</v>
      </c>
      <c r="AF20" s="64">
        <f t="shared" si="24"/>
        <v>0</v>
      </c>
      <c r="AG20" s="24">
        <f>SUMIFS(Funcionalidades!$R$6:$R$500,Funcionalidades!$A$6:$A$500,'Reposición Domicilio Temporal'!$A20,Funcionalidades!$B$6:$B$500,'Reposición Domicilio Temporal'!$B20)</f>
        <v>0</v>
      </c>
      <c r="AH20" s="24">
        <f>SUMIFS(Funcionalidades!$S$6:$S$500,Funcionalidades!$A$6:$A$500,'Reposición Domicilio Temporal'!$A20,Funcionalidades!$B$6:$B$500,'Reposición Domicilio Temporal'!$B20)</f>
        <v>0</v>
      </c>
      <c r="AI20" s="24">
        <f>SUMIFS(Funcionalidades!$T$6:$T$500,Funcionalidades!$A$6:$A$500,'Reposición Domicilio Temporal'!$A20,Funcionalidades!$B$6:$B$500,'Reposición Domicilio Temporal'!$B20)</f>
        <v>0</v>
      </c>
      <c r="AJ20" s="64">
        <f t="shared" si="25"/>
        <v>0</v>
      </c>
      <c r="AK20" s="24">
        <f>SUMIFS(Funcionalidades!$U$6:$U$500,Funcionalidades!$A$6:$A$500,'Reposición Domicilio Temporal'!$A20,Funcionalidades!$B$6:$B$500,'Reposición Domicilio Temporal'!$B20)</f>
        <v>0</v>
      </c>
      <c r="AL20" s="24">
        <f>SUMIFS(Funcionalidades!$V$6:$V$500,Funcionalidades!$A$6:$A$500,'Reposición Domicilio Temporal'!$A20,Funcionalidades!$B$6:$B$500,'Reposición Domicilio Temporal'!$B20)</f>
        <v>0</v>
      </c>
      <c r="AM20" s="24">
        <f>SUMIFS(Funcionalidades!$W$6:$W$500,Funcionalidades!$A$6:$A$500,'Reposición Domicilio Temporal'!$A20,Funcionalidades!$B$6:$B$500,'Reposición Domicilio Temporal'!$B20)</f>
        <v>0</v>
      </c>
      <c r="AN20" s="64">
        <f t="shared" si="26"/>
        <v>0</v>
      </c>
      <c r="AO20" s="24">
        <f>SUMIFS(Funcionalidades!$X$6:$X$500,Funcionalidades!$A$6:$A$500,'Reposición Domicilio Temporal'!$A20,Funcionalidades!$B$6:$B$500,'Reposición Domicilio Temporal'!$B20)</f>
        <v>0</v>
      </c>
      <c r="AP20" s="24">
        <f>SUMIFS(Funcionalidades!$Y$6:$Y$500,Funcionalidades!$A$6:$A$500,'Reposición Domicilio Temporal'!$A20,Funcionalidades!$B$6:$B$500,'Reposición Domicilio Temporal'!$B20)</f>
        <v>0</v>
      </c>
      <c r="AQ20" s="24">
        <f>SUMIFS(Funcionalidades!$Z$6:$Z$500,Funcionalidades!$A$6:$A$500,'Reposición Domicilio Temporal'!$A20,Funcionalidades!$B$6:$B$500,'Reposición Domicilio Temporal'!$B20)</f>
        <v>0</v>
      </c>
      <c r="AR20" s="64">
        <f t="shared" si="27"/>
        <v>0</v>
      </c>
      <c r="AS20" s="24">
        <f>SUMIFS(Funcionalidades!$AA$6:$AA$500,Funcionalidades!$A$6:$A$500,'Reposición Domicilio Temporal'!$A20,Funcionalidades!$B$6:$B$500,'Reposición Domicilio Temporal'!$B20)</f>
        <v>0</v>
      </c>
      <c r="AT20" s="24">
        <f>SUMIFS(Funcionalidades!$AB$6:$AB$500,Funcionalidades!$A$6:$A$500,'Reposición Domicilio Temporal'!$A20,Funcionalidades!$B$6:$B$500,'Reposición Domicilio Temporal'!$B20)</f>
        <v>0</v>
      </c>
      <c r="AU20" s="24">
        <f>SUMIFS(Funcionalidades!$AC$6:$AC$500,Funcionalidades!$A$6:$A$500,'Reposición Domicilio Temporal'!$A20,Funcionalidades!$B$6:$B$500,'Reposición Domicilio Temporal'!$B20)</f>
        <v>0</v>
      </c>
      <c r="AV20" s="64">
        <f t="shared" si="28"/>
        <v>0</v>
      </c>
      <c r="AW20" s="24">
        <f t="shared" si="6"/>
        <v>0</v>
      </c>
      <c r="AX20" s="24">
        <f t="shared" si="7"/>
        <v>0</v>
      </c>
      <c r="AY20" s="24">
        <f t="shared" si="8"/>
        <v>0</v>
      </c>
      <c r="AZ20" s="24">
        <f t="shared" si="29"/>
        <v>0</v>
      </c>
      <c r="BA20" s="24">
        <f t="shared" si="30"/>
        <v>0</v>
      </c>
      <c r="BB20" s="24">
        <f t="shared" si="31"/>
        <v>0</v>
      </c>
      <c r="BC20" s="24">
        <f t="shared" si="9"/>
        <v>0</v>
      </c>
      <c r="BD20" s="24">
        <f t="shared" si="10"/>
        <v>0</v>
      </c>
      <c r="BE20" s="24">
        <f t="shared" si="32"/>
        <v>0</v>
      </c>
      <c r="BF20" s="24" t="str">
        <f t="shared" si="33"/>
        <v>0</v>
      </c>
      <c r="BG20" s="24" t="str">
        <f t="shared" si="34"/>
        <v>0</v>
      </c>
      <c r="BH20" s="24" t="str">
        <f t="shared" si="35"/>
        <v>0</v>
      </c>
      <c r="BI20" s="24" t="str">
        <f t="shared" si="36"/>
        <v>0</v>
      </c>
      <c r="BJ20" s="24" t="str">
        <f t="shared" si="37"/>
        <v>0</v>
      </c>
      <c r="BK20" s="24" t="str">
        <f t="shared" si="38"/>
        <v>0</v>
      </c>
      <c r="BL20" s="24">
        <f t="shared" si="39"/>
        <v>0</v>
      </c>
      <c r="BM20" s="24">
        <f t="shared" si="40"/>
        <v>0</v>
      </c>
      <c r="BN20" s="24">
        <f t="shared" si="41"/>
        <v>0</v>
      </c>
      <c r="BO20" s="24">
        <f t="shared" si="42"/>
        <v>0</v>
      </c>
      <c r="BP20" s="24">
        <f t="shared" si="51"/>
        <v>0</v>
      </c>
      <c r="BQ20" s="54">
        <f t="shared" si="44"/>
        <v>0</v>
      </c>
      <c r="BR20" s="54">
        <f t="shared" si="45"/>
        <v>0</v>
      </c>
      <c r="BS20" s="24">
        <f t="shared" si="46"/>
        <v>0</v>
      </c>
      <c r="BT20" s="24">
        <f t="shared" si="12"/>
        <v>0</v>
      </c>
      <c r="BU20" s="24" t="str">
        <f t="shared" si="13"/>
        <v/>
      </c>
      <c r="BV20" s="24" t="str">
        <f>IF(BT20&gt;0,SUM($BT$5:BT20),"")</f>
        <v/>
      </c>
      <c r="BW20" s="24" t="str">
        <f t="shared" si="47"/>
        <v/>
      </c>
      <c r="BX20" s="54">
        <f t="shared" si="14"/>
        <v>0</v>
      </c>
      <c r="BY20" s="24">
        <f t="shared" si="48"/>
        <v>0</v>
      </c>
      <c r="BZ20" s="54">
        <f t="shared" si="15"/>
        <v>0</v>
      </c>
      <c r="CA20" s="51">
        <f t="shared" si="16"/>
        <v>0</v>
      </c>
    </row>
    <row r="21" spans="1:79" ht="23" customHeight="1">
      <c r="A21" s="28"/>
      <c r="B21" s="28"/>
      <c r="C21" s="114">
        <f t="shared" si="52"/>
        <v>0</v>
      </c>
      <c r="D21" s="115">
        <f t="shared" si="1"/>
        <v>0</v>
      </c>
      <c r="E21" s="116">
        <f t="shared" si="53"/>
        <v>0</v>
      </c>
      <c r="F21" s="116">
        <f t="shared" si="2"/>
        <v>0</v>
      </c>
      <c r="G21" s="116">
        <f t="shared" si="3"/>
        <v>0</v>
      </c>
      <c r="H21" s="116">
        <f t="shared" si="4"/>
        <v>0</v>
      </c>
      <c r="I21" s="116">
        <f t="shared" si="5"/>
        <v>0</v>
      </c>
      <c r="J21" s="116">
        <f t="shared" si="54"/>
        <v>0</v>
      </c>
      <c r="K21" s="29">
        <v>0</v>
      </c>
      <c r="L21" s="29" t="str">
        <f t="shared" si="19"/>
        <v/>
      </c>
      <c r="M21" s="24">
        <f>SUMIFS(Funcionalidades!$C$6:$C$500,Funcionalidades!$A$6:$A$500,'Reposición Domicilio Temporal'!$A21,Funcionalidades!$B$6:$B$500,'Reposición Domicilio Temporal'!$B21)</f>
        <v>0</v>
      </c>
      <c r="N21" s="24">
        <f>SUMIFS(Funcionalidades!$D$6:$D$500,Funcionalidades!$A$6:$A$500,'Reposición Domicilio Temporal'!$A21,Funcionalidades!$B$6:$B$500,'Reposición Domicilio Temporal'!$B21)</f>
        <v>0</v>
      </c>
      <c r="O21" s="24">
        <f>SUMIFS(Funcionalidades!$E$6:$E$500,Funcionalidades!$A$6:$A$500,'Reposición Domicilio Temporal'!$A21,Funcionalidades!$B$6:$B$500,'Reposición Domicilio Temporal'!$B21)</f>
        <v>0</v>
      </c>
      <c r="P21" s="64">
        <f t="shared" si="20"/>
        <v>0</v>
      </c>
      <c r="Q21" s="24">
        <f>SUMIFS(Funcionalidades!$F$6:$F$500,Funcionalidades!$A$6:$A$500,'Reposición Domicilio Temporal'!$A21,Funcionalidades!$B$6:$B$500,'Reposición Domicilio Temporal'!$B21)</f>
        <v>0</v>
      </c>
      <c r="R21" s="24">
        <f>SUMIFS(Funcionalidades!$G$6:$G$500,Funcionalidades!$A$6:$A$500,'Reposición Domicilio Temporal'!$A21,Funcionalidades!$B$6:$B$500,'Reposición Domicilio Temporal'!$B21)</f>
        <v>0</v>
      </c>
      <c r="S21" s="24">
        <f>SUMIFS(Funcionalidades!$H$6:$H$500,Funcionalidades!$A$6:$A$500,'Reposición Domicilio Temporal'!$A21,Funcionalidades!$B$6:$B$500,'Reposición Domicilio Temporal'!$B21)</f>
        <v>0</v>
      </c>
      <c r="T21" s="64">
        <f t="shared" si="21"/>
        <v>0</v>
      </c>
      <c r="U21" s="24">
        <f>SUMIFS(Funcionalidades!$I$6:$I$500,Funcionalidades!$A$6:$A$500,'Reposición Domicilio Temporal'!$A21,Funcionalidades!$B$6:$B$500,'Reposición Domicilio Temporal'!$B21)</f>
        <v>0</v>
      </c>
      <c r="V21" s="24">
        <f>SUMIFS(Funcionalidades!$J$6:$J$500,Funcionalidades!$A$6:$A$500,'Reposición Domicilio Temporal'!$A21,Funcionalidades!$B$6:$B$500,'Reposición Domicilio Temporal'!$B21)</f>
        <v>0</v>
      </c>
      <c r="W21" s="24">
        <f>SUMIFS(Funcionalidades!$K$6:$K$500,Funcionalidades!$A$6:$A$500,'Reposición Domicilio Temporal'!$A21,Funcionalidades!$B$6:$B$500,'Reposición Domicilio Temporal'!$B21)</f>
        <v>0</v>
      </c>
      <c r="X21" s="64">
        <f t="shared" si="22"/>
        <v>0</v>
      </c>
      <c r="Y21" s="24">
        <f>SUMIFS(Funcionalidades!$L$6:$L$500,Funcionalidades!$A$6:$A$500,'Reposición Domicilio Temporal'!$A21,Funcionalidades!$B$6:$B$500,'Reposición Domicilio Temporal'!$B21)</f>
        <v>0</v>
      </c>
      <c r="Z21" s="24">
        <f>SUMIFS(Funcionalidades!$M$6:$M$500,Funcionalidades!$A$6:$A$500,'Reposición Domicilio Temporal'!$A21,Funcionalidades!$B$6:$B$500,'Reposición Domicilio Temporal'!$B21)</f>
        <v>0</v>
      </c>
      <c r="AA21" s="24">
        <f>SUMIFS(Funcionalidades!$N$6:$N$500,Funcionalidades!$A$6:$A$500,'Reposición Domicilio Temporal'!$A21,Funcionalidades!$B$6:$B$500,'Reposición Domicilio Temporal'!$B21)</f>
        <v>0</v>
      </c>
      <c r="AB21" s="64">
        <f t="shared" si="23"/>
        <v>0</v>
      </c>
      <c r="AC21" s="24">
        <f>SUMIFS(Funcionalidades!$P$6:$P$500,Funcionalidades!$A$6:$A$500,'Reposición Domicilio Temporal'!$A21,Funcionalidades!$B$6:$B$500,'Reposición Domicilio Temporal'!$B21)</f>
        <v>0</v>
      </c>
      <c r="AD21" s="24">
        <f>SUMIFS(Funcionalidades!$O$6:$O$500,Funcionalidades!$A$6:$A$500,'Reposición Domicilio Temporal'!$A21,Funcionalidades!$B$6:$B$500,'Reposición Domicilio Temporal'!$B21)</f>
        <v>0</v>
      </c>
      <c r="AE21" s="24">
        <f>SUMIFS(Funcionalidades!$Q$6:$Q$500,Funcionalidades!$A$6:$A$500,'Reposición Domicilio Temporal'!$A21,Funcionalidades!$B$6:$B$500,'Reposición Domicilio Temporal'!$B21)</f>
        <v>0</v>
      </c>
      <c r="AF21" s="64">
        <f t="shared" si="24"/>
        <v>0</v>
      </c>
      <c r="AG21" s="24">
        <f>SUMIFS(Funcionalidades!$R$6:$R$500,Funcionalidades!$A$6:$A$500,'Reposición Domicilio Temporal'!$A21,Funcionalidades!$B$6:$B$500,'Reposición Domicilio Temporal'!$B21)</f>
        <v>0</v>
      </c>
      <c r="AH21" s="24">
        <f>SUMIFS(Funcionalidades!$S$6:$S$500,Funcionalidades!$A$6:$A$500,'Reposición Domicilio Temporal'!$A21,Funcionalidades!$B$6:$B$500,'Reposición Domicilio Temporal'!$B21)</f>
        <v>0</v>
      </c>
      <c r="AI21" s="24">
        <f>SUMIFS(Funcionalidades!$T$6:$T$500,Funcionalidades!$A$6:$A$500,'Reposición Domicilio Temporal'!$A21,Funcionalidades!$B$6:$B$500,'Reposición Domicilio Temporal'!$B21)</f>
        <v>0</v>
      </c>
      <c r="AJ21" s="64">
        <f t="shared" si="25"/>
        <v>0</v>
      </c>
      <c r="AK21" s="24">
        <f>SUMIFS(Funcionalidades!$U$6:$U$500,Funcionalidades!$A$6:$A$500,'Reposición Domicilio Temporal'!$A21,Funcionalidades!$B$6:$B$500,'Reposición Domicilio Temporal'!$B21)</f>
        <v>0</v>
      </c>
      <c r="AL21" s="24">
        <f>SUMIFS(Funcionalidades!$V$6:$V$500,Funcionalidades!$A$6:$A$500,'Reposición Domicilio Temporal'!$A21,Funcionalidades!$B$6:$B$500,'Reposición Domicilio Temporal'!$B21)</f>
        <v>0</v>
      </c>
      <c r="AM21" s="24">
        <f>SUMIFS(Funcionalidades!$W$6:$W$500,Funcionalidades!$A$6:$A$500,'Reposición Domicilio Temporal'!$A21,Funcionalidades!$B$6:$B$500,'Reposición Domicilio Temporal'!$B21)</f>
        <v>0</v>
      </c>
      <c r="AN21" s="64">
        <f t="shared" si="26"/>
        <v>0</v>
      </c>
      <c r="AO21" s="24">
        <f>SUMIFS(Funcionalidades!$X$6:$X$500,Funcionalidades!$A$6:$A$500,'Reposición Domicilio Temporal'!$A21,Funcionalidades!$B$6:$B$500,'Reposición Domicilio Temporal'!$B21)</f>
        <v>0</v>
      </c>
      <c r="AP21" s="24">
        <f>SUMIFS(Funcionalidades!$Y$6:$Y$500,Funcionalidades!$A$6:$A$500,'Reposición Domicilio Temporal'!$A21,Funcionalidades!$B$6:$B$500,'Reposición Domicilio Temporal'!$B21)</f>
        <v>0</v>
      </c>
      <c r="AQ21" s="24">
        <f>SUMIFS(Funcionalidades!$Z$6:$Z$500,Funcionalidades!$A$6:$A$500,'Reposición Domicilio Temporal'!$A21,Funcionalidades!$B$6:$B$500,'Reposición Domicilio Temporal'!$B21)</f>
        <v>0</v>
      </c>
      <c r="AR21" s="64">
        <f t="shared" si="27"/>
        <v>0</v>
      </c>
      <c r="AS21" s="24">
        <f>SUMIFS(Funcionalidades!$AA$6:$AA$500,Funcionalidades!$A$6:$A$500,'Reposición Domicilio Temporal'!$A21,Funcionalidades!$B$6:$B$500,'Reposición Domicilio Temporal'!$B21)</f>
        <v>0</v>
      </c>
      <c r="AT21" s="24">
        <f>SUMIFS(Funcionalidades!$AB$6:$AB$500,Funcionalidades!$A$6:$A$500,'Reposición Domicilio Temporal'!$A21,Funcionalidades!$B$6:$B$500,'Reposición Domicilio Temporal'!$B21)</f>
        <v>0</v>
      </c>
      <c r="AU21" s="24">
        <f>SUMIFS(Funcionalidades!$AC$6:$AC$500,Funcionalidades!$A$6:$A$500,'Reposición Domicilio Temporal'!$A21,Funcionalidades!$B$6:$B$500,'Reposición Domicilio Temporal'!$B21)</f>
        <v>0</v>
      </c>
      <c r="AV21" s="64">
        <f t="shared" si="28"/>
        <v>0</v>
      </c>
      <c r="AW21" s="24">
        <f t="shared" si="6"/>
        <v>0</v>
      </c>
      <c r="AX21" s="24">
        <f t="shared" si="7"/>
        <v>0</v>
      </c>
      <c r="AY21" s="24">
        <f t="shared" si="8"/>
        <v>0</v>
      </c>
      <c r="AZ21" s="24">
        <f t="shared" si="29"/>
        <v>0</v>
      </c>
      <c r="BA21" s="24">
        <f t="shared" si="30"/>
        <v>0</v>
      </c>
      <c r="BB21" s="24">
        <f t="shared" si="31"/>
        <v>0</v>
      </c>
      <c r="BC21" s="24">
        <f t="shared" si="9"/>
        <v>0</v>
      </c>
      <c r="BD21" s="24">
        <f t="shared" si="10"/>
        <v>0</v>
      </c>
      <c r="BE21" s="24">
        <f t="shared" si="32"/>
        <v>0</v>
      </c>
      <c r="BF21" s="24" t="str">
        <f t="shared" si="33"/>
        <v>0</v>
      </c>
      <c r="BG21" s="24" t="str">
        <f t="shared" si="34"/>
        <v>0</v>
      </c>
      <c r="BH21" s="24" t="str">
        <f t="shared" si="35"/>
        <v>0</v>
      </c>
      <c r="BI21" s="24" t="str">
        <f t="shared" si="36"/>
        <v>0</v>
      </c>
      <c r="BJ21" s="24" t="str">
        <f t="shared" si="37"/>
        <v>0</v>
      </c>
      <c r="BK21" s="24" t="str">
        <f t="shared" si="38"/>
        <v>0</v>
      </c>
      <c r="BL21" s="24">
        <f t="shared" si="39"/>
        <v>0</v>
      </c>
      <c r="BM21" s="24">
        <f t="shared" si="40"/>
        <v>0</v>
      </c>
      <c r="BN21" s="24">
        <f t="shared" si="41"/>
        <v>0</v>
      </c>
      <c r="BO21" s="24">
        <f t="shared" si="42"/>
        <v>0</v>
      </c>
      <c r="BP21" s="24">
        <f t="shared" si="51"/>
        <v>0</v>
      </c>
      <c r="BQ21" s="54">
        <f t="shared" si="44"/>
        <v>0</v>
      </c>
      <c r="BR21" s="54">
        <f t="shared" si="45"/>
        <v>0</v>
      </c>
      <c r="BS21" s="24">
        <f t="shared" si="46"/>
        <v>0</v>
      </c>
      <c r="BT21" s="24">
        <f t="shared" si="12"/>
        <v>0</v>
      </c>
      <c r="BU21" s="24" t="str">
        <f t="shared" si="13"/>
        <v/>
      </c>
      <c r="BV21" s="24" t="str">
        <f>IF(BT21&gt;0,SUM($BT$5:BT21),"")</f>
        <v/>
      </c>
      <c r="BW21" s="24" t="str">
        <f t="shared" si="47"/>
        <v/>
      </c>
      <c r="BX21" s="54">
        <f t="shared" si="14"/>
        <v>0</v>
      </c>
      <c r="BY21" s="24">
        <f t="shared" si="48"/>
        <v>0</v>
      </c>
      <c r="BZ21" s="54">
        <f t="shared" si="15"/>
        <v>0</v>
      </c>
      <c r="CA21" s="51">
        <f t="shared" si="16"/>
        <v>0</v>
      </c>
    </row>
    <row r="22" spans="1:79" ht="23" customHeight="1">
      <c r="A22" s="28"/>
      <c r="B22" s="28"/>
      <c r="C22" s="114">
        <f t="shared" si="52"/>
        <v>0</v>
      </c>
      <c r="D22" s="115">
        <f t="shared" si="1"/>
        <v>0</v>
      </c>
      <c r="E22" s="116">
        <f t="shared" si="53"/>
        <v>0</v>
      </c>
      <c r="F22" s="116">
        <f t="shared" si="2"/>
        <v>0</v>
      </c>
      <c r="G22" s="116">
        <f t="shared" si="3"/>
        <v>0</v>
      </c>
      <c r="H22" s="116">
        <f t="shared" si="4"/>
        <v>0</v>
      </c>
      <c r="I22" s="116">
        <f t="shared" si="5"/>
        <v>0</v>
      </c>
      <c r="J22" s="116">
        <f t="shared" si="54"/>
        <v>0</v>
      </c>
      <c r="K22" s="29">
        <v>0</v>
      </c>
      <c r="L22" s="29" t="str">
        <f t="shared" si="19"/>
        <v/>
      </c>
      <c r="M22" s="24">
        <f>SUMIFS(Funcionalidades!$C$6:$C$500,Funcionalidades!$A$6:$A$500,'Reposición Domicilio Temporal'!$A22,Funcionalidades!$B$6:$B$500,'Reposición Domicilio Temporal'!$B22)</f>
        <v>0</v>
      </c>
      <c r="N22" s="24">
        <f>SUMIFS(Funcionalidades!$D$6:$D$500,Funcionalidades!$A$6:$A$500,'Reposición Domicilio Temporal'!$A22,Funcionalidades!$B$6:$B$500,'Reposición Domicilio Temporal'!$B22)</f>
        <v>0</v>
      </c>
      <c r="O22" s="24">
        <f>SUMIFS(Funcionalidades!$E$6:$E$500,Funcionalidades!$A$6:$A$500,'Reposición Domicilio Temporal'!$A22,Funcionalidades!$B$6:$B$500,'Reposición Domicilio Temporal'!$B22)</f>
        <v>0</v>
      </c>
      <c r="P22" s="64">
        <f t="shared" si="20"/>
        <v>0</v>
      </c>
      <c r="Q22" s="24">
        <f>SUMIFS(Funcionalidades!$F$6:$F$500,Funcionalidades!$A$6:$A$500,'Reposición Domicilio Temporal'!$A22,Funcionalidades!$B$6:$B$500,'Reposición Domicilio Temporal'!$B22)</f>
        <v>0</v>
      </c>
      <c r="R22" s="24">
        <f>SUMIFS(Funcionalidades!$G$6:$G$500,Funcionalidades!$A$6:$A$500,'Reposición Domicilio Temporal'!$A22,Funcionalidades!$B$6:$B$500,'Reposición Domicilio Temporal'!$B22)</f>
        <v>0</v>
      </c>
      <c r="S22" s="24">
        <f>SUMIFS(Funcionalidades!$H$6:$H$500,Funcionalidades!$A$6:$A$500,'Reposición Domicilio Temporal'!$A22,Funcionalidades!$B$6:$B$500,'Reposición Domicilio Temporal'!$B22)</f>
        <v>0</v>
      </c>
      <c r="T22" s="64">
        <f t="shared" si="21"/>
        <v>0</v>
      </c>
      <c r="U22" s="24">
        <f>SUMIFS(Funcionalidades!$I$6:$I$500,Funcionalidades!$A$6:$A$500,'Reposición Domicilio Temporal'!$A22,Funcionalidades!$B$6:$B$500,'Reposición Domicilio Temporal'!$B22)</f>
        <v>0</v>
      </c>
      <c r="V22" s="24">
        <f>SUMIFS(Funcionalidades!$J$6:$J$500,Funcionalidades!$A$6:$A$500,'Reposición Domicilio Temporal'!$A22,Funcionalidades!$B$6:$B$500,'Reposición Domicilio Temporal'!$B22)</f>
        <v>0</v>
      </c>
      <c r="W22" s="24">
        <f>SUMIFS(Funcionalidades!$K$6:$K$500,Funcionalidades!$A$6:$A$500,'Reposición Domicilio Temporal'!$A22,Funcionalidades!$B$6:$B$500,'Reposición Domicilio Temporal'!$B22)</f>
        <v>0</v>
      </c>
      <c r="X22" s="64">
        <f t="shared" si="22"/>
        <v>0</v>
      </c>
      <c r="Y22" s="24">
        <f>SUMIFS(Funcionalidades!$L$6:$L$500,Funcionalidades!$A$6:$A$500,'Reposición Domicilio Temporal'!$A22,Funcionalidades!$B$6:$B$500,'Reposición Domicilio Temporal'!$B22)</f>
        <v>0</v>
      </c>
      <c r="Z22" s="24">
        <f>SUMIFS(Funcionalidades!$M$6:$M$500,Funcionalidades!$A$6:$A$500,'Reposición Domicilio Temporal'!$A22,Funcionalidades!$B$6:$B$500,'Reposición Domicilio Temporal'!$B22)</f>
        <v>0</v>
      </c>
      <c r="AA22" s="24">
        <f>SUMIFS(Funcionalidades!$N$6:$N$500,Funcionalidades!$A$6:$A$500,'Reposición Domicilio Temporal'!$A22,Funcionalidades!$B$6:$B$500,'Reposición Domicilio Temporal'!$B22)</f>
        <v>0</v>
      </c>
      <c r="AB22" s="64">
        <f t="shared" si="23"/>
        <v>0</v>
      </c>
      <c r="AC22" s="24">
        <f>SUMIFS(Funcionalidades!$P$6:$P$500,Funcionalidades!$A$6:$A$500,'Reposición Domicilio Temporal'!$A22,Funcionalidades!$B$6:$B$500,'Reposición Domicilio Temporal'!$B22)</f>
        <v>0</v>
      </c>
      <c r="AD22" s="24">
        <f>SUMIFS(Funcionalidades!$O$6:$O$500,Funcionalidades!$A$6:$A$500,'Reposición Domicilio Temporal'!$A22,Funcionalidades!$B$6:$B$500,'Reposición Domicilio Temporal'!$B22)</f>
        <v>0</v>
      </c>
      <c r="AE22" s="24">
        <f>SUMIFS(Funcionalidades!$Q$6:$Q$500,Funcionalidades!$A$6:$A$500,'Reposición Domicilio Temporal'!$A22,Funcionalidades!$B$6:$B$500,'Reposición Domicilio Temporal'!$B22)</f>
        <v>0</v>
      </c>
      <c r="AF22" s="64">
        <f t="shared" si="24"/>
        <v>0</v>
      </c>
      <c r="AG22" s="24">
        <f>SUMIFS(Funcionalidades!$R$6:$R$500,Funcionalidades!$A$6:$A$500,'Reposición Domicilio Temporal'!$A22,Funcionalidades!$B$6:$B$500,'Reposición Domicilio Temporal'!$B22)</f>
        <v>0</v>
      </c>
      <c r="AH22" s="24">
        <f>SUMIFS(Funcionalidades!$S$6:$S$500,Funcionalidades!$A$6:$A$500,'Reposición Domicilio Temporal'!$A22,Funcionalidades!$B$6:$B$500,'Reposición Domicilio Temporal'!$B22)</f>
        <v>0</v>
      </c>
      <c r="AI22" s="24">
        <f>SUMIFS(Funcionalidades!$T$6:$T$500,Funcionalidades!$A$6:$A$500,'Reposición Domicilio Temporal'!$A22,Funcionalidades!$B$6:$B$500,'Reposición Domicilio Temporal'!$B22)</f>
        <v>0</v>
      </c>
      <c r="AJ22" s="64">
        <f t="shared" si="25"/>
        <v>0</v>
      </c>
      <c r="AK22" s="24">
        <f>SUMIFS(Funcionalidades!$U$6:$U$500,Funcionalidades!$A$6:$A$500,'Reposición Domicilio Temporal'!$A22,Funcionalidades!$B$6:$B$500,'Reposición Domicilio Temporal'!$B22)</f>
        <v>0</v>
      </c>
      <c r="AL22" s="24">
        <f>SUMIFS(Funcionalidades!$V$6:$V$500,Funcionalidades!$A$6:$A$500,'Reposición Domicilio Temporal'!$A22,Funcionalidades!$B$6:$B$500,'Reposición Domicilio Temporal'!$B22)</f>
        <v>0</v>
      </c>
      <c r="AM22" s="24">
        <f>SUMIFS(Funcionalidades!$W$6:$W$500,Funcionalidades!$A$6:$A$500,'Reposición Domicilio Temporal'!$A22,Funcionalidades!$B$6:$B$500,'Reposición Domicilio Temporal'!$B22)</f>
        <v>0</v>
      </c>
      <c r="AN22" s="64">
        <f t="shared" si="26"/>
        <v>0</v>
      </c>
      <c r="AO22" s="24">
        <f>SUMIFS(Funcionalidades!$X$6:$X$500,Funcionalidades!$A$6:$A$500,'Reposición Domicilio Temporal'!$A22,Funcionalidades!$B$6:$B$500,'Reposición Domicilio Temporal'!$B22)</f>
        <v>0</v>
      </c>
      <c r="AP22" s="24">
        <f>SUMIFS(Funcionalidades!$Y$6:$Y$500,Funcionalidades!$A$6:$A$500,'Reposición Domicilio Temporal'!$A22,Funcionalidades!$B$6:$B$500,'Reposición Domicilio Temporal'!$B22)</f>
        <v>0</v>
      </c>
      <c r="AQ22" s="24">
        <f>SUMIFS(Funcionalidades!$Z$6:$Z$500,Funcionalidades!$A$6:$A$500,'Reposición Domicilio Temporal'!$A22,Funcionalidades!$B$6:$B$500,'Reposición Domicilio Temporal'!$B22)</f>
        <v>0</v>
      </c>
      <c r="AR22" s="64">
        <f t="shared" si="27"/>
        <v>0</v>
      </c>
      <c r="AS22" s="24">
        <f>SUMIFS(Funcionalidades!$AA$6:$AA$500,Funcionalidades!$A$6:$A$500,'Reposición Domicilio Temporal'!$A22,Funcionalidades!$B$6:$B$500,'Reposición Domicilio Temporal'!$B22)</f>
        <v>0</v>
      </c>
      <c r="AT22" s="24">
        <f>SUMIFS(Funcionalidades!$AB$6:$AB$500,Funcionalidades!$A$6:$A$500,'Reposición Domicilio Temporal'!$A22,Funcionalidades!$B$6:$B$500,'Reposición Domicilio Temporal'!$B22)</f>
        <v>0</v>
      </c>
      <c r="AU22" s="24">
        <f>SUMIFS(Funcionalidades!$AC$6:$AC$500,Funcionalidades!$A$6:$A$500,'Reposición Domicilio Temporal'!$A22,Funcionalidades!$B$6:$B$500,'Reposición Domicilio Temporal'!$B22)</f>
        <v>0</v>
      </c>
      <c r="AV22" s="64">
        <f t="shared" si="28"/>
        <v>0</v>
      </c>
      <c r="AW22" s="24">
        <f t="shared" si="6"/>
        <v>0</v>
      </c>
      <c r="AX22" s="24">
        <f t="shared" si="7"/>
        <v>0</v>
      </c>
      <c r="AY22" s="24">
        <f t="shared" si="8"/>
        <v>0</v>
      </c>
      <c r="AZ22" s="24">
        <f t="shared" si="29"/>
        <v>0</v>
      </c>
      <c r="BA22" s="24">
        <f t="shared" si="30"/>
        <v>0</v>
      </c>
      <c r="BB22" s="24">
        <f t="shared" si="31"/>
        <v>0</v>
      </c>
      <c r="BC22" s="24">
        <f t="shared" si="9"/>
        <v>0</v>
      </c>
      <c r="BD22" s="24">
        <f t="shared" si="10"/>
        <v>0</v>
      </c>
      <c r="BE22" s="24">
        <f t="shared" si="32"/>
        <v>0</v>
      </c>
      <c r="BF22" s="24" t="str">
        <f t="shared" si="33"/>
        <v>0</v>
      </c>
      <c r="BG22" s="24" t="str">
        <f t="shared" si="34"/>
        <v>0</v>
      </c>
      <c r="BH22" s="24" t="str">
        <f t="shared" si="35"/>
        <v>0</v>
      </c>
      <c r="BI22" s="24" t="str">
        <f t="shared" si="36"/>
        <v>0</v>
      </c>
      <c r="BJ22" s="24" t="str">
        <f t="shared" si="37"/>
        <v>0</v>
      </c>
      <c r="BK22" s="24" t="str">
        <f t="shared" si="38"/>
        <v>0</v>
      </c>
      <c r="BL22" s="24">
        <f t="shared" si="39"/>
        <v>0</v>
      </c>
      <c r="BM22" s="24">
        <f t="shared" si="40"/>
        <v>0</v>
      </c>
      <c r="BN22" s="24">
        <f t="shared" si="41"/>
        <v>0</v>
      </c>
      <c r="BO22" s="24">
        <f t="shared" si="42"/>
        <v>0</v>
      </c>
      <c r="BP22" s="24">
        <f t="shared" si="51"/>
        <v>0</v>
      </c>
      <c r="BQ22" s="54">
        <f t="shared" si="44"/>
        <v>0</v>
      </c>
      <c r="BR22" s="54">
        <f t="shared" si="45"/>
        <v>0</v>
      </c>
      <c r="BS22" s="24">
        <f t="shared" si="46"/>
        <v>0</v>
      </c>
      <c r="BT22" s="24">
        <f t="shared" si="12"/>
        <v>0</v>
      </c>
      <c r="BU22" s="24" t="str">
        <f t="shared" si="13"/>
        <v/>
      </c>
      <c r="BV22" s="24" t="str">
        <f>IF(BT22&gt;0,SUM($BT$5:BT22),"")</f>
        <v/>
      </c>
      <c r="BW22" s="24" t="str">
        <f t="shared" si="47"/>
        <v/>
      </c>
      <c r="BX22" s="54">
        <f t="shared" si="14"/>
        <v>0</v>
      </c>
      <c r="BY22" s="24">
        <f t="shared" si="48"/>
        <v>0</v>
      </c>
      <c r="BZ22" s="54">
        <f t="shared" si="15"/>
        <v>0</v>
      </c>
      <c r="CA22" s="51">
        <f t="shared" si="16"/>
        <v>0</v>
      </c>
    </row>
    <row r="23" spans="1:79" ht="23" customHeight="1">
      <c r="A23" s="28"/>
      <c r="B23" s="28"/>
      <c r="C23" s="114">
        <f t="shared" si="52"/>
        <v>0</v>
      </c>
      <c r="D23" s="115">
        <f t="shared" si="1"/>
        <v>0</v>
      </c>
      <c r="E23" s="116">
        <f t="shared" si="53"/>
        <v>0</v>
      </c>
      <c r="F23" s="116">
        <f t="shared" si="2"/>
        <v>0</v>
      </c>
      <c r="G23" s="116">
        <f t="shared" si="3"/>
        <v>0</v>
      </c>
      <c r="H23" s="116">
        <f t="shared" si="4"/>
        <v>0</v>
      </c>
      <c r="I23" s="116">
        <f t="shared" si="5"/>
        <v>0</v>
      </c>
      <c r="J23" s="116">
        <f t="shared" si="54"/>
        <v>0</v>
      </c>
      <c r="K23" s="29">
        <v>0</v>
      </c>
      <c r="L23" s="29" t="str">
        <f t="shared" si="19"/>
        <v/>
      </c>
      <c r="M23" s="24">
        <f>SUMIFS(Funcionalidades!$C$6:$C$500,Funcionalidades!$A$6:$A$500,'Reposición Domicilio Temporal'!$A23,Funcionalidades!$B$6:$B$500,'Reposición Domicilio Temporal'!$B23)</f>
        <v>0</v>
      </c>
      <c r="N23" s="24">
        <f>SUMIFS(Funcionalidades!$D$6:$D$500,Funcionalidades!$A$6:$A$500,'Reposición Domicilio Temporal'!$A23,Funcionalidades!$B$6:$B$500,'Reposición Domicilio Temporal'!$B23)</f>
        <v>0</v>
      </c>
      <c r="O23" s="24">
        <f>SUMIFS(Funcionalidades!$E$6:$E$500,Funcionalidades!$A$6:$A$500,'Reposición Domicilio Temporal'!$A23,Funcionalidades!$B$6:$B$500,'Reposición Domicilio Temporal'!$B23)</f>
        <v>0</v>
      </c>
      <c r="P23" s="64">
        <f t="shared" si="20"/>
        <v>0</v>
      </c>
      <c r="Q23" s="24">
        <f>SUMIFS(Funcionalidades!$F$6:$F$500,Funcionalidades!$A$6:$A$500,'Reposición Domicilio Temporal'!$A23,Funcionalidades!$B$6:$B$500,'Reposición Domicilio Temporal'!$B23)</f>
        <v>0</v>
      </c>
      <c r="R23" s="24">
        <f>SUMIFS(Funcionalidades!$G$6:$G$500,Funcionalidades!$A$6:$A$500,'Reposición Domicilio Temporal'!$A23,Funcionalidades!$B$6:$B$500,'Reposición Domicilio Temporal'!$B23)</f>
        <v>0</v>
      </c>
      <c r="S23" s="24">
        <f>SUMIFS(Funcionalidades!$H$6:$H$500,Funcionalidades!$A$6:$A$500,'Reposición Domicilio Temporal'!$A23,Funcionalidades!$B$6:$B$500,'Reposición Domicilio Temporal'!$B23)</f>
        <v>0</v>
      </c>
      <c r="T23" s="64">
        <f t="shared" si="21"/>
        <v>0</v>
      </c>
      <c r="U23" s="24">
        <f>SUMIFS(Funcionalidades!$I$6:$I$500,Funcionalidades!$A$6:$A$500,'Reposición Domicilio Temporal'!$A23,Funcionalidades!$B$6:$B$500,'Reposición Domicilio Temporal'!$B23)</f>
        <v>0</v>
      </c>
      <c r="V23" s="24">
        <f>SUMIFS(Funcionalidades!$J$6:$J$500,Funcionalidades!$A$6:$A$500,'Reposición Domicilio Temporal'!$A23,Funcionalidades!$B$6:$B$500,'Reposición Domicilio Temporal'!$B23)</f>
        <v>0</v>
      </c>
      <c r="W23" s="24">
        <f>SUMIFS(Funcionalidades!$K$6:$K$500,Funcionalidades!$A$6:$A$500,'Reposición Domicilio Temporal'!$A23,Funcionalidades!$B$6:$B$500,'Reposición Domicilio Temporal'!$B23)</f>
        <v>0</v>
      </c>
      <c r="X23" s="64">
        <f t="shared" si="22"/>
        <v>0</v>
      </c>
      <c r="Y23" s="24">
        <f>SUMIFS(Funcionalidades!$L$6:$L$500,Funcionalidades!$A$6:$A$500,'Reposición Domicilio Temporal'!$A23,Funcionalidades!$B$6:$B$500,'Reposición Domicilio Temporal'!$B23)</f>
        <v>0</v>
      </c>
      <c r="Z23" s="24">
        <f>SUMIFS(Funcionalidades!$M$6:$M$500,Funcionalidades!$A$6:$A$500,'Reposición Domicilio Temporal'!$A23,Funcionalidades!$B$6:$B$500,'Reposición Domicilio Temporal'!$B23)</f>
        <v>0</v>
      </c>
      <c r="AA23" s="24">
        <f>SUMIFS(Funcionalidades!$N$6:$N$500,Funcionalidades!$A$6:$A$500,'Reposición Domicilio Temporal'!$A23,Funcionalidades!$B$6:$B$500,'Reposición Domicilio Temporal'!$B23)</f>
        <v>0</v>
      </c>
      <c r="AB23" s="64">
        <f t="shared" si="23"/>
        <v>0</v>
      </c>
      <c r="AC23" s="24">
        <f>SUMIFS(Funcionalidades!$P$6:$P$500,Funcionalidades!$A$6:$A$500,'Reposición Domicilio Temporal'!$A23,Funcionalidades!$B$6:$B$500,'Reposición Domicilio Temporal'!$B23)</f>
        <v>0</v>
      </c>
      <c r="AD23" s="24">
        <f>SUMIFS(Funcionalidades!$O$6:$O$500,Funcionalidades!$A$6:$A$500,'Reposición Domicilio Temporal'!$A23,Funcionalidades!$B$6:$B$500,'Reposición Domicilio Temporal'!$B23)</f>
        <v>0</v>
      </c>
      <c r="AE23" s="24">
        <f>SUMIFS(Funcionalidades!$Q$6:$Q$500,Funcionalidades!$A$6:$A$500,'Reposición Domicilio Temporal'!$A23,Funcionalidades!$B$6:$B$500,'Reposición Domicilio Temporal'!$B23)</f>
        <v>0</v>
      </c>
      <c r="AF23" s="64">
        <f t="shared" si="24"/>
        <v>0</v>
      </c>
      <c r="AG23" s="24">
        <f>SUMIFS(Funcionalidades!$R$6:$R$500,Funcionalidades!$A$6:$A$500,'Reposición Domicilio Temporal'!$A23,Funcionalidades!$B$6:$B$500,'Reposición Domicilio Temporal'!$B23)</f>
        <v>0</v>
      </c>
      <c r="AH23" s="24">
        <f>SUMIFS(Funcionalidades!$S$6:$S$500,Funcionalidades!$A$6:$A$500,'Reposición Domicilio Temporal'!$A23,Funcionalidades!$B$6:$B$500,'Reposición Domicilio Temporal'!$B23)</f>
        <v>0</v>
      </c>
      <c r="AI23" s="24">
        <f>SUMIFS(Funcionalidades!$T$6:$T$500,Funcionalidades!$A$6:$A$500,'Reposición Domicilio Temporal'!$A23,Funcionalidades!$B$6:$B$500,'Reposición Domicilio Temporal'!$B23)</f>
        <v>0</v>
      </c>
      <c r="AJ23" s="64">
        <f t="shared" si="25"/>
        <v>0</v>
      </c>
      <c r="AK23" s="24">
        <f>SUMIFS(Funcionalidades!$U$6:$U$500,Funcionalidades!$A$6:$A$500,'Reposición Domicilio Temporal'!$A23,Funcionalidades!$B$6:$B$500,'Reposición Domicilio Temporal'!$B23)</f>
        <v>0</v>
      </c>
      <c r="AL23" s="24">
        <f>SUMIFS(Funcionalidades!$V$6:$V$500,Funcionalidades!$A$6:$A$500,'Reposición Domicilio Temporal'!$A23,Funcionalidades!$B$6:$B$500,'Reposición Domicilio Temporal'!$B23)</f>
        <v>0</v>
      </c>
      <c r="AM23" s="24">
        <f>SUMIFS(Funcionalidades!$W$6:$W$500,Funcionalidades!$A$6:$A$500,'Reposición Domicilio Temporal'!$A23,Funcionalidades!$B$6:$B$500,'Reposición Domicilio Temporal'!$B23)</f>
        <v>0</v>
      </c>
      <c r="AN23" s="64">
        <f t="shared" si="26"/>
        <v>0</v>
      </c>
      <c r="AO23" s="24">
        <f>SUMIFS(Funcionalidades!$X$6:$X$500,Funcionalidades!$A$6:$A$500,'Reposición Domicilio Temporal'!$A23,Funcionalidades!$B$6:$B$500,'Reposición Domicilio Temporal'!$B23)</f>
        <v>0</v>
      </c>
      <c r="AP23" s="24">
        <f>SUMIFS(Funcionalidades!$Y$6:$Y$500,Funcionalidades!$A$6:$A$500,'Reposición Domicilio Temporal'!$A23,Funcionalidades!$B$6:$B$500,'Reposición Domicilio Temporal'!$B23)</f>
        <v>0</v>
      </c>
      <c r="AQ23" s="24">
        <f>SUMIFS(Funcionalidades!$Z$6:$Z$500,Funcionalidades!$A$6:$A$500,'Reposición Domicilio Temporal'!$A23,Funcionalidades!$B$6:$B$500,'Reposición Domicilio Temporal'!$B23)</f>
        <v>0</v>
      </c>
      <c r="AR23" s="64">
        <f t="shared" si="27"/>
        <v>0</v>
      </c>
      <c r="AS23" s="24">
        <f>SUMIFS(Funcionalidades!$AA$6:$AA$500,Funcionalidades!$A$6:$A$500,'Reposición Domicilio Temporal'!$A23,Funcionalidades!$B$6:$B$500,'Reposición Domicilio Temporal'!$B23)</f>
        <v>0</v>
      </c>
      <c r="AT23" s="24">
        <f>SUMIFS(Funcionalidades!$AB$6:$AB$500,Funcionalidades!$A$6:$A$500,'Reposición Domicilio Temporal'!$A23,Funcionalidades!$B$6:$B$500,'Reposición Domicilio Temporal'!$B23)</f>
        <v>0</v>
      </c>
      <c r="AU23" s="24">
        <f>SUMIFS(Funcionalidades!$AC$6:$AC$500,Funcionalidades!$A$6:$A$500,'Reposición Domicilio Temporal'!$A23,Funcionalidades!$B$6:$B$500,'Reposición Domicilio Temporal'!$B23)</f>
        <v>0</v>
      </c>
      <c r="AV23" s="64">
        <f t="shared" si="28"/>
        <v>0</v>
      </c>
      <c r="AW23" s="24">
        <f t="shared" si="6"/>
        <v>0</v>
      </c>
      <c r="AX23" s="24">
        <f t="shared" si="7"/>
        <v>0</v>
      </c>
      <c r="AY23" s="24">
        <f t="shared" si="8"/>
        <v>0</v>
      </c>
      <c r="AZ23" s="24">
        <f t="shared" si="29"/>
        <v>0</v>
      </c>
      <c r="BA23" s="24">
        <f t="shared" si="30"/>
        <v>0</v>
      </c>
      <c r="BB23" s="24">
        <f t="shared" si="31"/>
        <v>0</v>
      </c>
      <c r="BC23" s="24">
        <f t="shared" si="9"/>
        <v>0</v>
      </c>
      <c r="BD23" s="24">
        <f t="shared" si="10"/>
        <v>0</v>
      </c>
      <c r="BE23" s="24">
        <f t="shared" si="32"/>
        <v>0</v>
      </c>
      <c r="BF23" s="24" t="str">
        <f t="shared" si="33"/>
        <v>0</v>
      </c>
      <c r="BG23" s="24" t="str">
        <f t="shared" si="34"/>
        <v>0</v>
      </c>
      <c r="BH23" s="24" t="str">
        <f t="shared" si="35"/>
        <v>0</v>
      </c>
      <c r="BI23" s="24" t="str">
        <f t="shared" si="36"/>
        <v>0</v>
      </c>
      <c r="BJ23" s="24" t="str">
        <f t="shared" si="37"/>
        <v>0</v>
      </c>
      <c r="BK23" s="24" t="str">
        <f t="shared" si="38"/>
        <v>0</v>
      </c>
      <c r="BL23" s="24">
        <f t="shared" si="39"/>
        <v>0</v>
      </c>
      <c r="BM23" s="24">
        <f t="shared" si="40"/>
        <v>0</v>
      </c>
      <c r="BN23" s="24">
        <f t="shared" si="41"/>
        <v>0</v>
      </c>
      <c r="BO23" s="24">
        <f t="shared" si="42"/>
        <v>0</v>
      </c>
      <c r="BP23" s="24">
        <f t="shared" si="51"/>
        <v>0</v>
      </c>
      <c r="BQ23" s="54">
        <f t="shared" si="44"/>
        <v>0</v>
      </c>
      <c r="BR23" s="54">
        <f t="shared" si="45"/>
        <v>0</v>
      </c>
      <c r="BS23" s="24">
        <f t="shared" si="46"/>
        <v>0</v>
      </c>
      <c r="BT23" s="24">
        <f t="shared" si="12"/>
        <v>0</v>
      </c>
      <c r="BU23" s="24" t="str">
        <f t="shared" si="13"/>
        <v/>
      </c>
      <c r="BV23" s="24" t="str">
        <f>IF(BT23&gt;0,SUM($BT$5:BT23),"")</f>
        <v/>
      </c>
      <c r="BW23" s="24" t="str">
        <f t="shared" si="47"/>
        <v/>
      </c>
      <c r="BX23" s="54">
        <f t="shared" si="14"/>
        <v>0</v>
      </c>
      <c r="BY23" s="24">
        <f t="shared" si="48"/>
        <v>0</v>
      </c>
      <c r="BZ23" s="54">
        <f t="shared" si="15"/>
        <v>0</v>
      </c>
      <c r="CA23" s="51">
        <f t="shared" si="16"/>
        <v>0</v>
      </c>
    </row>
    <row r="24" spans="1:79" ht="23" customHeight="1">
      <c r="A24" s="28"/>
      <c r="B24" s="28"/>
      <c r="C24" s="114">
        <f t="shared" si="52"/>
        <v>0</v>
      </c>
      <c r="D24" s="115">
        <f t="shared" si="1"/>
        <v>0</v>
      </c>
      <c r="E24" s="116">
        <f t="shared" si="53"/>
        <v>0</v>
      </c>
      <c r="F24" s="116">
        <f t="shared" si="2"/>
        <v>0</v>
      </c>
      <c r="G24" s="116">
        <f t="shared" si="3"/>
        <v>0</v>
      </c>
      <c r="H24" s="116">
        <f t="shared" si="4"/>
        <v>0</v>
      </c>
      <c r="I24" s="116">
        <f t="shared" si="5"/>
        <v>0</v>
      </c>
      <c r="J24" s="116">
        <f t="shared" si="54"/>
        <v>0</v>
      </c>
      <c r="K24" s="29">
        <v>0</v>
      </c>
      <c r="L24" s="29" t="str">
        <f t="shared" si="19"/>
        <v/>
      </c>
      <c r="M24" s="24">
        <f>SUMIFS(Funcionalidades!$C$6:$C$500,Funcionalidades!$A$6:$A$500,'Reposición Domicilio Temporal'!$A24,Funcionalidades!$B$6:$B$500,'Reposición Domicilio Temporal'!$B24)</f>
        <v>0</v>
      </c>
      <c r="N24" s="24">
        <f>SUMIFS(Funcionalidades!$D$6:$D$500,Funcionalidades!$A$6:$A$500,'Reposición Domicilio Temporal'!$A24,Funcionalidades!$B$6:$B$500,'Reposición Domicilio Temporal'!$B24)</f>
        <v>0</v>
      </c>
      <c r="O24" s="24">
        <f>SUMIFS(Funcionalidades!$E$6:$E$500,Funcionalidades!$A$6:$A$500,'Reposición Domicilio Temporal'!$A24,Funcionalidades!$B$6:$B$500,'Reposición Domicilio Temporal'!$B24)</f>
        <v>0</v>
      </c>
      <c r="P24" s="64">
        <f t="shared" si="20"/>
        <v>0</v>
      </c>
      <c r="Q24" s="24">
        <f>SUMIFS(Funcionalidades!$F$6:$F$500,Funcionalidades!$A$6:$A$500,'Reposición Domicilio Temporal'!$A24,Funcionalidades!$B$6:$B$500,'Reposición Domicilio Temporal'!$B24)</f>
        <v>0</v>
      </c>
      <c r="R24" s="24">
        <f>SUMIFS(Funcionalidades!$G$6:$G$500,Funcionalidades!$A$6:$A$500,'Reposición Domicilio Temporal'!$A24,Funcionalidades!$B$6:$B$500,'Reposición Domicilio Temporal'!$B24)</f>
        <v>0</v>
      </c>
      <c r="S24" s="24">
        <f>SUMIFS(Funcionalidades!$H$6:$H$500,Funcionalidades!$A$6:$A$500,'Reposición Domicilio Temporal'!$A24,Funcionalidades!$B$6:$B$500,'Reposición Domicilio Temporal'!$B24)</f>
        <v>0</v>
      </c>
      <c r="T24" s="64">
        <f t="shared" si="21"/>
        <v>0</v>
      </c>
      <c r="U24" s="24">
        <f>SUMIFS(Funcionalidades!$I$6:$I$500,Funcionalidades!$A$6:$A$500,'Reposición Domicilio Temporal'!$A24,Funcionalidades!$B$6:$B$500,'Reposición Domicilio Temporal'!$B24)</f>
        <v>0</v>
      </c>
      <c r="V24" s="24">
        <f>SUMIFS(Funcionalidades!$J$6:$J$500,Funcionalidades!$A$6:$A$500,'Reposición Domicilio Temporal'!$A24,Funcionalidades!$B$6:$B$500,'Reposición Domicilio Temporal'!$B24)</f>
        <v>0</v>
      </c>
      <c r="W24" s="24">
        <f>SUMIFS(Funcionalidades!$K$6:$K$500,Funcionalidades!$A$6:$A$500,'Reposición Domicilio Temporal'!$A24,Funcionalidades!$B$6:$B$500,'Reposición Domicilio Temporal'!$B24)</f>
        <v>0</v>
      </c>
      <c r="X24" s="64">
        <f t="shared" si="22"/>
        <v>0</v>
      </c>
      <c r="Y24" s="24">
        <f>SUMIFS(Funcionalidades!$L$6:$L$500,Funcionalidades!$A$6:$A$500,'Reposición Domicilio Temporal'!$A24,Funcionalidades!$B$6:$B$500,'Reposición Domicilio Temporal'!$B24)</f>
        <v>0</v>
      </c>
      <c r="Z24" s="24">
        <f>SUMIFS(Funcionalidades!$M$6:$M$500,Funcionalidades!$A$6:$A$500,'Reposición Domicilio Temporal'!$A24,Funcionalidades!$B$6:$B$500,'Reposición Domicilio Temporal'!$B24)</f>
        <v>0</v>
      </c>
      <c r="AA24" s="24">
        <f>SUMIFS(Funcionalidades!$N$6:$N$500,Funcionalidades!$A$6:$A$500,'Reposición Domicilio Temporal'!$A24,Funcionalidades!$B$6:$B$500,'Reposición Domicilio Temporal'!$B24)</f>
        <v>0</v>
      </c>
      <c r="AB24" s="64">
        <f t="shared" si="23"/>
        <v>0</v>
      </c>
      <c r="AC24" s="24">
        <f>SUMIFS(Funcionalidades!$P$6:$P$500,Funcionalidades!$A$6:$A$500,'Reposición Domicilio Temporal'!$A24,Funcionalidades!$B$6:$B$500,'Reposición Domicilio Temporal'!$B24)</f>
        <v>0</v>
      </c>
      <c r="AD24" s="24">
        <f>SUMIFS(Funcionalidades!$O$6:$O$500,Funcionalidades!$A$6:$A$500,'Reposición Domicilio Temporal'!$A24,Funcionalidades!$B$6:$B$500,'Reposición Domicilio Temporal'!$B24)</f>
        <v>0</v>
      </c>
      <c r="AE24" s="24">
        <f>SUMIFS(Funcionalidades!$Q$6:$Q$500,Funcionalidades!$A$6:$A$500,'Reposición Domicilio Temporal'!$A24,Funcionalidades!$B$6:$B$500,'Reposición Domicilio Temporal'!$B24)</f>
        <v>0</v>
      </c>
      <c r="AF24" s="64">
        <f t="shared" si="24"/>
        <v>0</v>
      </c>
      <c r="AG24" s="24">
        <f>SUMIFS(Funcionalidades!$R$6:$R$500,Funcionalidades!$A$6:$A$500,'Reposición Domicilio Temporal'!$A24,Funcionalidades!$B$6:$B$500,'Reposición Domicilio Temporal'!$B24)</f>
        <v>0</v>
      </c>
      <c r="AH24" s="24">
        <f>SUMIFS(Funcionalidades!$S$6:$S$500,Funcionalidades!$A$6:$A$500,'Reposición Domicilio Temporal'!$A24,Funcionalidades!$B$6:$B$500,'Reposición Domicilio Temporal'!$B24)</f>
        <v>0</v>
      </c>
      <c r="AI24" s="24">
        <f>SUMIFS(Funcionalidades!$T$6:$T$500,Funcionalidades!$A$6:$A$500,'Reposición Domicilio Temporal'!$A24,Funcionalidades!$B$6:$B$500,'Reposición Domicilio Temporal'!$B24)</f>
        <v>0</v>
      </c>
      <c r="AJ24" s="64">
        <f t="shared" si="25"/>
        <v>0</v>
      </c>
      <c r="AK24" s="24">
        <f>SUMIFS(Funcionalidades!$U$6:$U$500,Funcionalidades!$A$6:$A$500,'Reposición Domicilio Temporal'!$A24,Funcionalidades!$B$6:$B$500,'Reposición Domicilio Temporal'!$B24)</f>
        <v>0</v>
      </c>
      <c r="AL24" s="24">
        <f>SUMIFS(Funcionalidades!$V$6:$V$500,Funcionalidades!$A$6:$A$500,'Reposición Domicilio Temporal'!$A24,Funcionalidades!$B$6:$B$500,'Reposición Domicilio Temporal'!$B24)</f>
        <v>0</v>
      </c>
      <c r="AM24" s="24">
        <f>SUMIFS(Funcionalidades!$W$6:$W$500,Funcionalidades!$A$6:$A$500,'Reposición Domicilio Temporal'!$A24,Funcionalidades!$B$6:$B$500,'Reposición Domicilio Temporal'!$B24)</f>
        <v>0</v>
      </c>
      <c r="AN24" s="64">
        <f t="shared" si="26"/>
        <v>0</v>
      </c>
      <c r="AO24" s="24">
        <f>SUMIFS(Funcionalidades!$X$6:$X$500,Funcionalidades!$A$6:$A$500,'Reposición Domicilio Temporal'!$A24,Funcionalidades!$B$6:$B$500,'Reposición Domicilio Temporal'!$B24)</f>
        <v>0</v>
      </c>
      <c r="AP24" s="24">
        <f>SUMIFS(Funcionalidades!$Y$6:$Y$500,Funcionalidades!$A$6:$A$500,'Reposición Domicilio Temporal'!$A24,Funcionalidades!$B$6:$B$500,'Reposición Domicilio Temporal'!$B24)</f>
        <v>0</v>
      </c>
      <c r="AQ24" s="24">
        <f>SUMIFS(Funcionalidades!$Z$6:$Z$500,Funcionalidades!$A$6:$A$500,'Reposición Domicilio Temporal'!$A24,Funcionalidades!$B$6:$B$500,'Reposición Domicilio Temporal'!$B24)</f>
        <v>0</v>
      </c>
      <c r="AR24" s="64">
        <f t="shared" si="27"/>
        <v>0</v>
      </c>
      <c r="AS24" s="24">
        <f>SUMIFS(Funcionalidades!$AA$6:$AA$500,Funcionalidades!$A$6:$A$500,'Reposición Domicilio Temporal'!$A24,Funcionalidades!$B$6:$B$500,'Reposición Domicilio Temporal'!$B24)</f>
        <v>0</v>
      </c>
      <c r="AT24" s="24">
        <f>SUMIFS(Funcionalidades!$AB$6:$AB$500,Funcionalidades!$A$6:$A$500,'Reposición Domicilio Temporal'!$A24,Funcionalidades!$B$6:$B$500,'Reposición Domicilio Temporal'!$B24)</f>
        <v>0</v>
      </c>
      <c r="AU24" s="24">
        <f>SUMIFS(Funcionalidades!$AC$6:$AC$500,Funcionalidades!$A$6:$A$500,'Reposición Domicilio Temporal'!$A24,Funcionalidades!$B$6:$B$500,'Reposición Domicilio Temporal'!$B24)</f>
        <v>0</v>
      </c>
      <c r="AV24" s="64">
        <f t="shared" si="28"/>
        <v>0</v>
      </c>
      <c r="AW24" s="24">
        <f t="shared" si="6"/>
        <v>0</v>
      </c>
      <c r="AX24" s="24">
        <f t="shared" si="7"/>
        <v>0</v>
      </c>
      <c r="AY24" s="24">
        <f t="shared" si="8"/>
        <v>0</v>
      </c>
      <c r="AZ24" s="24">
        <f t="shared" si="29"/>
        <v>0</v>
      </c>
      <c r="BA24" s="24">
        <f t="shared" si="30"/>
        <v>0</v>
      </c>
      <c r="BB24" s="24">
        <f t="shared" si="31"/>
        <v>0</v>
      </c>
      <c r="BC24" s="24">
        <f t="shared" si="9"/>
        <v>0</v>
      </c>
      <c r="BD24" s="24">
        <f t="shared" si="10"/>
        <v>0</v>
      </c>
      <c r="BE24" s="24">
        <f t="shared" si="32"/>
        <v>0</v>
      </c>
      <c r="BF24" s="24" t="str">
        <f t="shared" si="33"/>
        <v>0</v>
      </c>
      <c r="BG24" s="24" t="str">
        <f t="shared" si="34"/>
        <v>0</v>
      </c>
      <c r="BH24" s="24" t="str">
        <f t="shared" si="35"/>
        <v>0</v>
      </c>
      <c r="BI24" s="24" t="str">
        <f t="shared" si="36"/>
        <v>0</v>
      </c>
      <c r="BJ24" s="24" t="str">
        <f t="shared" si="37"/>
        <v>0</v>
      </c>
      <c r="BK24" s="24" t="str">
        <f t="shared" si="38"/>
        <v>0</v>
      </c>
      <c r="BL24" s="24">
        <f>IF($BE$57&gt;0,BF24/$BE$57,0)</f>
        <v>0</v>
      </c>
      <c r="BM24" s="24">
        <f t="shared" si="40"/>
        <v>0</v>
      </c>
      <c r="BN24" s="24">
        <f t="shared" si="41"/>
        <v>0</v>
      </c>
      <c r="BO24" s="24">
        <f t="shared" si="42"/>
        <v>0</v>
      </c>
      <c r="BP24" s="24">
        <f t="shared" si="51"/>
        <v>0</v>
      </c>
      <c r="BQ24" s="54">
        <f t="shared" si="44"/>
        <v>0</v>
      </c>
      <c r="BR24" s="54">
        <f t="shared" si="45"/>
        <v>0</v>
      </c>
      <c r="BS24" s="24">
        <f t="shared" si="46"/>
        <v>0</v>
      </c>
      <c r="BT24" s="24">
        <f t="shared" si="12"/>
        <v>0</v>
      </c>
      <c r="BU24" s="24" t="str">
        <f t="shared" si="13"/>
        <v/>
      </c>
      <c r="BV24" s="24" t="str">
        <f>IF(BT24&gt;0,SUM($BT$5:BT24),"")</f>
        <v/>
      </c>
      <c r="BW24" s="24" t="str">
        <f t="shared" si="47"/>
        <v/>
      </c>
      <c r="BX24" s="54">
        <f t="shared" si="14"/>
        <v>0</v>
      </c>
      <c r="BY24" s="24">
        <f t="shared" si="48"/>
        <v>0</v>
      </c>
      <c r="BZ24" s="54">
        <f t="shared" si="15"/>
        <v>0</v>
      </c>
      <c r="CA24" s="51">
        <f t="shared" si="16"/>
        <v>0</v>
      </c>
    </row>
    <row r="25" spans="1:79" ht="23" customHeight="1">
      <c r="A25" s="28"/>
      <c r="B25" s="28"/>
      <c r="C25" s="114">
        <f t="shared" si="52"/>
        <v>0</v>
      </c>
      <c r="D25" s="115">
        <f t="shared" si="1"/>
        <v>0</v>
      </c>
      <c r="E25" s="116">
        <f t="shared" si="53"/>
        <v>0</v>
      </c>
      <c r="F25" s="116">
        <f t="shared" si="2"/>
        <v>0</v>
      </c>
      <c r="G25" s="116">
        <f t="shared" si="3"/>
        <v>0</v>
      </c>
      <c r="H25" s="116">
        <f t="shared" si="4"/>
        <v>0</v>
      </c>
      <c r="I25" s="116">
        <f t="shared" si="5"/>
        <v>0</v>
      </c>
      <c r="J25" s="116">
        <f t="shared" si="54"/>
        <v>0</v>
      </c>
      <c r="K25" s="29">
        <v>0</v>
      </c>
      <c r="L25" s="29" t="str">
        <f t="shared" si="19"/>
        <v/>
      </c>
      <c r="M25" s="24">
        <f>SUMIFS(Funcionalidades!$C$6:$C$500,Funcionalidades!$A$6:$A$500,'Reposición Domicilio Temporal'!$A25,Funcionalidades!$B$6:$B$500,'Reposición Domicilio Temporal'!$B25)</f>
        <v>0</v>
      </c>
      <c r="N25" s="24">
        <f>SUMIFS(Funcionalidades!$D$6:$D$500,Funcionalidades!$A$6:$A$500,'Reposición Domicilio Temporal'!$A25,Funcionalidades!$B$6:$B$500,'Reposición Domicilio Temporal'!$B25)</f>
        <v>0</v>
      </c>
      <c r="O25" s="24">
        <f>SUMIFS(Funcionalidades!$E$6:$E$500,Funcionalidades!$A$6:$A$500,'Reposición Domicilio Temporal'!$A25,Funcionalidades!$B$6:$B$500,'Reposición Domicilio Temporal'!$B25)</f>
        <v>0</v>
      </c>
      <c r="P25" s="64">
        <f t="shared" si="20"/>
        <v>0</v>
      </c>
      <c r="Q25" s="24">
        <f>SUMIFS(Funcionalidades!$F$6:$F$500,Funcionalidades!$A$6:$A$500,'Reposición Domicilio Temporal'!$A25,Funcionalidades!$B$6:$B$500,'Reposición Domicilio Temporal'!$B25)</f>
        <v>0</v>
      </c>
      <c r="R25" s="24">
        <f>SUMIFS(Funcionalidades!$G$6:$G$500,Funcionalidades!$A$6:$A$500,'Reposición Domicilio Temporal'!$A25,Funcionalidades!$B$6:$B$500,'Reposición Domicilio Temporal'!$B25)</f>
        <v>0</v>
      </c>
      <c r="S25" s="24">
        <f>SUMIFS(Funcionalidades!$H$6:$H$500,Funcionalidades!$A$6:$A$500,'Reposición Domicilio Temporal'!$A25,Funcionalidades!$B$6:$B$500,'Reposición Domicilio Temporal'!$B25)</f>
        <v>0</v>
      </c>
      <c r="T25" s="64">
        <f t="shared" si="21"/>
        <v>0</v>
      </c>
      <c r="U25" s="24">
        <f>SUMIFS(Funcionalidades!$I$6:$I$500,Funcionalidades!$A$6:$A$500,'Reposición Domicilio Temporal'!$A25,Funcionalidades!$B$6:$B$500,'Reposición Domicilio Temporal'!$B25)</f>
        <v>0</v>
      </c>
      <c r="V25" s="24">
        <f>SUMIFS(Funcionalidades!$J$6:$J$500,Funcionalidades!$A$6:$A$500,'Reposición Domicilio Temporal'!$A25,Funcionalidades!$B$6:$B$500,'Reposición Domicilio Temporal'!$B25)</f>
        <v>0</v>
      </c>
      <c r="W25" s="24">
        <f>SUMIFS(Funcionalidades!$K$6:$K$500,Funcionalidades!$A$6:$A$500,'Reposición Domicilio Temporal'!$A25,Funcionalidades!$B$6:$B$500,'Reposición Domicilio Temporal'!$B25)</f>
        <v>0</v>
      </c>
      <c r="X25" s="64">
        <f t="shared" si="22"/>
        <v>0</v>
      </c>
      <c r="Y25" s="24">
        <f>SUMIFS(Funcionalidades!$L$6:$L$500,Funcionalidades!$A$6:$A$500,'Reposición Domicilio Temporal'!$A25,Funcionalidades!$B$6:$B$500,'Reposición Domicilio Temporal'!$B25)</f>
        <v>0</v>
      </c>
      <c r="Z25" s="24">
        <f>SUMIFS(Funcionalidades!$M$6:$M$500,Funcionalidades!$A$6:$A$500,'Reposición Domicilio Temporal'!$A25,Funcionalidades!$B$6:$B$500,'Reposición Domicilio Temporal'!$B25)</f>
        <v>0</v>
      </c>
      <c r="AA25" s="24">
        <f>SUMIFS(Funcionalidades!$N$6:$N$500,Funcionalidades!$A$6:$A$500,'Reposición Domicilio Temporal'!$A25,Funcionalidades!$B$6:$B$500,'Reposición Domicilio Temporal'!$B25)</f>
        <v>0</v>
      </c>
      <c r="AB25" s="64">
        <f t="shared" si="23"/>
        <v>0</v>
      </c>
      <c r="AC25" s="24">
        <f>SUMIFS(Funcionalidades!$P$6:$P$500,Funcionalidades!$A$6:$A$500,'Reposición Domicilio Temporal'!$A25,Funcionalidades!$B$6:$B$500,'Reposición Domicilio Temporal'!$B25)</f>
        <v>0</v>
      </c>
      <c r="AD25" s="24">
        <f>SUMIFS(Funcionalidades!$O$6:$O$500,Funcionalidades!$A$6:$A$500,'Reposición Domicilio Temporal'!$A25,Funcionalidades!$B$6:$B$500,'Reposición Domicilio Temporal'!$B25)</f>
        <v>0</v>
      </c>
      <c r="AE25" s="24">
        <f>SUMIFS(Funcionalidades!$Q$6:$Q$500,Funcionalidades!$A$6:$A$500,'Reposición Domicilio Temporal'!$A25,Funcionalidades!$B$6:$B$500,'Reposición Domicilio Temporal'!$B25)</f>
        <v>0</v>
      </c>
      <c r="AF25" s="64">
        <f t="shared" si="24"/>
        <v>0</v>
      </c>
      <c r="AG25" s="24">
        <f>SUMIFS(Funcionalidades!$R$6:$R$500,Funcionalidades!$A$6:$A$500,'Reposición Domicilio Temporal'!$A25,Funcionalidades!$B$6:$B$500,'Reposición Domicilio Temporal'!$B25)</f>
        <v>0</v>
      </c>
      <c r="AH25" s="24">
        <f>SUMIFS(Funcionalidades!$S$6:$S$500,Funcionalidades!$A$6:$A$500,'Reposición Domicilio Temporal'!$A25,Funcionalidades!$B$6:$B$500,'Reposición Domicilio Temporal'!$B25)</f>
        <v>0</v>
      </c>
      <c r="AI25" s="24">
        <f>SUMIFS(Funcionalidades!$T$6:$T$500,Funcionalidades!$A$6:$A$500,'Reposición Domicilio Temporal'!$A25,Funcionalidades!$B$6:$B$500,'Reposición Domicilio Temporal'!$B25)</f>
        <v>0</v>
      </c>
      <c r="AJ25" s="64">
        <f t="shared" si="25"/>
        <v>0</v>
      </c>
      <c r="AK25" s="24">
        <f>SUMIFS(Funcionalidades!$U$6:$U$500,Funcionalidades!$A$6:$A$500,'Reposición Domicilio Temporal'!$A25,Funcionalidades!$B$6:$B$500,'Reposición Domicilio Temporal'!$B25)</f>
        <v>0</v>
      </c>
      <c r="AL25" s="24">
        <f>SUMIFS(Funcionalidades!$V$6:$V$500,Funcionalidades!$A$6:$A$500,'Reposición Domicilio Temporal'!$A25,Funcionalidades!$B$6:$B$500,'Reposición Domicilio Temporal'!$B25)</f>
        <v>0</v>
      </c>
      <c r="AM25" s="24">
        <f>SUMIFS(Funcionalidades!$W$6:$W$500,Funcionalidades!$A$6:$A$500,'Reposición Domicilio Temporal'!$A25,Funcionalidades!$B$6:$B$500,'Reposición Domicilio Temporal'!$B25)</f>
        <v>0</v>
      </c>
      <c r="AN25" s="64">
        <f t="shared" si="26"/>
        <v>0</v>
      </c>
      <c r="AO25" s="24">
        <f>SUMIFS(Funcionalidades!$X$6:$X$500,Funcionalidades!$A$6:$A$500,'Reposición Domicilio Temporal'!$A25,Funcionalidades!$B$6:$B$500,'Reposición Domicilio Temporal'!$B25)</f>
        <v>0</v>
      </c>
      <c r="AP25" s="24">
        <f>SUMIFS(Funcionalidades!$Y$6:$Y$500,Funcionalidades!$A$6:$A$500,'Reposición Domicilio Temporal'!$A25,Funcionalidades!$B$6:$B$500,'Reposición Domicilio Temporal'!$B25)</f>
        <v>0</v>
      </c>
      <c r="AQ25" s="24">
        <f>SUMIFS(Funcionalidades!$Z$6:$Z$500,Funcionalidades!$A$6:$A$500,'Reposición Domicilio Temporal'!$A25,Funcionalidades!$B$6:$B$500,'Reposición Domicilio Temporal'!$B25)</f>
        <v>0</v>
      </c>
      <c r="AR25" s="64">
        <f t="shared" si="27"/>
        <v>0</v>
      </c>
      <c r="AS25" s="24">
        <f>SUMIFS(Funcionalidades!$AA$6:$AA$500,Funcionalidades!$A$6:$A$500,'Reposición Domicilio Temporal'!$A25,Funcionalidades!$B$6:$B$500,'Reposición Domicilio Temporal'!$B25)</f>
        <v>0</v>
      </c>
      <c r="AT25" s="24">
        <f>SUMIFS(Funcionalidades!$AB$6:$AB$500,Funcionalidades!$A$6:$A$500,'Reposición Domicilio Temporal'!$A25,Funcionalidades!$B$6:$B$500,'Reposición Domicilio Temporal'!$B25)</f>
        <v>0</v>
      </c>
      <c r="AU25" s="24">
        <f>SUMIFS(Funcionalidades!$AC$6:$AC$500,Funcionalidades!$A$6:$A$500,'Reposición Domicilio Temporal'!$A25,Funcionalidades!$B$6:$B$500,'Reposición Domicilio Temporal'!$B25)</f>
        <v>0</v>
      </c>
      <c r="AV25" s="64">
        <f t="shared" si="28"/>
        <v>0</v>
      </c>
      <c r="AW25" s="24">
        <f t="shared" si="6"/>
        <v>0</v>
      </c>
      <c r="AX25" s="24">
        <f t="shared" si="7"/>
        <v>0</v>
      </c>
      <c r="AY25" s="24">
        <f t="shared" si="8"/>
        <v>0</v>
      </c>
      <c r="AZ25" s="24">
        <f t="shared" si="29"/>
        <v>0</v>
      </c>
      <c r="BA25" s="24">
        <f t="shared" si="30"/>
        <v>0</v>
      </c>
      <c r="BB25" s="24">
        <f t="shared" si="31"/>
        <v>0</v>
      </c>
      <c r="BC25" s="24">
        <f t="shared" si="9"/>
        <v>0</v>
      </c>
      <c r="BD25" s="24">
        <f t="shared" si="10"/>
        <v>0</v>
      </c>
      <c r="BE25" s="24">
        <f t="shared" si="32"/>
        <v>0</v>
      </c>
      <c r="BF25" s="24" t="str">
        <f t="shared" si="33"/>
        <v>0</v>
      </c>
      <c r="BG25" s="24" t="str">
        <f t="shared" si="34"/>
        <v>0</v>
      </c>
      <c r="BH25" s="24" t="str">
        <f t="shared" si="35"/>
        <v>0</v>
      </c>
      <c r="BI25" s="24" t="str">
        <f t="shared" si="36"/>
        <v>0</v>
      </c>
      <c r="BJ25" s="24" t="str">
        <f t="shared" si="37"/>
        <v>0</v>
      </c>
      <c r="BK25" s="24" t="str">
        <f t="shared" si="38"/>
        <v>0</v>
      </c>
      <c r="BL25" s="24">
        <f t="shared" si="39"/>
        <v>0</v>
      </c>
      <c r="BM25" s="24">
        <f t="shared" si="40"/>
        <v>0</v>
      </c>
      <c r="BN25" s="24">
        <f t="shared" si="41"/>
        <v>0</v>
      </c>
      <c r="BO25" s="24">
        <f t="shared" si="42"/>
        <v>0</v>
      </c>
      <c r="BP25" s="24">
        <f t="shared" si="51"/>
        <v>0</v>
      </c>
      <c r="BQ25" s="54">
        <f t="shared" si="44"/>
        <v>0</v>
      </c>
      <c r="BR25" s="54">
        <f t="shared" si="45"/>
        <v>0</v>
      </c>
      <c r="BS25" s="24">
        <f t="shared" si="46"/>
        <v>0</v>
      </c>
      <c r="BT25" s="24">
        <f t="shared" si="12"/>
        <v>0</v>
      </c>
      <c r="BU25" s="24" t="str">
        <f t="shared" si="13"/>
        <v/>
      </c>
      <c r="BV25" s="24" t="str">
        <f>IF(BT25&gt;0,SUM($BT$5:BT25),"")</f>
        <v/>
      </c>
      <c r="BW25" s="24" t="str">
        <f t="shared" si="47"/>
        <v/>
      </c>
      <c r="BX25" s="54">
        <f t="shared" si="14"/>
        <v>0</v>
      </c>
      <c r="BY25" s="24">
        <f t="shared" si="48"/>
        <v>0</v>
      </c>
      <c r="BZ25" s="54">
        <f t="shared" si="15"/>
        <v>0</v>
      </c>
      <c r="CA25" s="51">
        <f t="shared" si="16"/>
        <v>0</v>
      </c>
    </row>
    <row r="26" spans="1:79" ht="23" customHeight="1">
      <c r="A26" s="28"/>
      <c r="B26" s="28"/>
      <c r="C26" s="114">
        <f t="shared" si="52"/>
        <v>0</v>
      </c>
      <c r="D26" s="115">
        <f t="shared" si="1"/>
        <v>0</v>
      </c>
      <c r="E26" s="116">
        <f t="shared" si="53"/>
        <v>0</v>
      </c>
      <c r="F26" s="116">
        <f t="shared" si="2"/>
        <v>0</v>
      </c>
      <c r="G26" s="116">
        <f t="shared" si="3"/>
        <v>0</v>
      </c>
      <c r="H26" s="116">
        <f t="shared" si="4"/>
        <v>0</v>
      </c>
      <c r="I26" s="116">
        <f t="shared" si="5"/>
        <v>0</v>
      </c>
      <c r="J26" s="116">
        <f t="shared" si="54"/>
        <v>0</v>
      </c>
      <c r="K26" s="29">
        <v>0</v>
      </c>
      <c r="L26" s="29" t="str">
        <f t="shared" si="19"/>
        <v/>
      </c>
      <c r="M26" s="24">
        <f>SUMIFS(Funcionalidades!$C$6:$C$500,Funcionalidades!$A$6:$A$500,'Reposición Domicilio Temporal'!$A26,Funcionalidades!$B$6:$B$500,'Reposición Domicilio Temporal'!$B26)</f>
        <v>0</v>
      </c>
      <c r="N26" s="24">
        <f>SUMIFS(Funcionalidades!$D$6:$D$500,Funcionalidades!$A$6:$A$500,'Reposición Domicilio Temporal'!$A26,Funcionalidades!$B$6:$B$500,'Reposición Domicilio Temporal'!$B26)</f>
        <v>0</v>
      </c>
      <c r="O26" s="24">
        <f>SUMIFS(Funcionalidades!$E$6:$E$500,Funcionalidades!$A$6:$A$500,'Reposición Domicilio Temporal'!$A26,Funcionalidades!$B$6:$B$500,'Reposición Domicilio Temporal'!$B26)</f>
        <v>0</v>
      </c>
      <c r="P26" s="64">
        <f t="shared" si="20"/>
        <v>0</v>
      </c>
      <c r="Q26" s="24">
        <f>SUMIFS(Funcionalidades!$F$6:$F$500,Funcionalidades!$A$6:$A$500,'Reposición Domicilio Temporal'!$A26,Funcionalidades!$B$6:$B$500,'Reposición Domicilio Temporal'!$B26)</f>
        <v>0</v>
      </c>
      <c r="R26" s="24">
        <f>SUMIFS(Funcionalidades!$G$6:$G$500,Funcionalidades!$A$6:$A$500,'Reposición Domicilio Temporal'!$A26,Funcionalidades!$B$6:$B$500,'Reposición Domicilio Temporal'!$B26)</f>
        <v>0</v>
      </c>
      <c r="S26" s="24">
        <f>SUMIFS(Funcionalidades!$H$6:$H$500,Funcionalidades!$A$6:$A$500,'Reposición Domicilio Temporal'!$A26,Funcionalidades!$B$6:$B$500,'Reposición Domicilio Temporal'!$B26)</f>
        <v>0</v>
      </c>
      <c r="T26" s="64">
        <f t="shared" si="21"/>
        <v>0</v>
      </c>
      <c r="U26" s="24">
        <f>SUMIFS(Funcionalidades!$I$6:$I$500,Funcionalidades!$A$6:$A$500,'Reposición Domicilio Temporal'!$A26,Funcionalidades!$B$6:$B$500,'Reposición Domicilio Temporal'!$B26)</f>
        <v>0</v>
      </c>
      <c r="V26" s="24">
        <f>SUMIFS(Funcionalidades!$J$6:$J$500,Funcionalidades!$A$6:$A$500,'Reposición Domicilio Temporal'!$A26,Funcionalidades!$B$6:$B$500,'Reposición Domicilio Temporal'!$B26)</f>
        <v>0</v>
      </c>
      <c r="W26" s="24">
        <f>SUMIFS(Funcionalidades!$K$6:$K$500,Funcionalidades!$A$6:$A$500,'Reposición Domicilio Temporal'!$A26,Funcionalidades!$B$6:$B$500,'Reposición Domicilio Temporal'!$B26)</f>
        <v>0</v>
      </c>
      <c r="X26" s="64">
        <f t="shared" si="22"/>
        <v>0</v>
      </c>
      <c r="Y26" s="24">
        <f>SUMIFS(Funcionalidades!$L$6:$L$500,Funcionalidades!$A$6:$A$500,'Reposición Domicilio Temporal'!$A26,Funcionalidades!$B$6:$B$500,'Reposición Domicilio Temporal'!$B26)</f>
        <v>0</v>
      </c>
      <c r="Z26" s="24">
        <f>SUMIFS(Funcionalidades!$M$6:$M$500,Funcionalidades!$A$6:$A$500,'Reposición Domicilio Temporal'!$A26,Funcionalidades!$B$6:$B$500,'Reposición Domicilio Temporal'!$B26)</f>
        <v>0</v>
      </c>
      <c r="AA26" s="24">
        <f>SUMIFS(Funcionalidades!$N$6:$N$500,Funcionalidades!$A$6:$A$500,'Reposición Domicilio Temporal'!$A26,Funcionalidades!$B$6:$B$500,'Reposición Domicilio Temporal'!$B26)</f>
        <v>0</v>
      </c>
      <c r="AB26" s="64">
        <f t="shared" si="23"/>
        <v>0</v>
      </c>
      <c r="AC26" s="24">
        <f>SUMIFS(Funcionalidades!$P$6:$P$500,Funcionalidades!$A$6:$A$500,'Reposición Domicilio Temporal'!$A26,Funcionalidades!$B$6:$B$500,'Reposición Domicilio Temporal'!$B26)</f>
        <v>0</v>
      </c>
      <c r="AD26" s="24">
        <f>SUMIFS(Funcionalidades!$O$6:$O$500,Funcionalidades!$A$6:$A$500,'Reposición Domicilio Temporal'!$A26,Funcionalidades!$B$6:$B$500,'Reposición Domicilio Temporal'!$B26)</f>
        <v>0</v>
      </c>
      <c r="AE26" s="24">
        <f>SUMIFS(Funcionalidades!$Q$6:$Q$500,Funcionalidades!$A$6:$A$500,'Reposición Domicilio Temporal'!$A26,Funcionalidades!$B$6:$B$500,'Reposición Domicilio Temporal'!$B26)</f>
        <v>0</v>
      </c>
      <c r="AF26" s="64">
        <f t="shared" si="24"/>
        <v>0</v>
      </c>
      <c r="AG26" s="24">
        <f>SUMIFS(Funcionalidades!$R$6:$R$500,Funcionalidades!$A$6:$A$500,'Reposición Domicilio Temporal'!$A26,Funcionalidades!$B$6:$B$500,'Reposición Domicilio Temporal'!$B26)</f>
        <v>0</v>
      </c>
      <c r="AH26" s="24">
        <f>SUMIFS(Funcionalidades!$S$6:$S$500,Funcionalidades!$A$6:$A$500,'Reposición Domicilio Temporal'!$A26,Funcionalidades!$B$6:$B$500,'Reposición Domicilio Temporal'!$B26)</f>
        <v>0</v>
      </c>
      <c r="AI26" s="24">
        <f>SUMIFS(Funcionalidades!$T$6:$T$500,Funcionalidades!$A$6:$A$500,'Reposición Domicilio Temporal'!$A26,Funcionalidades!$B$6:$B$500,'Reposición Domicilio Temporal'!$B26)</f>
        <v>0</v>
      </c>
      <c r="AJ26" s="64">
        <f t="shared" si="25"/>
        <v>0</v>
      </c>
      <c r="AK26" s="24">
        <f>SUMIFS(Funcionalidades!$U$6:$U$500,Funcionalidades!$A$6:$A$500,'Reposición Domicilio Temporal'!$A26,Funcionalidades!$B$6:$B$500,'Reposición Domicilio Temporal'!$B26)</f>
        <v>0</v>
      </c>
      <c r="AL26" s="24">
        <f>SUMIFS(Funcionalidades!$V$6:$V$500,Funcionalidades!$A$6:$A$500,'Reposición Domicilio Temporal'!$A26,Funcionalidades!$B$6:$B$500,'Reposición Domicilio Temporal'!$B26)</f>
        <v>0</v>
      </c>
      <c r="AM26" s="24">
        <f>SUMIFS(Funcionalidades!$W$6:$W$500,Funcionalidades!$A$6:$A$500,'Reposición Domicilio Temporal'!$A26,Funcionalidades!$B$6:$B$500,'Reposición Domicilio Temporal'!$B26)</f>
        <v>0</v>
      </c>
      <c r="AN26" s="64">
        <f t="shared" si="26"/>
        <v>0</v>
      </c>
      <c r="AO26" s="24">
        <f>SUMIFS(Funcionalidades!$X$6:$X$500,Funcionalidades!$A$6:$A$500,'Reposición Domicilio Temporal'!$A26,Funcionalidades!$B$6:$B$500,'Reposición Domicilio Temporal'!$B26)</f>
        <v>0</v>
      </c>
      <c r="AP26" s="24">
        <f>SUMIFS(Funcionalidades!$Y$6:$Y$500,Funcionalidades!$A$6:$A$500,'Reposición Domicilio Temporal'!$A26,Funcionalidades!$B$6:$B$500,'Reposición Domicilio Temporal'!$B26)</f>
        <v>0</v>
      </c>
      <c r="AQ26" s="24">
        <f>SUMIFS(Funcionalidades!$Z$6:$Z$500,Funcionalidades!$A$6:$A$500,'Reposición Domicilio Temporal'!$A26,Funcionalidades!$B$6:$B$500,'Reposición Domicilio Temporal'!$B26)</f>
        <v>0</v>
      </c>
      <c r="AR26" s="64">
        <f t="shared" si="27"/>
        <v>0</v>
      </c>
      <c r="AS26" s="24">
        <f>SUMIFS(Funcionalidades!$AA$6:$AA$500,Funcionalidades!$A$6:$A$500,'Reposición Domicilio Temporal'!$A26,Funcionalidades!$B$6:$B$500,'Reposición Domicilio Temporal'!$B26)</f>
        <v>0</v>
      </c>
      <c r="AT26" s="24">
        <f>SUMIFS(Funcionalidades!$AB$6:$AB$500,Funcionalidades!$A$6:$A$500,'Reposición Domicilio Temporal'!$A26,Funcionalidades!$B$6:$B$500,'Reposición Domicilio Temporal'!$B26)</f>
        <v>0</v>
      </c>
      <c r="AU26" s="24">
        <f>SUMIFS(Funcionalidades!$AC$6:$AC$500,Funcionalidades!$A$6:$A$500,'Reposición Domicilio Temporal'!$A26,Funcionalidades!$B$6:$B$500,'Reposición Domicilio Temporal'!$B26)</f>
        <v>0</v>
      </c>
      <c r="AV26" s="64">
        <f t="shared" si="28"/>
        <v>0</v>
      </c>
      <c r="AW26" s="24">
        <f t="shared" si="6"/>
        <v>0</v>
      </c>
      <c r="AX26" s="24">
        <f t="shared" si="7"/>
        <v>0</v>
      </c>
      <c r="AY26" s="24">
        <f t="shared" si="8"/>
        <v>0</v>
      </c>
      <c r="AZ26" s="24">
        <f t="shared" si="29"/>
        <v>0</v>
      </c>
      <c r="BA26" s="24">
        <f t="shared" si="30"/>
        <v>0</v>
      </c>
      <c r="BB26" s="24">
        <f t="shared" si="31"/>
        <v>0</v>
      </c>
      <c r="BC26" s="24">
        <f t="shared" si="9"/>
        <v>0</v>
      </c>
      <c r="BD26" s="24">
        <f t="shared" si="10"/>
        <v>0</v>
      </c>
      <c r="BE26" s="24">
        <f t="shared" si="32"/>
        <v>0</v>
      </c>
      <c r="BF26" s="24" t="str">
        <f t="shared" si="33"/>
        <v>0</v>
      </c>
      <c r="BG26" s="24" t="str">
        <f t="shared" si="34"/>
        <v>0</v>
      </c>
      <c r="BH26" s="24" t="str">
        <f t="shared" si="35"/>
        <v>0</v>
      </c>
      <c r="BI26" s="24" t="str">
        <f t="shared" si="36"/>
        <v>0</v>
      </c>
      <c r="BJ26" s="24" t="str">
        <f t="shared" si="37"/>
        <v>0</v>
      </c>
      <c r="BK26" s="24" t="str">
        <f t="shared" si="38"/>
        <v>0</v>
      </c>
      <c r="BL26" s="24">
        <f t="shared" si="39"/>
        <v>0</v>
      </c>
      <c r="BM26" s="24">
        <f t="shared" si="40"/>
        <v>0</v>
      </c>
      <c r="BN26" s="24">
        <f t="shared" si="41"/>
        <v>0</v>
      </c>
      <c r="BO26" s="24">
        <f t="shared" si="42"/>
        <v>0</v>
      </c>
      <c r="BP26" s="24">
        <f t="shared" si="51"/>
        <v>0</v>
      </c>
      <c r="BQ26" s="54">
        <f t="shared" si="44"/>
        <v>0</v>
      </c>
      <c r="BR26" s="54">
        <f t="shared" si="45"/>
        <v>0</v>
      </c>
      <c r="BS26" s="24">
        <f t="shared" si="46"/>
        <v>0</v>
      </c>
      <c r="BT26" s="24">
        <f t="shared" si="12"/>
        <v>0</v>
      </c>
      <c r="BU26" s="24" t="str">
        <f t="shared" si="13"/>
        <v/>
      </c>
      <c r="BV26" s="24" t="str">
        <f>IF(BT26&gt;0,SUM($BT$5:BT26),"")</f>
        <v/>
      </c>
      <c r="BW26" s="24" t="str">
        <f t="shared" si="47"/>
        <v/>
      </c>
      <c r="BX26" s="54">
        <f t="shared" si="14"/>
        <v>0</v>
      </c>
      <c r="BY26" s="24">
        <f t="shared" si="48"/>
        <v>0</v>
      </c>
      <c r="BZ26" s="54">
        <f t="shared" si="15"/>
        <v>0</v>
      </c>
      <c r="CA26" s="51">
        <f t="shared" si="16"/>
        <v>0</v>
      </c>
    </row>
    <row r="27" spans="1:79" ht="23" customHeight="1">
      <c r="A27" s="28"/>
      <c r="B27" s="28"/>
      <c r="C27" s="114">
        <f t="shared" si="52"/>
        <v>0</v>
      </c>
      <c r="D27" s="115">
        <f t="shared" si="1"/>
        <v>0</v>
      </c>
      <c r="E27" s="116">
        <f t="shared" si="53"/>
        <v>0</v>
      </c>
      <c r="F27" s="116">
        <f t="shared" si="2"/>
        <v>0</v>
      </c>
      <c r="G27" s="116">
        <f t="shared" si="3"/>
        <v>0</v>
      </c>
      <c r="H27" s="116">
        <f t="shared" si="4"/>
        <v>0</v>
      </c>
      <c r="I27" s="116">
        <f t="shared" si="5"/>
        <v>0</v>
      </c>
      <c r="J27" s="116">
        <f t="shared" si="54"/>
        <v>0</v>
      </c>
      <c r="K27" s="29">
        <v>0</v>
      </c>
      <c r="L27" s="29" t="str">
        <f t="shared" si="19"/>
        <v/>
      </c>
      <c r="M27" s="24">
        <f>SUMIFS(Funcionalidades!$C$6:$C$500,Funcionalidades!$A$6:$A$500,'Reposición Domicilio Temporal'!$A27,Funcionalidades!$B$6:$B$500,'Reposición Domicilio Temporal'!$B27)</f>
        <v>0</v>
      </c>
      <c r="N27" s="24">
        <f>SUMIFS(Funcionalidades!$D$6:$D$500,Funcionalidades!$A$6:$A$500,'Reposición Domicilio Temporal'!$A27,Funcionalidades!$B$6:$B$500,'Reposición Domicilio Temporal'!$B27)</f>
        <v>0</v>
      </c>
      <c r="O27" s="24">
        <f>SUMIFS(Funcionalidades!$E$6:$E$500,Funcionalidades!$A$6:$A$500,'Reposición Domicilio Temporal'!$A27,Funcionalidades!$B$6:$B$500,'Reposición Domicilio Temporal'!$B27)</f>
        <v>0</v>
      </c>
      <c r="P27" s="64">
        <f t="shared" si="20"/>
        <v>0</v>
      </c>
      <c r="Q27" s="24">
        <f>SUMIFS(Funcionalidades!$F$6:$F$500,Funcionalidades!$A$6:$A$500,'Reposición Domicilio Temporal'!$A27,Funcionalidades!$B$6:$B$500,'Reposición Domicilio Temporal'!$B27)</f>
        <v>0</v>
      </c>
      <c r="R27" s="24">
        <f>SUMIFS(Funcionalidades!$G$6:$G$500,Funcionalidades!$A$6:$A$500,'Reposición Domicilio Temporal'!$A27,Funcionalidades!$B$6:$B$500,'Reposición Domicilio Temporal'!$B27)</f>
        <v>0</v>
      </c>
      <c r="S27" s="24">
        <f>SUMIFS(Funcionalidades!$H$6:$H$500,Funcionalidades!$A$6:$A$500,'Reposición Domicilio Temporal'!$A27,Funcionalidades!$B$6:$B$500,'Reposición Domicilio Temporal'!$B27)</f>
        <v>0</v>
      </c>
      <c r="T27" s="64">
        <f t="shared" si="21"/>
        <v>0</v>
      </c>
      <c r="U27" s="24">
        <f>SUMIFS(Funcionalidades!$I$6:$I$500,Funcionalidades!$A$6:$A$500,'Reposición Domicilio Temporal'!$A27,Funcionalidades!$B$6:$B$500,'Reposición Domicilio Temporal'!$B27)</f>
        <v>0</v>
      </c>
      <c r="V27" s="24">
        <f>SUMIFS(Funcionalidades!$J$6:$J$500,Funcionalidades!$A$6:$A$500,'Reposición Domicilio Temporal'!$A27,Funcionalidades!$B$6:$B$500,'Reposición Domicilio Temporal'!$B27)</f>
        <v>0</v>
      </c>
      <c r="W27" s="24">
        <f>SUMIFS(Funcionalidades!$K$6:$K$500,Funcionalidades!$A$6:$A$500,'Reposición Domicilio Temporal'!$A27,Funcionalidades!$B$6:$B$500,'Reposición Domicilio Temporal'!$B27)</f>
        <v>0</v>
      </c>
      <c r="X27" s="64">
        <f t="shared" si="22"/>
        <v>0</v>
      </c>
      <c r="Y27" s="24">
        <f>SUMIFS(Funcionalidades!$L$6:$L$500,Funcionalidades!$A$6:$A$500,'Reposición Domicilio Temporal'!$A27,Funcionalidades!$B$6:$B$500,'Reposición Domicilio Temporal'!$B27)</f>
        <v>0</v>
      </c>
      <c r="Z27" s="24">
        <f>SUMIFS(Funcionalidades!$M$6:$M$500,Funcionalidades!$A$6:$A$500,'Reposición Domicilio Temporal'!$A27,Funcionalidades!$B$6:$B$500,'Reposición Domicilio Temporal'!$B27)</f>
        <v>0</v>
      </c>
      <c r="AA27" s="24">
        <f>SUMIFS(Funcionalidades!$N$6:$N$500,Funcionalidades!$A$6:$A$500,'Reposición Domicilio Temporal'!$A27,Funcionalidades!$B$6:$B$500,'Reposición Domicilio Temporal'!$B27)</f>
        <v>0</v>
      </c>
      <c r="AB27" s="64">
        <f t="shared" si="23"/>
        <v>0</v>
      </c>
      <c r="AC27" s="24">
        <f>SUMIFS(Funcionalidades!$P$6:$P$500,Funcionalidades!$A$6:$A$500,'Reposición Domicilio Temporal'!$A27,Funcionalidades!$B$6:$B$500,'Reposición Domicilio Temporal'!$B27)</f>
        <v>0</v>
      </c>
      <c r="AD27" s="24">
        <f>SUMIFS(Funcionalidades!$O$6:$O$500,Funcionalidades!$A$6:$A$500,'Reposición Domicilio Temporal'!$A27,Funcionalidades!$B$6:$B$500,'Reposición Domicilio Temporal'!$B27)</f>
        <v>0</v>
      </c>
      <c r="AE27" s="24">
        <f>SUMIFS(Funcionalidades!$Q$6:$Q$500,Funcionalidades!$A$6:$A$500,'Reposición Domicilio Temporal'!$A27,Funcionalidades!$B$6:$B$500,'Reposición Domicilio Temporal'!$B27)</f>
        <v>0</v>
      </c>
      <c r="AF27" s="64">
        <f t="shared" si="24"/>
        <v>0</v>
      </c>
      <c r="AG27" s="24">
        <f>SUMIFS(Funcionalidades!$R$6:$R$500,Funcionalidades!$A$6:$A$500,'Reposición Domicilio Temporal'!$A27,Funcionalidades!$B$6:$B$500,'Reposición Domicilio Temporal'!$B27)</f>
        <v>0</v>
      </c>
      <c r="AH27" s="24">
        <f>SUMIFS(Funcionalidades!$S$6:$S$500,Funcionalidades!$A$6:$A$500,'Reposición Domicilio Temporal'!$A27,Funcionalidades!$B$6:$B$500,'Reposición Domicilio Temporal'!$B27)</f>
        <v>0</v>
      </c>
      <c r="AI27" s="24">
        <f>SUMIFS(Funcionalidades!$T$6:$T$500,Funcionalidades!$A$6:$A$500,'Reposición Domicilio Temporal'!$A27,Funcionalidades!$B$6:$B$500,'Reposición Domicilio Temporal'!$B27)</f>
        <v>0</v>
      </c>
      <c r="AJ27" s="64">
        <f t="shared" si="25"/>
        <v>0</v>
      </c>
      <c r="AK27" s="24">
        <f>SUMIFS(Funcionalidades!$U$6:$U$500,Funcionalidades!$A$6:$A$500,'Reposición Domicilio Temporal'!$A27,Funcionalidades!$B$6:$B$500,'Reposición Domicilio Temporal'!$B27)</f>
        <v>0</v>
      </c>
      <c r="AL27" s="24">
        <f>SUMIFS(Funcionalidades!$V$6:$V$500,Funcionalidades!$A$6:$A$500,'Reposición Domicilio Temporal'!$A27,Funcionalidades!$B$6:$B$500,'Reposición Domicilio Temporal'!$B27)</f>
        <v>0</v>
      </c>
      <c r="AM27" s="24">
        <f>SUMIFS(Funcionalidades!$W$6:$W$500,Funcionalidades!$A$6:$A$500,'Reposición Domicilio Temporal'!$A27,Funcionalidades!$B$6:$B$500,'Reposición Domicilio Temporal'!$B27)</f>
        <v>0</v>
      </c>
      <c r="AN27" s="64">
        <f t="shared" si="26"/>
        <v>0</v>
      </c>
      <c r="AO27" s="24">
        <f>SUMIFS(Funcionalidades!$X$6:$X$500,Funcionalidades!$A$6:$A$500,'Reposición Domicilio Temporal'!$A27,Funcionalidades!$B$6:$B$500,'Reposición Domicilio Temporal'!$B27)</f>
        <v>0</v>
      </c>
      <c r="AP27" s="24">
        <f>SUMIFS(Funcionalidades!$Y$6:$Y$500,Funcionalidades!$A$6:$A$500,'Reposición Domicilio Temporal'!$A27,Funcionalidades!$B$6:$B$500,'Reposición Domicilio Temporal'!$B27)</f>
        <v>0</v>
      </c>
      <c r="AQ27" s="24">
        <f>SUMIFS(Funcionalidades!$Z$6:$Z$500,Funcionalidades!$A$6:$A$500,'Reposición Domicilio Temporal'!$A27,Funcionalidades!$B$6:$B$500,'Reposición Domicilio Temporal'!$B27)</f>
        <v>0</v>
      </c>
      <c r="AR27" s="64">
        <f t="shared" si="27"/>
        <v>0</v>
      </c>
      <c r="AS27" s="24">
        <f>SUMIFS(Funcionalidades!$AA$6:$AA$500,Funcionalidades!$A$6:$A$500,'Reposición Domicilio Temporal'!$A27,Funcionalidades!$B$6:$B$500,'Reposición Domicilio Temporal'!$B27)</f>
        <v>0</v>
      </c>
      <c r="AT27" s="24">
        <f>SUMIFS(Funcionalidades!$AB$6:$AB$500,Funcionalidades!$A$6:$A$500,'Reposición Domicilio Temporal'!$A27,Funcionalidades!$B$6:$B$500,'Reposición Domicilio Temporal'!$B27)</f>
        <v>0</v>
      </c>
      <c r="AU27" s="24">
        <f>SUMIFS(Funcionalidades!$AC$6:$AC$500,Funcionalidades!$A$6:$A$500,'Reposición Domicilio Temporal'!$A27,Funcionalidades!$B$6:$B$500,'Reposición Domicilio Temporal'!$B27)</f>
        <v>0</v>
      </c>
      <c r="AV27" s="64">
        <f t="shared" si="28"/>
        <v>0</v>
      </c>
      <c r="AW27" s="24">
        <f t="shared" si="6"/>
        <v>0</v>
      </c>
      <c r="AX27" s="24">
        <f t="shared" si="7"/>
        <v>0</v>
      </c>
      <c r="AY27" s="24">
        <f t="shared" si="8"/>
        <v>0</v>
      </c>
      <c r="AZ27" s="24">
        <f t="shared" si="29"/>
        <v>0</v>
      </c>
      <c r="BA27" s="24">
        <f t="shared" si="30"/>
        <v>0</v>
      </c>
      <c r="BB27" s="24">
        <f t="shared" si="31"/>
        <v>0</v>
      </c>
      <c r="BC27" s="24">
        <f t="shared" si="9"/>
        <v>0</v>
      </c>
      <c r="BD27" s="24">
        <f t="shared" si="10"/>
        <v>0</v>
      </c>
      <c r="BE27" s="24">
        <f t="shared" si="32"/>
        <v>0</v>
      </c>
      <c r="BF27" s="24" t="str">
        <f t="shared" si="33"/>
        <v>0</v>
      </c>
      <c r="BG27" s="24" t="str">
        <f t="shared" si="34"/>
        <v>0</v>
      </c>
      <c r="BH27" s="24" t="str">
        <f t="shared" si="35"/>
        <v>0</v>
      </c>
      <c r="BI27" s="24" t="str">
        <f t="shared" si="36"/>
        <v>0</v>
      </c>
      <c r="BJ27" s="24" t="str">
        <f t="shared" si="37"/>
        <v>0</v>
      </c>
      <c r="BK27" s="24" t="str">
        <f t="shared" si="38"/>
        <v>0</v>
      </c>
      <c r="BL27" s="24">
        <f t="shared" si="39"/>
        <v>0</v>
      </c>
      <c r="BM27" s="24">
        <f t="shared" si="40"/>
        <v>0</v>
      </c>
      <c r="BN27" s="24">
        <f t="shared" si="41"/>
        <v>0</v>
      </c>
      <c r="BO27" s="24">
        <f t="shared" si="42"/>
        <v>0</v>
      </c>
      <c r="BP27" s="24">
        <f t="shared" si="51"/>
        <v>0</v>
      </c>
      <c r="BQ27" s="54">
        <f t="shared" si="44"/>
        <v>0</v>
      </c>
      <c r="BR27" s="54">
        <f t="shared" si="45"/>
        <v>0</v>
      </c>
      <c r="BS27" s="24">
        <f t="shared" si="46"/>
        <v>0</v>
      </c>
      <c r="BT27" s="24">
        <f t="shared" si="12"/>
        <v>0</v>
      </c>
      <c r="BU27" s="24" t="str">
        <f t="shared" si="13"/>
        <v/>
      </c>
      <c r="BV27" s="24" t="str">
        <f>IF(BT27&gt;0,SUM($BT$5:BT27),"")</f>
        <v/>
      </c>
      <c r="BW27" s="24" t="str">
        <f t="shared" si="47"/>
        <v/>
      </c>
      <c r="BX27" s="54">
        <f t="shared" si="14"/>
        <v>0</v>
      </c>
      <c r="BY27" s="24">
        <f t="shared" si="48"/>
        <v>0</v>
      </c>
      <c r="BZ27" s="54">
        <f t="shared" si="15"/>
        <v>0</v>
      </c>
      <c r="CA27" s="51">
        <f t="shared" si="16"/>
        <v>0</v>
      </c>
    </row>
    <row r="28" spans="1:79" ht="23" customHeight="1">
      <c r="A28" s="28"/>
      <c r="B28" s="28"/>
      <c r="C28" s="114">
        <f t="shared" si="52"/>
        <v>0</v>
      </c>
      <c r="D28" s="115">
        <f t="shared" si="1"/>
        <v>0</v>
      </c>
      <c r="E28" s="116">
        <f t="shared" si="53"/>
        <v>0</v>
      </c>
      <c r="F28" s="116">
        <f t="shared" si="2"/>
        <v>0</v>
      </c>
      <c r="G28" s="116">
        <f t="shared" si="3"/>
        <v>0</v>
      </c>
      <c r="H28" s="116">
        <f t="shared" si="4"/>
        <v>0</v>
      </c>
      <c r="I28" s="116">
        <f t="shared" si="5"/>
        <v>0</v>
      </c>
      <c r="J28" s="116">
        <f t="shared" si="54"/>
        <v>0</v>
      </c>
      <c r="K28" s="29">
        <v>0</v>
      </c>
      <c r="L28" s="29" t="str">
        <f t="shared" si="19"/>
        <v/>
      </c>
      <c r="M28" s="24">
        <f>SUMIFS(Funcionalidades!$C$6:$C$500,Funcionalidades!$A$6:$A$500,'Reposición Domicilio Temporal'!$A28,Funcionalidades!$B$6:$B$500,'Reposición Domicilio Temporal'!$B28)</f>
        <v>0</v>
      </c>
      <c r="N28" s="24">
        <f>SUMIFS(Funcionalidades!$D$6:$D$500,Funcionalidades!$A$6:$A$500,'Reposición Domicilio Temporal'!$A28,Funcionalidades!$B$6:$B$500,'Reposición Domicilio Temporal'!$B28)</f>
        <v>0</v>
      </c>
      <c r="O28" s="24">
        <f>SUMIFS(Funcionalidades!$E$6:$E$500,Funcionalidades!$A$6:$A$500,'Reposición Domicilio Temporal'!$A28,Funcionalidades!$B$6:$B$500,'Reposición Domicilio Temporal'!$B28)</f>
        <v>0</v>
      </c>
      <c r="P28" s="64">
        <f t="shared" si="20"/>
        <v>0</v>
      </c>
      <c r="Q28" s="24">
        <f>SUMIFS(Funcionalidades!$F$6:$F$500,Funcionalidades!$A$6:$A$500,'Reposición Domicilio Temporal'!$A28,Funcionalidades!$B$6:$B$500,'Reposición Domicilio Temporal'!$B28)</f>
        <v>0</v>
      </c>
      <c r="R28" s="24">
        <f>SUMIFS(Funcionalidades!$G$6:$G$500,Funcionalidades!$A$6:$A$500,'Reposición Domicilio Temporal'!$A28,Funcionalidades!$B$6:$B$500,'Reposición Domicilio Temporal'!$B28)</f>
        <v>0</v>
      </c>
      <c r="S28" s="24">
        <f>SUMIFS(Funcionalidades!$H$6:$H$500,Funcionalidades!$A$6:$A$500,'Reposición Domicilio Temporal'!$A28,Funcionalidades!$B$6:$B$500,'Reposición Domicilio Temporal'!$B28)</f>
        <v>0</v>
      </c>
      <c r="T28" s="64">
        <f t="shared" si="21"/>
        <v>0</v>
      </c>
      <c r="U28" s="24">
        <f>SUMIFS(Funcionalidades!$I$6:$I$500,Funcionalidades!$A$6:$A$500,'Reposición Domicilio Temporal'!$A28,Funcionalidades!$B$6:$B$500,'Reposición Domicilio Temporal'!$B28)</f>
        <v>0</v>
      </c>
      <c r="V28" s="24">
        <f>SUMIFS(Funcionalidades!$J$6:$J$500,Funcionalidades!$A$6:$A$500,'Reposición Domicilio Temporal'!$A28,Funcionalidades!$B$6:$B$500,'Reposición Domicilio Temporal'!$B28)</f>
        <v>0</v>
      </c>
      <c r="W28" s="24">
        <f>SUMIFS(Funcionalidades!$K$6:$K$500,Funcionalidades!$A$6:$A$500,'Reposición Domicilio Temporal'!$A28,Funcionalidades!$B$6:$B$500,'Reposición Domicilio Temporal'!$B28)</f>
        <v>0</v>
      </c>
      <c r="X28" s="64">
        <f t="shared" si="22"/>
        <v>0</v>
      </c>
      <c r="Y28" s="24">
        <f>SUMIFS(Funcionalidades!$L$6:$L$500,Funcionalidades!$A$6:$A$500,'Reposición Domicilio Temporal'!$A28,Funcionalidades!$B$6:$B$500,'Reposición Domicilio Temporal'!$B28)</f>
        <v>0</v>
      </c>
      <c r="Z28" s="24">
        <f>SUMIFS(Funcionalidades!$M$6:$M$500,Funcionalidades!$A$6:$A$500,'Reposición Domicilio Temporal'!$A28,Funcionalidades!$B$6:$B$500,'Reposición Domicilio Temporal'!$B28)</f>
        <v>0</v>
      </c>
      <c r="AA28" s="24">
        <f>SUMIFS(Funcionalidades!$N$6:$N$500,Funcionalidades!$A$6:$A$500,'Reposición Domicilio Temporal'!$A28,Funcionalidades!$B$6:$B$500,'Reposición Domicilio Temporal'!$B28)</f>
        <v>0</v>
      </c>
      <c r="AB28" s="64">
        <f t="shared" si="23"/>
        <v>0</v>
      </c>
      <c r="AC28" s="24">
        <f>SUMIFS(Funcionalidades!$P$6:$P$500,Funcionalidades!$A$6:$A$500,'Reposición Domicilio Temporal'!$A28,Funcionalidades!$B$6:$B$500,'Reposición Domicilio Temporal'!$B28)</f>
        <v>0</v>
      </c>
      <c r="AD28" s="24">
        <f>SUMIFS(Funcionalidades!$O$6:$O$500,Funcionalidades!$A$6:$A$500,'Reposición Domicilio Temporal'!$A28,Funcionalidades!$B$6:$B$500,'Reposición Domicilio Temporal'!$B28)</f>
        <v>0</v>
      </c>
      <c r="AE28" s="24">
        <f>SUMIFS(Funcionalidades!$Q$6:$Q$500,Funcionalidades!$A$6:$A$500,'Reposición Domicilio Temporal'!$A28,Funcionalidades!$B$6:$B$500,'Reposición Domicilio Temporal'!$B28)</f>
        <v>0</v>
      </c>
      <c r="AF28" s="64">
        <f t="shared" si="24"/>
        <v>0</v>
      </c>
      <c r="AG28" s="24">
        <f>SUMIFS(Funcionalidades!$R$6:$R$500,Funcionalidades!$A$6:$A$500,'Reposición Domicilio Temporal'!$A28,Funcionalidades!$B$6:$B$500,'Reposición Domicilio Temporal'!$B28)</f>
        <v>0</v>
      </c>
      <c r="AH28" s="24">
        <f>SUMIFS(Funcionalidades!$S$6:$S$500,Funcionalidades!$A$6:$A$500,'Reposición Domicilio Temporal'!$A28,Funcionalidades!$B$6:$B$500,'Reposición Domicilio Temporal'!$B28)</f>
        <v>0</v>
      </c>
      <c r="AI28" s="24">
        <f>SUMIFS(Funcionalidades!$T$6:$T$500,Funcionalidades!$A$6:$A$500,'Reposición Domicilio Temporal'!$A28,Funcionalidades!$B$6:$B$500,'Reposición Domicilio Temporal'!$B28)</f>
        <v>0</v>
      </c>
      <c r="AJ28" s="64">
        <f t="shared" si="25"/>
        <v>0</v>
      </c>
      <c r="AK28" s="24">
        <f>SUMIFS(Funcionalidades!$U$6:$U$500,Funcionalidades!$A$6:$A$500,'Reposición Domicilio Temporal'!$A28,Funcionalidades!$B$6:$B$500,'Reposición Domicilio Temporal'!$B28)</f>
        <v>0</v>
      </c>
      <c r="AL28" s="24">
        <f>SUMIFS(Funcionalidades!$V$6:$V$500,Funcionalidades!$A$6:$A$500,'Reposición Domicilio Temporal'!$A28,Funcionalidades!$B$6:$B$500,'Reposición Domicilio Temporal'!$B28)</f>
        <v>0</v>
      </c>
      <c r="AM28" s="24">
        <f>SUMIFS(Funcionalidades!$W$6:$W$500,Funcionalidades!$A$6:$A$500,'Reposición Domicilio Temporal'!$A28,Funcionalidades!$B$6:$B$500,'Reposición Domicilio Temporal'!$B28)</f>
        <v>0</v>
      </c>
      <c r="AN28" s="64">
        <f t="shared" si="26"/>
        <v>0</v>
      </c>
      <c r="AO28" s="24">
        <f>SUMIFS(Funcionalidades!$X$6:$X$500,Funcionalidades!$A$6:$A$500,'Reposición Domicilio Temporal'!$A28,Funcionalidades!$B$6:$B$500,'Reposición Domicilio Temporal'!$B28)</f>
        <v>0</v>
      </c>
      <c r="AP28" s="24">
        <f>SUMIFS(Funcionalidades!$Y$6:$Y$500,Funcionalidades!$A$6:$A$500,'Reposición Domicilio Temporal'!$A28,Funcionalidades!$B$6:$B$500,'Reposición Domicilio Temporal'!$B28)</f>
        <v>0</v>
      </c>
      <c r="AQ28" s="24">
        <f>SUMIFS(Funcionalidades!$Z$6:$Z$500,Funcionalidades!$A$6:$A$500,'Reposición Domicilio Temporal'!$A28,Funcionalidades!$B$6:$B$500,'Reposición Domicilio Temporal'!$B28)</f>
        <v>0</v>
      </c>
      <c r="AR28" s="64">
        <f t="shared" si="27"/>
        <v>0</v>
      </c>
      <c r="AS28" s="24">
        <f>SUMIFS(Funcionalidades!$AA$6:$AA$500,Funcionalidades!$A$6:$A$500,'Reposición Domicilio Temporal'!$A28,Funcionalidades!$B$6:$B$500,'Reposición Domicilio Temporal'!$B28)</f>
        <v>0</v>
      </c>
      <c r="AT28" s="24">
        <f>SUMIFS(Funcionalidades!$AB$6:$AB$500,Funcionalidades!$A$6:$A$500,'Reposición Domicilio Temporal'!$A28,Funcionalidades!$B$6:$B$500,'Reposición Domicilio Temporal'!$B28)</f>
        <v>0</v>
      </c>
      <c r="AU28" s="24">
        <f>SUMIFS(Funcionalidades!$AC$6:$AC$500,Funcionalidades!$A$6:$A$500,'Reposición Domicilio Temporal'!$A28,Funcionalidades!$B$6:$B$500,'Reposición Domicilio Temporal'!$B28)</f>
        <v>0</v>
      </c>
      <c r="AV28" s="64">
        <f t="shared" si="28"/>
        <v>0</v>
      </c>
      <c r="AW28" s="24">
        <f t="shared" si="6"/>
        <v>0</v>
      </c>
      <c r="AX28" s="24">
        <f t="shared" si="7"/>
        <v>0</v>
      </c>
      <c r="AY28" s="24">
        <f t="shared" si="8"/>
        <v>0</v>
      </c>
      <c r="AZ28" s="24">
        <f t="shared" si="29"/>
        <v>0</v>
      </c>
      <c r="BA28" s="24">
        <f t="shared" si="30"/>
        <v>0</v>
      </c>
      <c r="BB28" s="24">
        <f t="shared" si="31"/>
        <v>0</v>
      </c>
      <c r="BC28" s="24">
        <f t="shared" si="9"/>
        <v>0</v>
      </c>
      <c r="BD28" s="24">
        <f t="shared" si="10"/>
        <v>0</v>
      </c>
      <c r="BE28" s="24">
        <f t="shared" si="32"/>
        <v>0</v>
      </c>
      <c r="BF28" s="24" t="str">
        <f t="shared" si="33"/>
        <v>0</v>
      </c>
      <c r="BG28" s="24" t="str">
        <f t="shared" si="34"/>
        <v>0</v>
      </c>
      <c r="BH28" s="24" t="str">
        <f t="shared" si="35"/>
        <v>0</v>
      </c>
      <c r="BI28" s="24" t="str">
        <f t="shared" si="36"/>
        <v>0</v>
      </c>
      <c r="BJ28" s="24" t="str">
        <f t="shared" si="37"/>
        <v>0</v>
      </c>
      <c r="BK28" s="24" t="str">
        <f t="shared" si="38"/>
        <v>0</v>
      </c>
      <c r="BL28" s="24">
        <f t="shared" si="39"/>
        <v>0</v>
      </c>
      <c r="BM28" s="24">
        <f t="shared" si="40"/>
        <v>0</v>
      </c>
      <c r="BN28" s="24">
        <f t="shared" si="41"/>
        <v>0</v>
      </c>
      <c r="BO28" s="24">
        <f t="shared" si="42"/>
        <v>0</v>
      </c>
      <c r="BP28" s="24">
        <f t="shared" si="51"/>
        <v>0</v>
      </c>
      <c r="BQ28" s="54">
        <f t="shared" si="44"/>
        <v>0</v>
      </c>
      <c r="BR28" s="54">
        <f t="shared" si="45"/>
        <v>0</v>
      </c>
      <c r="BS28" s="24">
        <f t="shared" si="46"/>
        <v>0</v>
      </c>
      <c r="BT28" s="24">
        <f t="shared" si="12"/>
        <v>0</v>
      </c>
      <c r="BU28" s="24" t="str">
        <f t="shared" si="13"/>
        <v/>
      </c>
      <c r="BV28" s="24" t="str">
        <f>IF(BT28&gt;0,SUM($BT$5:BT28),"")</f>
        <v/>
      </c>
      <c r="BW28" s="24" t="str">
        <f t="shared" si="47"/>
        <v/>
      </c>
      <c r="BX28" s="54">
        <f t="shared" si="14"/>
        <v>0</v>
      </c>
      <c r="BY28" s="24">
        <f>BX28/$BE$78</f>
        <v>0</v>
      </c>
      <c r="BZ28" s="54">
        <f t="shared" si="15"/>
        <v>0</v>
      </c>
      <c r="CA28" s="51">
        <f t="shared" si="16"/>
        <v>0</v>
      </c>
    </row>
    <row r="29" spans="1:79" ht="23" customHeight="1">
      <c r="A29" s="28"/>
      <c r="B29" s="28"/>
      <c r="C29" s="114">
        <f t="shared" ref="C29:C42" si="55">BE29/$BE$43</f>
        <v>0</v>
      </c>
      <c r="D29" s="115">
        <f t="shared" si="1"/>
        <v>0</v>
      </c>
      <c r="E29" s="116">
        <f t="shared" si="17"/>
        <v>0</v>
      </c>
      <c r="F29" s="116">
        <f t="shared" si="2"/>
        <v>0</v>
      </c>
      <c r="G29" s="116">
        <f t="shared" si="3"/>
        <v>0</v>
      </c>
      <c r="H29" s="116">
        <f t="shared" si="4"/>
        <v>0</v>
      </c>
      <c r="I29" s="116">
        <f t="shared" si="5"/>
        <v>0</v>
      </c>
      <c r="J29" s="116">
        <f t="shared" si="50"/>
        <v>0</v>
      </c>
      <c r="K29" s="29">
        <v>0</v>
      </c>
      <c r="L29" s="29" t="str">
        <f t="shared" si="19"/>
        <v/>
      </c>
      <c r="M29" s="24">
        <f>SUMIFS(Funcionalidades!$C$6:$C$500,Funcionalidades!$A$6:$A$500,'Reposición Domicilio Temporal'!$A29,Funcionalidades!$B$6:$B$500,'Reposición Domicilio Temporal'!$B29)</f>
        <v>0</v>
      </c>
      <c r="N29" s="24">
        <f>SUMIFS(Funcionalidades!$D$6:$D$500,Funcionalidades!$A$6:$A$500,'Reposición Domicilio Temporal'!$A29,Funcionalidades!$B$6:$B$500,'Reposición Domicilio Temporal'!$B29)</f>
        <v>0</v>
      </c>
      <c r="O29" s="24">
        <f>SUMIFS(Funcionalidades!$E$6:$E$500,Funcionalidades!$A$6:$A$500,'Reposición Domicilio Temporal'!$A29,Funcionalidades!$B$6:$B$500,'Reposición Domicilio Temporal'!$B29)</f>
        <v>0</v>
      </c>
      <c r="P29" s="64">
        <f t="shared" si="20"/>
        <v>0</v>
      </c>
      <c r="Q29" s="24">
        <f>SUMIFS(Funcionalidades!$F$6:$F$500,Funcionalidades!$A$6:$A$500,'Reposición Domicilio Temporal'!$A29,Funcionalidades!$B$6:$B$500,'Reposición Domicilio Temporal'!$B29)</f>
        <v>0</v>
      </c>
      <c r="R29" s="24">
        <f>SUMIFS(Funcionalidades!$G$6:$G$500,Funcionalidades!$A$6:$A$500,'Reposición Domicilio Temporal'!$A29,Funcionalidades!$B$6:$B$500,'Reposición Domicilio Temporal'!$B29)</f>
        <v>0</v>
      </c>
      <c r="S29" s="24">
        <f>SUMIFS(Funcionalidades!$H$6:$H$500,Funcionalidades!$A$6:$A$500,'Reposición Domicilio Temporal'!$A29,Funcionalidades!$B$6:$B$500,'Reposición Domicilio Temporal'!$B29)</f>
        <v>0</v>
      </c>
      <c r="T29" s="64">
        <f t="shared" si="21"/>
        <v>0</v>
      </c>
      <c r="U29" s="24">
        <f>SUMIFS(Funcionalidades!$I$6:$I$500,Funcionalidades!$A$6:$A$500,'Reposición Domicilio Temporal'!$A29,Funcionalidades!$B$6:$B$500,'Reposición Domicilio Temporal'!$B29)</f>
        <v>0</v>
      </c>
      <c r="V29" s="24">
        <f>SUMIFS(Funcionalidades!$J$6:$J$500,Funcionalidades!$A$6:$A$500,'Reposición Domicilio Temporal'!$A29,Funcionalidades!$B$6:$B$500,'Reposición Domicilio Temporal'!$B29)</f>
        <v>0</v>
      </c>
      <c r="W29" s="24">
        <f>SUMIFS(Funcionalidades!$K$6:$K$500,Funcionalidades!$A$6:$A$500,'Reposición Domicilio Temporal'!$A29,Funcionalidades!$B$6:$B$500,'Reposición Domicilio Temporal'!$B29)</f>
        <v>0</v>
      </c>
      <c r="X29" s="64">
        <f t="shared" si="22"/>
        <v>0</v>
      </c>
      <c r="Y29" s="24">
        <f>SUMIFS(Funcionalidades!$L$6:$L$500,Funcionalidades!$A$6:$A$500,'Reposición Domicilio Temporal'!$A29,Funcionalidades!$B$6:$B$500,'Reposición Domicilio Temporal'!$B29)</f>
        <v>0</v>
      </c>
      <c r="Z29" s="24">
        <f>SUMIFS(Funcionalidades!$M$6:$M$500,Funcionalidades!$A$6:$A$500,'Reposición Domicilio Temporal'!$A29,Funcionalidades!$B$6:$B$500,'Reposición Domicilio Temporal'!$B29)</f>
        <v>0</v>
      </c>
      <c r="AA29" s="24">
        <f>SUMIFS(Funcionalidades!$N$6:$N$500,Funcionalidades!$A$6:$A$500,'Reposición Domicilio Temporal'!$A29,Funcionalidades!$B$6:$B$500,'Reposición Domicilio Temporal'!$B29)</f>
        <v>0</v>
      </c>
      <c r="AB29" s="64">
        <f t="shared" si="23"/>
        <v>0</v>
      </c>
      <c r="AC29" s="24">
        <f>SUMIFS(Funcionalidades!$P$6:$P$500,Funcionalidades!$A$6:$A$500,'Reposición Domicilio Temporal'!$A29,Funcionalidades!$B$6:$B$500,'Reposición Domicilio Temporal'!$B29)</f>
        <v>0</v>
      </c>
      <c r="AD29" s="24">
        <f>SUMIFS(Funcionalidades!$O$6:$O$500,Funcionalidades!$A$6:$A$500,'Reposición Domicilio Temporal'!$A29,Funcionalidades!$B$6:$B$500,'Reposición Domicilio Temporal'!$B29)</f>
        <v>0</v>
      </c>
      <c r="AE29" s="24">
        <f>SUMIFS(Funcionalidades!$Q$6:$Q$500,Funcionalidades!$A$6:$A$500,'Reposición Domicilio Temporal'!$A29,Funcionalidades!$B$6:$B$500,'Reposición Domicilio Temporal'!$B29)</f>
        <v>0</v>
      </c>
      <c r="AF29" s="64">
        <f t="shared" si="24"/>
        <v>0</v>
      </c>
      <c r="AG29" s="24">
        <f>SUMIFS(Funcionalidades!$R$6:$R$500,Funcionalidades!$A$6:$A$500,'Reposición Domicilio Temporal'!$A29,Funcionalidades!$B$6:$B$500,'Reposición Domicilio Temporal'!$B29)</f>
        <v>0</v>
      </c>
      <c r="AH29" s="24">
        <f>SUMIFS(Funcionalidades!$S$6:$S$500,Funcionalidades!$A$6:$A$500,'Reposición Domicilio Temporal'!$A29,Funcionalidades!$B$6:$B$500,'Reposición Domicilio Temporal'!$B29)</f>
        <v>0</v>
      </c>
      <c r="AI29" s="24">
        <f>SUMIFS(Funcionalidades!$T$6:$T$500,Funcionalidades!$A$6:$A$500,'Reposición Domicilio Temporal'!$A29,Funcionalidades!$B$6:$B$500,'Reposición Domicilio Temporal'!$B29)</f>
        <v>0</v>
      </c>
      <c r="AJ29" s="64">
        <f t="shared" si="25"/>
        <v>0</v>
      </c>
      <c r="AK29" s="24">
        <f>SUMIFS(Funcionalidades!$U$6:$U$500,Funcionalidades!$A$6:$A$500,'Reposición Domicilio Temporal'!$A29,Funcionalidades!$B$6:$B$500,'Reposición Domicilio Temporal'!$B29)</f>
        <v>0</v>
      </c>
      <c r="AL29" s="24">
        <f>SUMIFS(Funcionalidades!$V$6:$V$500,Funcionalidades!$A$6:$A$500,'Reposición Domicilio Temporal'!$A29,Funcionalidades!$B$6:$B$500,'Reposición Domicilio Temporal'!$B29)</f>
        <v>0</v>
      </c>
      <c r="AM29" s="24">
        <f>SUMIFS(Funcionalidades!$W$6:$W$500,Funcionalidades!$A$6:$A$500,'Reposición Domicilio Temporal'!$A29,Funcionalidades!$B$6:$B$500,'Reposición Domicilio Temporal'!$B29)</f>
        <v>0</v>
      </c>
      <c r="AN29" s="64">
        <f t="shared" si="26"/>
        <v>0</v>
      </c>
      <c r="AO29" s="24">
        <f>SUMIFS(Funcionalidades!$X$6:$X$500,Funcionalidades!$A$6:$A$500,'Reposición Domicilio Temporal'!$A29,Funcionalidades!$B$6:$B$500,'Reposición Domicilio Temporal'!$B29)</f>
        <v>0</v>
      </c>
      <c r="AP29" s="24">
        <f>SUMIFS(Funcionalidades!$Y$6:$Y$500,Funcionalidades!$A$6:$A$500,'Reposición Domicilio Temporal'!$A29,Funcionalidades!$B$6:$B$500,'Reposición Domicilio Temporal'!$B29)</f>
        <v>0</v>
      </c>
      <c r="AQ29" s="24">
        <f>SUMIFS(Funcionalidades!$Z$6:$Z$500,Funcionalidades!$A$6:$A$500,'Reposición Domicilio Temporal'!$A29,Funcionalidades!$B$6:$B$500,'Reposición Domicilio Temporal'!$B29)</f>
        <v>0</v>
      </c>
      <c r="AR29" s="64">
        <f t="shared" si="27"/>
        <v>0</v>
      </c>
      <c r="AS29" s="24">
        <f>SUMIFS(Funcionalidades!$AA$6:$AA$500,Funcionalidades!$A$6:$A$500,'Reposición Domicilio Temporal'!$A29,Funcionalidades!$B$6:$B$500,'Reposición Domicilio Temporal'!$B29)</f>
        <v>0</v>
      </c>
      <c r="AT29" s="24">
        <f>SUMIFS(Funcionalidades!$AB$6:$AB$500,Funcionalidades!$A$6:$A$500,'Reposición Domicilio Temporal'!$A29,Funcionalidades!$B$6:$B$500,'Reposición Domicilio Temporal'!$B29)</f>
        <v>0</v>
      </c>
      <c r="AU29" s="24">
        <f>SUMIFS(Funcionalidades!$AC$6:$AC$500,Funcionalidades!$A$6:$A$500,'Reposición Domicilio Temporal'!$A29,Funcionalidades!$B$6:$B$500,'Reposición Domicilio Temporal'!$B29)</f>
        <v>0</v>
      </c>
      <c r="AV29" s="64">
        <f t="shared" si="28"/>
        <v>0</v>
      </c>
      <c r="AW29" s="24">
        <f t="shared" si="6"/>
        <v>0</v>
      </c>
      <c r="AX29" s="24">
        <f t="shared" si="7"/>
        <v>0</v>
      </c>
      <c r="AY29" s="24">
        <f t="shared" si="8"/>
        <v>0</v>
      </c>
      <c r="AZ29" s="24">
        <f t="shared" si="29"/>
        <v>0</v>
      </c>
      <c r="BA29" s="24">
        <f t="shared" si="30"/>
        <v>0</v>
      </c>
      <c r="BB29" s="24">
        <f t="shared" si="31"/>
        <v>0</v>
      </c>
      <c r="BC29" s="24">
        <f t="shared" si="9"/>
        <v>0</v>
      </c>
      <c r="BD29" s="24">
        <f t="shared" si="10"/>
        <v>0</v>
      </c>
      <c r="BE29" s="24">
        <f t="shared" si="32"/>
        <v>0</v>
      </c>
      <c r="BF29" s="24" t="str">
        <f t="shared" si="33"/>
        <v>0</v>
      </c>
      <c r="BG29" s="24" t="str">
        <f t="shared" si="34"/>
        <v>0</v>
      </c>
      <c r="BH29" s="24" t="str">
        <f t="shared" si="35"/>
        <v>0</v>
      </c>
      <c r="BI29" s="24" t="str">
        <f t="shared" si="36"/>
        <v>0</v>
      </c>
      <c r="BJ29" s="24" t="str">
        <f t="shared" si="37"/>
        <v>0</v>
      </c>
      <c r="BK29" s="24" t="str">
        <f t="shared" si="38"/>
        <v>0</v>
      </c>
      <c r="BL29" s="24">
        <f t="shared" si="39"/>
        <v>0</v>
      </c>
      <c r="BM29" s="24">
        <f t="shared" si="40"/>
        <v>0</v>
      </c>
      <c r="BN29" s="24">
        <f t="shared" si="41"/>
        <v>0</v>
      </c>
      <c r="BO29" s="24">
        <f t="shared" si="42"/>
        <v>0</v>
      </c>
      <c r="BP29" s="24">
        <f t="shared" si="51"/>
        <v>0</v>
      </c>
      <c r="BQ29" s="54">
        <f t="shared" si="44"/>
        <v>0</v>
      </c>
      <c r="BR29" s="54">
        <f t="shared" si="45"/>
        <v>0</v>
      </c>
      <c r="BS29" s="24">
        <f t="shared" si="46"/>
        <v>0</v>
      </c>
      <c r="BT29" s="24">
        <f t="shared" si="12"/>
        <v>0</v>
      </c>
      <c r="BU29" s="24" t="str">
        <f t="shared" si="13"/>
        <v/>
      </c>
      <c r="BV29" s="24" t="str">
        <f>IF(BT29&gt;0,SUM($BT$5:BT29),"")</f>
        <v/>
      </c>
      <c r="BW29" s="24" t="str">
        <f t="shared" si="47"/>
        <v/>
      </c>
      <c r="BX29" s="54">
        <f t="shared" si="14"/>
        <v>0</v>
      </c>
      <c r="BY29" s="24">
        <f>BX29/$BE$78</f>
        <v>0</v>
      </c>
      <c r="BZ29" s="54">
        <f t="shared" si="15"/>
        <v>0</v>
      </c>
      <c r="CA29" s="51">
        <f t="shared" si="16"/>
        <v>0</v>
      </c>
    </row>
    <row r="30" spans="1:79" ht="23" customHeight="1">
      <c r="A30" s="28"/>
      <c r="B30" s="28"/>
      <c r="C30" s="114">
        <f t="shared" si="55"/>
        <v>0</v>
      </c>
      <c r="D30" s="115">
        <f t="shared" si="1"/>
        <v>0</v>
      </c>
      <c r="E30" s="116">
        <f t="shared" si="17"/>
        <v>0</v>
      </c>
      <c r="F30" s="116">
        <f t="shared" si="2"/>
        <v>0</v>
      </c>
      <c r="G30" s="116">
        <f t="shared" si="3"/>
        <v>0</v>
      </c>
      <c r="H30" s="116">
        <f t="shared" si="4"/>
        <v>0</v>
      </c>
      <c r="I30" s="116">
        <f t="shared" si="5"/>
        <v>0</v>
      </c>
      <c r="J30" s="116">
        <f t="shared" ref="J30:J40" si="56">SUM(F30:I30)</f>
        <v>0</v>
      </c>
      <c r="K30" s="29">
        <v>0</v>
      </c>
      <c r="L30" s="29" t="str">
        <f t="shared" si="19"/>
        <v/>
      </c>
      <c r="M30" s="24">
        <f>SUMIFS(Funcionalidades!$C$6:$C$500,Funcionalidades!$A$6:$A$500,'Reposición Domicilio Temporal'!$A30,Funcionalidades!$B$6:$B$500,'Reposición Domicilio Temporal'!$B30)</f>
        <v>0</v>
      </c>
      <c r="N30" s="24">
        <f>SUMIFS(Funcionalidades!$D$6:$D$500,Funcionalidades!$A$6:$A$500,'Reposición Domicilio Temporal'!$A30,Funcionalidades!$B$6:$B$500,'Reposición Domicilio Temporal'!$B30)</f>
        <v>0</v>
      </c>
      <c r="O30" s="24">
        <f>SUMIFS(Funcionalidades!$E$6:$E$500,Funcionalidades!$A$6:$A$500,'Reposición Domicilio Temporal'!$A30,Funcionalidades!$B$6:$B$500,'Reposición Domicilio Temporal'!$B30)</f>
        <v>0</v>
      </c>
      <c r="P30" s="64">
        <f t="shared" si="20"/>
        <v>0</v>
      </c>
      <c r="Q30" s="24">
        <f>SUMIFS(Funcionalidades!$F$6:$F$500,Funcionalidades!$A$6:$A$500,'Reposición Domicilio Temporal'!$A30,Funcionalidades!$B$6:$B$500,'Reposición Domicilio Temporal'!$B30)</f>
        <v>0</v>
      </c>
      <c r="R30" s="24">
        <f>SUMIFS(Funcionalidades!$G$6:$G$500,Funcionalidades!$A$6:$A$500,'Reposición Domicilio Temporal'!$A30,Funcionalidades!$B$6:$B$500,'Reposición Domicilio Temporal'!$B30)</f>
        <v>0</v>
      </c>
      <c r="S30" s="24">
        <f>SUMIFS(Funcionalidades!$H$6:$H$500,Funcionalidades!$A$6:$A$500,'Reposición Domicilio Temporal'!$A30,Funcionalidades!$B$6:$B$500,'Reposición Domicilio Temporal'!$B30)</f>
        <v>0</v>
      </c>
      <c r="T30" s="64">
        <f t="shared" si="21"/>
        <v>0</v>
      </c>
      <c r="U30" s="24">
        <f>SUMIFS(Funcionalidades!$I$6:$I$500,Funcionalidades!$A$6:$A$500,'Reposición Domicilio Temporal'!$A30,Funcionalidades!$B$6:$B$500,'Reposición Domicilio Temporal'!$B30)</f>
        <v>0</v>
      </c>
      <c r="V30" s="24">
        <f>SUMIFS(Funcionalidades!$J$6:$J$500,Funcionalidades!$A$6:$A$500,'Reposición Domicilio Temporal'!$A30,Funcionalidades!$B$6:$B$500,'Reposición Domicilio Temporal'!$B30)</f>
        <v>0</v>
      </c>
      <c r="W30" s="24">
        <f>SUMIFS(Funcionalidades!$K$6:$K$500,Funcionalidades!$A$6:$A$500,'Reposición Domicilio Temporal'!$A30,Funcionalidades!$B$6:$B$500,'Reposición Domicilio Temporal'!$B30)</f>
        <v>0</v>
      </c>
      <c r="X30" s="64">
        <f t="shared" si="22"/>
        <v>0</v>
      </c>
      <c r="Y30" s="24">
        <f>SUMIFS(Funcionalidades!$L$6:$L$500,Funcionalidades!$A$6:$A$500,'Reposición Domicilio Temporal'!$A30,Funcionalidades!$B$6:$B$500,'Reposición Domicilio Temporal'!$B30)</f>
        <v>0</v>
      </c>
      <c r="Z30" s="24">
        <f>SUMIFS(Funcionalidades!$M$6:$M$500,Funcionalidades!$A$6:$A$500,'Reposición Domicilio Temporal'!$A30,Funcionalidades!$B$6:$B$500,'Reposición Domicilio Temporal'!$B30)</f>
        <v>0</v>
      </c>
      <c r="AA30" s="24">
        <f>SUMIFS(Funcionalidades!$N$6:$N$500,Funcionalidades!$A$6:$A$500,'Reposición Domicilio Temporal'!$A30,Funcionalidades!$B$6:$B$500,'Reposición Domicilio Temporal'!$B30)</f>
        <v>0</v>
      </c>
      <c r="AB30" s="64">
        <f t="shared" si="23"/>
        <v>0</v>
      </c>
      <c r="AC30" s="24">
        <f>SUMIFS(Funcionalidades!$P$6:$P$500,Funcionalidades!$A$6:$A$500,'Reposición Domicilio Temporal'!$A30,Funcionalidades!$B$6:$B$500,'Reposición Domicilio Temporal'!$B30)</f>
        <v>0</v>
      </c>
      <c r="AD30" s="24">
        <f>SUMIFS(Funcionalidades!$O$6:$O$500,Funcionalidades!$A$6:$A$500,'Reposición Domicilio Temporal'!$A30,Funcionalidades!$B$6:$B$500,'Reposición Domicilio Temporal'!$B30)</f>
        <v>0</v>
      </c>
      <c r="AE30" s="24">
        <f>SUMIFS(Funcionalidades!$Q$6:$Q$500,Funcionalidades!$A$6:$A$500,'Reposición Domicilio Temporal'!$A30,Funcionalidades!$B$6:$B$500,'Reposición Domicilio Temporal'!$B30)</f>
        <v>0</v>
      </c>
      <c r="AF30" s="64">
        <f t="shared" si="24"/>
        <v>0</v>
      </c>
      <c r="AG30" s="24">
        <f>SUMIFS(Funcionalidades!$R$6:$R$500,Funcionalidades!$A$6:$A$500,'Reposición Domicilio Temporal'!$A30,Funcionalidades!$B$6:$B$500,'Reposición Domicilio Temporal'!$B30)</f>
        <v>0</v>
      </c>
      <c r="AH30" s="24">
        <f>SUMIFS(Funcionalidades!$S$6:$S$500,Funcionalidades!$A$6:$A$500,'Reposición Domicilio Temporal'!$A30,Funcionalidades!$B$6:$B$500,'Reposición Domicilio Temporal'!$B30)</f>
        <v>0</v>
      </c>
      <c r="AI30" s="24">
        <f>SUMIFS(Funcionalidades!$T$6:$T$500,Funcionalidades!$A$6:$A$500,'Reposición Domicilio Temporal'!$A30,Funcionalidades!$B$6:$B$500,'Reposición Domicilio Temporal'!$B30)</f>
        <v>0</v>
      </c>
      <c r="AJ30" s="64">
        <f t="shared" si="25"/>
        <v>0</v>
      </c>
      <c r="AK30" s="24">
        <f>SUMIFS(Funcionalidades!$U$6:$U$500,Funcionalidades!$A$6:$A$500,'Reposición Domicilio Temporal'!$A30,Funcionalidades!$B$6:$B$500,'Reposición Domicilio Temporal'!$B30)</f>
        <v>0</v>
      </c>
      <c r="AL30" s="24">
        <f>SUMIFS(Funcionalidades!$V$6:$V$500,Funcionalidades!$A$6:$A$500,'Reposición Domicilio Temporal'!$A30,Funcionalidades!$B$6:$B$500,'Reposición Domicilio Temporal'!$B30)</f>
        <v>0</v>
      </c>
      <c r="AM30" s="24">
        <f>SUMIFS(Funcionalidades!$W$6:$W$500,Funcionalidades!$A$6:$A$500,'Reposición Domicilio Temporal'!$A30,Funcionalidades!$B$6:$B$500,'Reposición Domicilio Temporal'!$B30)</f>
        <v>0</v>
      </c>
      <c r="AN30" s="64">
        <f t="shared" si="26"/>
        <v>0</v>
      </c>
      <c r="AO30" s="24">
        <f>SUMIFS(Funcionalidades!$X$6:$X$500,Funcionalidades!$A$6:$A$500,'Reposición Domicilio Temporal'!$A30,Funcionalidades!$B$6:$B$500,'Reposición Domicilio Temporal'!$B30)</f>
        <v>0</v>
      </c>
      <c r="AP30" s="24">
        <f>SUMIFS(Funcionalidades!$Y$6:$Y$500,Funcionalidades!$A$6:$A$500,'Reposición Domicilio Temporal'!$A30,Funcionalidades!$B$6:$B$500,'Reposición Domicilio Temporal'!$B30)</f>
        <v>0</v>
      </c>
      <c r="AQ30" s="24">
        <f>SUMIFS(Funcionalidades!$Z$6:$Z$500,Funcionalidades!$A$6:$A$500,'Reposición Domicilio Temporal'!$A30,Funcionalidades!$B$6:$B$500,'Reposición Domicilio Temporal'!$B30)</f>
        <v>0</v>
      </c>
      <c r="AR30" s="64">
        <f t="shared" si="27"/>
        <v>0</v>
      </c>
      <c r="AS30" s="24">
        <f>SUMIFS(Funcionalidades!$AA$6:$AA$500,Funcionalidades!$A$6:$A$500,'Reposición Domicilio Temporal'!$A30,Funcionalidades!$B$6:$B$500,'Reposición Domicilio Temporal'!$B30)</f>
        <v>0</v>
      </c>
      <c r="AT30" s="24">
        <f>SUMIFS(Funcionalidades!$AB$6:$AB$500,Funcionalidades!$A$6:$A$500,'Reposición Domicilio Temporal'!$A30,Funcionalidades!$B$6:$B$500,'Reposición Domicilio Temporal'!$B30)</f>
        <v>0</v>
      </c>
      <c r="AU30" s="24">
        <f>SUMIFS(Funcionalidades!$AC$6:$AC$500,Funcionalidades!$A$6:$A$500,'Reposición Domicilio Temporal'!$A30,Funcionalidades!$B$6:$B$500,'Reposición Domicilio Temporal'!$B30)</f>
        <v>0</v>
      </c>
      <c r="AV30" s="64">
        <f t="shared" si="28"/>
        <v>0</v>
      </c>
      <c r="AW30" s="24">
        <f t="shared" si="6"/>
        <v>0</v>
      </c>
      <c r="AX30" s="24">
        <f t="shared" si="7"/>
        <v>0</v>
      </c>
      <c r="AY30" s="24">
        <f t="shared" si="8"/>
        <v>0</v>
      </c>
      <c r="AZ30" s="24">
        <f t="shared" si="29"/>
        <v>0</v>
      </c>
      <c r="BA30" s="24">
        <f t="shared" si="30"/>
        <v>0</v>
      </c>
      <c r="BB30" s="24">
        <f t="shared" si="31"/>
        <v>0</v>
      </c>
      <c r="BC30" s="24">
        <f t="shared" si="9"/>
        <v>0</v>
      </c>
      <c r="BD30" s="24">
        <f t="shared" si="10"/>
        <v>0</v>
      </c>
      <c r="BE30" s="24">
        <f t="shared" si="32"/>
        <v>0</v>
      </c>
      <c r="BF30" s="24" t="str">
        <f t="shared" si="33"/>
        <v>0</v>
      </c>
      <c r="BG30" s="24" t="str">
        <f t="shared" si="34"/>
        <v>0</v>
      </c>
      <c r="BH30" s="24" t="str">
        <f t="shared" si="35"/>
        <v>0</v>
      </c>
      <c r="BI30" s="24" t="str">
        <f t="shared" si="36"/>
        <v>0</v>
      </c>
      <c r="BJ30" s="24" t="str">
        <f t="shared" si="37"/>
        <v>0</v>
      </c>
      <c r="BK30" s="24" t="str">
        <f t="shared" si="38"/>
        <v>0</v>
      </c>
      <c r="BL30" s="24">
        <f t="shared" si="39"/>
        <v>0</v>
      </c>
      <c r="BM30" s="24">
        <f t="shared" si="40"/>
        <v>0</v>
      </c>
      <c r="BN30" s="24">
        <f t="shared" si="41"/>
        <v>0</v>
      </c>
      <c r="BO30" s="24">
        <f t="shared" si="42"/>
        <v>0</v>
      </c>
      <c r="BP30" s="24">
        <f t="shared" si="51"/>
        <v>0</v>
      </c>
      <c r="BQ30" s="54">
        <f t="shared" si="44"/>
        <v>0</v>
      </c>
      <c r="BR30" s="54">
        <f t="shared" si="45"/>
        <v>0</v>
      </c>
      <c r="BS30" s="24">
        <f t="shared" si="46"/>
        <v>0</v>
      </c>
      <c r="BT30" s="24">
        <f t="shared" si="12"/>
        <v>0</v>
      </c>
      <c r="BU30" s="24" t="str">
        <f t="shared" si="13"/>
        <v/>
      </c>
      <c r="BV30" s="24" t="str">
        <f>IF(BT30&gt;0,SUM($BT$5:BT30),"")</f>
        <v/>
      </c>
      <c r="BW30" s="24" t="str">
        <f t="shared" si="47"/>
        <v/>
      </c>
      <c r="BX30" s="54">
        <f t="shared" si="14"/>
        <v>0</v>
      </c>
      <c r="BY30" s="24">
        <f t="shared" ref="BY30:BY42" si="57">BX30/$BE$78</f>
        <v>0</v>
      </c>
      <c r="BZ30" s="54">
        <f t="shared" si="15"/>
        <v>0</v>
      </c>
      <c r="CA30" s="51">
        <f t="shared" si="16"/>
        <v>0</v>
      </c>
    </row>
    <row r="31" spans="1:79" ht="23" customHeight="1">
      <c r="A31" s="28"/>
      <c r="B31" s="28"/>
      <c r="C31" s="114">
        <f t="shared" si="55"/>
        <v>0</v>
      </c>
      <c r="D31" s="115">
        <f t="shared" si="1"/>
        <v>0</v>
      </c>
      <c r="E31" s="116">
        <f t="shared" si="17"/>
        <v>0</v>
      </c>
      <c r="F31" s="116">
        <f t="shared" si="2"/>
        <v>0</v>
      </c>
      <c r="G31" s="116">
        <f t="shared" si="3"/>
        <v>0</v>
      </c>
      <c r="H31" s="116">
        <f t="shared" si="4"/>
        <v>0</v>
      </c>
      <c r="I31" s="116">
        <f t="shared" si="5"/>
        <v>0</v>
      </c>
      <c r="J31" s="116">
        <f t="shared" si="56"/>
        <v>0</v>
      </c>
      <c r="K31" s="29">
        <v>0</v>
      </c>
      <c r="L31" s="29" t="str">
        <f t="shared" si="19"/>
        <v/>
      </c>
      <c r="M31" s="24">
        <f>SUMIFS(Funcionalidades!$C$6:$C$500,Funcionalidades!$A$6:$A$500,'Reposición Domicilio Temporal'!$A31,Funcionalidades!$B$6:$B$500,'Reposición Domicilio Temporal'!$B31)</f>
        <v>0</v>
      </c>
      <c r="N31" s="24">
        <f>SUMIFS(Funcionalidades!$D$6:$D$500,Funcionalidades!$A$6:$A$500,'Reposición Domicilio Temporal'!$A31,Funcionalidades!$B$6:$B$500,'Reposición Domicilio Temporal'!$B31)</f>
        <v>0</v>
      </c>
      <c r="O31" s="24">
        <f>SUMIFS(Funcionalidades!$E$6:$E$500,Funcionalidades!$A$6:$A$500,'Reposición Domicilio Temporal'!$A31,Funcionalidades!$B$6:$B$500,'Reposición Domicilio Temporal'!$B31)</f>
        <v>0</v>
      </c>
      <c r="P31" s="64">
        <f t="shared" si="20"/>
        <v>0</v>
      </c>
      <c r="Q31" s="24">
        <f>SUMIFS(Funcionalidades!$F$6:$F$500,Funcionalidades!$A$6:$A$500,'Reposición Domicilio Temporal'!$A31,Funcionalidades!$B$6:$B$500,'Reposición Domicilio Temporal'!$B31)</f>
        <v>0</v>
      </c>
      <c r="R31" s="24">
        <f>SUMIFS(Funcionalidades!$G$6:$G$500,Funcionalidades!$A$6:$A$500,'Reposición Domicilio Temporal'!$A31,Funcionalidades!$B$6:$B$500,'Reposición Domicilio Temporal'!$B31)</f>
        <v>0</v>
      </c>
      <c r="S31" s="24">
        <f>SUMIFS(Funcionalidades!$H$6:$H$500,Funcionalidades!$A$6:$A$500,'Reposición Domicilio Temporal'!$A31,Funcionalidades!$B$6:$B$500,'Reposición Domicilio Temporal'!$B31)</f>
        <v>0</v>
      </c>
      <c r="T31" s="64">
        <f t="shared" si="21"/>
        <v>0</v>
      </c>
      <c r="U31" s="24">
        <f>SUMIFS(Funcionalidades!$I$6:$I$500,Funcionalidades!$A$6:$A$500,'Reposición Domicilio Temporal'!$A31,Funcionalidades!$B$6:$B$500,'Reposición Domicilio Temporal'!$B31)</f>
        <v>0</v>
      </c>
      <c r="V31" s="24">
        <f>SUMIFS(Funcionalidades!$J$6:$J$500,Funcionalidades!$A$6:$A$500,'Reposición Domicilio Temporal'!$A31,Funcionalidades!$B$6:$B$500,'Reposición Domicilio Temporal'!$B31)</f>
        <v>0</v>
      </c>
      <c r="W31" s="24">
        <f>SUMIFS(Funcionalidades!$K$6:$K$500,Funcionalidades!$A$6:$A$500,'Reposición Domicilio Temporal'!$A31,Funcionalidades!$B$6:$B$500,'Reposición Domicilio Temporal'!$B31)</f>
        <v>0</v>
      </c>
      <c r="X31" s="64">
        <f t="shared" si="22"/>
        <v>0</v>
      </c>
      <c r="Y31" s="24">
        <f>SUMIFS(Funcionalidades!$L$6:$L$500,Funcionalidades!$A$6:$A$500,'Reposición Domicilio Temporal'!$A31,Funcionalidades!$B$6:$B$500,'Reposición Domicilio Temporal'!$B31)</f>
        <v>0</v>
      </c>
      <c r="Z31" s="24">
        <f>SUMIFS(Funcionalidades!$M$6:$M$500,Funcionalidades!$A$6:$A$500,'Reposición Domicilio Temporal'!$A31,Funcionalidades!$B$6:$B$500,'Reposición Domicilio Temporal'!$B31)</f>
        <v>0</v>
      </c>
      <c r="AA31" s="24">
        <f>SUMIFS(Funcionalidades!$N$6:$N$500,Funcionalidades!$A$6:$A$500,'Reposición Domicilio Temporal'!$A31,Funcionalidades!$B$6:$B$500,'Reposición Domicilio Temporal'!$B31)</f>
        <v>0</v>
      </c>
      <c r="AB31" s="64">
        <f t="shared" si="23"/>
        <v>0</v>
      </c>
      <c r="AC31" s="24">
        <f>SUMIFS(Funcionalidades!$P$6:$P$500,Funcionalidades!$A$6:$A$500,'Reposición Domicilio Temporal'!$A31,Funcionalidades!$B$6:$B$500,'Reposición Domicilio Temporal'!$B31)</f>
        <v>0</v>
      </c>
      <c r="AD31" s="24">
        <f>SUMIFS(Funcionalidades!$O$6:$O$500,Funcionalidades!$A$6:$A$500,'Reposición Domicilio Temporal'!$A31,Funcionalidades!$B$6:$B$500,'Reposición Domicilio Temporal'!$B31)</f>
        <v>0</v>
      </c>
      <c r="AE31" s="24">
        <f>SUMIFS(Funcionalidades!$Q$6:$Q$500,Funcionalidades!$A$6:$A$500,'Reposición Domicilio Temporal'!$A31,Funcionalidades!$B$6:$B$500,'Reposición Domicilio Temporal'!$B31)</f>
        <v>0</v>
      </c>
      <c r="AF31" s="64">
        <f t="shared" si="24"/>
        <v>0</v>
      </c>
      <c r="AG31" s="24">
        <f>SUMIFS(Funcionalidades!$R$6:$R$500,Funcionalidades!$A$6:$A$500,'Reposición Domicilio Temporal'!$A31,Funcionalidades!$B$6:$B$500,'Reposición Domicilio Temporal'!$B31)</f>
        <v>0</v>
      </c>
      <c r="AH31" s="24">
        <f>SUMIFS(Funcionalidades!$S$6:$S$500,Funcionalidades!$A$6:$A$500,'Reposición Domicilio Temporal'!$A31,Funcionalidades!$B$6:$B$500,'Reposición Domicilio Temporal'!$B31)</f>
        <v>0</v>
      </c>
      <c r="AI31" s="24">
        <f>SUMIFS(Funcionalidades!$T$6:$T$500,Funcionalidades!$A$6:$A$500,'Reposición Domicilio Temporal'!$A31,Funcionalidades!$B$6:$B$500,'Reposición Domicilio Temporal'!$B31)</f>
        <v>0</v>
      </c>
      <c r="AJ31" s="64">
        <f t="shared" si="25"/>
        <v>0</v>
      </c>
      <c r="AK31" s="24">
        <f>SUMIFS(Funcionalidades!$U$6:$U$500,Funcionalidades!$A$6:$A$500,'Reposición Domicilio Temporal'!$A31,Funcionalidades!$B$6:$B$500,'Reposición Domicilio Temporal'!$B31)</f>
        <v>0</v>
      </c>
      <c r="AL31" s="24">
        <f>SUMIFS(Funcionalidades!$V$6:$V$500,Funcionalidades!$A$6:$A$500,'Reposición Domicilio Temporal'!$A31,Funcionalidades!$B$6:$B$500,'Reposición Domicilio Temporal'!$B31)</f>
        <v>0</v>
      </c>
      <c r="AM31" s="24">
        <f>SUMIFS(Funcionalidades!$W$6:$W$500,Funcionalidades!$A$6:$A$500,'Reposición Domicilio Temporal'!$A31,Funcionalidades!$B$6:$B$500,'Reposición Domicilio Temporal'!$B31)</f>
        <v>0</v>
      </c>
      <c r="AN31" s="64">
        <f t="shared" si="26"/>
        <v>0</v>
      </c>
      <c r="AO31" s="24">
        <f>SUMIFS(Funcionalidades!$X$6:$X$500,Funcionalidades!$A$6:$A$500,'Reposición Domicilio Temporal'!$A31,Funcionalidades!$B$6:$B$500,'Reposición Domicilio Temporal'!$B31)</f>
        <v>0</v>
      </c>
      <c r="AP31" s="24">
        <f>SUMIFS(Funcionalidades!$Y$6:$Y$500,Funcionalidades!$A$6:$A$500,'Reposición Domicilio Temporal'!$A31,Funcionalidades!$B$6:$B$500,'Reposición Domicilio Temporal'!$B31)</f>
        <v>0</v>
      </c>
      <c r="AQ31" s="24">
        <f>SUMIFS(Funcionalidades!$Z$6:$Z$500,Funcionalidades!$A$6:$A$500,'Reposición Domicilio Temporal'!$A31,Funcionalidades!$B$6:$B$500,'Reposición Domicilio Temporal'!$B31)</f>
        <v>0</v>
      </c>
      <c r="AR31" s="64">
        <f t="shared" si="27"/>
        <v>0</v>
      </c>
      <c r="AS31" s="24">
        <f>SUMIFS(Funcionalidades!$AA$6:$AA$500,Funcionalidades!$A$6:$A$500,'Reposición Domicilio Temporal'!$A31,Funcionalidades!$B$6:$B$500,'Reposición Domicilio Temporal'!$B31)</f>
        <v>0</v>
      </c>
      <c r="AT31" s="24">
        <f>SUMIFS(Funcionalidades!$AB$6:$AB$500,Funcionalidades!$A$6:$A$500,'Reposición Domicilio Temporal'!$A31,Funcionalidades!$B$6:$B$500,'Reposición Domicilio Temporal'!$B31)</f>
        <v>0</v>
      </c>
      <c r="AU31" s="24">
        <f>SUMIFS(Funcionalidades!$AC$6:$AC$500,Funcionalidades!$A$6:$A$500,'Reposición Domicilio Temporal'!$A31,Funcionalidades!$B$6:$B$500,'Reposición Domicilio Temporal'!$B31)</f>
        <v>0</v>
      </c>
      <c r="AV31" s="64">
        <f t="shared" si="28"/>
        <v>0</v>
      </c>
      <c r="AW31" s="24">
        <f t="shared" si="6"/>
        <v>0</v>
      </c>
      <c r="AX31" s="24">
        <f t="shared" si="7"/>
        <v>0</v>
      </c>
      <c r="AY31" s="24">
        <f t="shared" si="8"/>
        <v>0</v>
      </c>
      <c r="AZ31" s="24">
        <f t="shared" si="29"/>
        <v>0</v>
      </c>
      <c r="BA31" s="24">
        <f t="shared" si="30"/>
        <v>0</v>
      </c>
      <c r="BB31" s="24">
        <f t="shared" si="31"/>
        <v>0</v>
      </c>
      <c r="BC31" s="24">
        <f t="shared" si="9"/>
        <v>0</v>
      </c>
      <c r="BD31" s="24">
        <f t="shared" si="10"/>
        <v>0</v>
      </c>
      <c r="BE31" s="24">
        <f t="shared" si="32"/>
        <v>0</v>
      </c>
      <c r="BF31" s="24" t="str">
        <f t="shared" si="33"/>
        <v>0</v>
      </c>
      <c r="BG31" s="24" t="str">
        <f t="shared" si="34"/>
        <v>0</v>
      </c>
      <c r="BH31" s="24" t="str">
        <f t="shared" si="35"/>
        <v>0</v>
      </c>
      <c r="BI31" s="24" t="str">
        <f t="shared" si="36"/>
        <v>0</v>
      </c>
      <c r="BJ31" s="24" t="str">
        <f t="shared" si="37"/>
        <v>0</v>
      </c>
      <c r="BK31" s="24" t="str">
        <f t="shared" si="38"/>
        <v>0</v>
      </c>
      <c r="BL31" s="24">
        <f t="shared" si="39"/>
        <v>0</v>
      </c>
      <c r="BM31" s="24">
        <f t="shared" si="40"/>
        <v>0</v>
      </c>
      <c r="BN31" s="24">
        <f t="shared" si="41"/>
        <v>0</v>
      </c>
      <c r="BO31" s="24">
        <f t="shared" si="42"/>
        <v>0</v>
      </c>
      <c r="BP31" s="24">
        <f t="shared" si="51"/>
        <v>0</v>
      </c>
      <c r="BQ31" s="54">
        <f t="shared" si="44"/>
        <v>0</v>
      </c>
      <c r="BR31" s="54">
        <f t="shared" si="45"/>
        <v>0</v>
      </c>
      <c r="BS31" s="24">
        <f t="shared" si="46"/>
        <v>0</v>
      </c>
      <c r="BT31" s="24">
        <f t="shared" si="12"/>
        <v>0</v>
      </c>
      <c r="BU31" s="24" t="str">
        <f t="shared" si="13"/>
        <v/>
      </c>
      <c r="BV31" s="24" t="str">
        <f>IF(BT31&gt;0,SUM($BT$5:BT31),"")</f>
        <v/>
      </c>
      <c r="BW31" s="24" t="str">
        <f t="shared" si="47"/>
        <v/>
      </c>
      <c r="BX31" s="54">
        <f t="shared" si="14"/>
        <v>0</v>
      </c>
      <c r="BY31" s="24">
        <f t="shared" si="57"/>
        <v>0</v>
      </c>
      <c r="BZ31" s="54">
        <f t="shared" si="15"/>
        <v>0</v>
      </c>
      <c r="CA31" s="51">
        <f t="shared" si="16"/>
        <v>0</v>
      </c>
    </row>
    <row r="32" spans="1:79" ht="23" customHeight="1">
      <c r="A32" s="28"/>
      <c r="B32" s="28"/>
      <c r="C32" s="114">
        <f t="shared" si="55"/>
        <v>0</v>
      </c>
      <c r="D32" s="115">
        <f t="shared" si="1"/>
        <v>0</v>
      </c>
      <c r="E32" s="116">
        <f t="shared" si="17"/>
        <v>0</v>
      </c>
      <c r="F32" s="116">
        <f t="shared" si="2"/>
        <v>0</v>
      </c>
      <c r="G32" s="116">
        <f t="shared" si="3"/>
        <v>0</v>
      </c>
      <c r="H32" s="116">
        <f t="shared" si="4"/>
        <v>0</v>
      </c>
      <c r="I32" s="116">
        <f t="shared" si="5"/>
        <v>0</v>
      </c>
      <c r="J32" s="116">
        <f t="shared" si="56"/>
        <v>0</v>
      </c>
      <c r="K32" s="29">
        <v>0</v>
      </c>
      <c r="L32" s="29" t="str">
        <f t="shared" si="19"/>
        <v/>
      </c>
      <c r="M32" s="24">
        <f>SUMIFS(Funcionalidades!$C$6:$C$500,Funcionalidades!$A$6:$A$500,'Reposición Domicilio Temporal'!$A32,Funcionalidades!$B$6:$B$500,'Reposición Domicilio Temporal'!$B32)</f>
        <v>0</v>
      </c>
      <c r="N32" s="24">
        <f>SUMIFS(Funcionalidades!$D$6:$D$500,Funcionalidades!$A$6:$A$500,'Reposición Domicilio Temporal'!$A32,Funcionalidades!$B$6:$B$500,'Reposición Domicilio Temporal'!$B32)</f>
        <v>0</v>
      </c>
      <c r="O32" s="24">
        <f>SUMIFS(Funcionalidades!$E$6:$E$500,Funcionalidades!$A$6:$A$500,'Reposición Domicilio Temporal'!$A32,Funcionalidades!$B$6:$B$500,'Reposición Domicilio Temporal'!$B32)</f>
        <v>0</v>
      </c>
      <c r="P32" s="64">
        <f t="shared" si="20"/>
        <v>0</v>
      </c>
      <c r="Q32" s="24">
        <f>SUMIFS(Funcionalidades!$F$6:$F$500,Funcionalidades!$A$6:$A$500,'Reposición Domicilio Temporal'!$A32,Funcionalidades!$B$6:$B$500,'Reposición Domicilio Temporal'!$B32)</f>
        <v>0</v>
      </c>
      <c r="R32" s="24">
        <f>SUMIFS(Funcionalidades!$G$6:$G$500,Funcionalidades!$A$6:$A$500,'Reposición Domicilio Temporal'!$A32,Funcionalidades!$B$6:$B$500,'Reposición Domicilio Temporal'!$B32)</f>
        <v>0</v>
      </c>
      <c r="S32" s="24">
        <f>SUMIFS(Funcionalidades!$H$6:$H$500,Funcionalidades!$A$6:$A$500,'Reposición Domicilio Temporal'!$A32,Funcionalidades!$B$6:$B$500,'Reposición Domicilio Temporal'!$B32)</f>
        <v>0</v>
      </c>
      <c r="T32" s="64">
        <f t="shared" si="21"/>
        <v>0</v>
      </c>
      <c r="U32" s="24">
        <f>SUMIFS(Funcionalidades!$I$6:$I$500,Funcionalidades!$A$6:$A$500,'Reposición Domicilio Temporal'!$A32,Funcionalidades!$B$6:$B$500,'Reposición Domicilio Temporal'!$B32)</f>
        <v>0</v>
      </c>
      <c r="V32" s="24">
        <f>SUMIFS(Funcionalidades!$J$6:$J$500,Funcionalidades!$A$6:$A$500,'Reposición Domicilio Temporal'!$A32,Funcionalidades!$B$6:$B$500,'Reposición Domicilio Temporal'!$B32)</f>
        <v>0</v>
      </c>
      <c r="W32" s="24">
        <f>SUMIFS(Funcionalidades!$K$6:$K$500,Funcionalidades!$A$6:$A$500,'Reposición Domicilio Temporal'!$A32,Funcionalidades!$B$6:$B$500,'Reposición Domicilio Temporal'!$B32)</f>
        <v>0</v>
      </c>
      <c r="X32" s="64">
        <f t="shared" si="22"/>
        <v>0</v>
      </c>
      <c r="Y32" s="24">
        <f>SUMIFS(Funcionalidades!$L$6:$L$500,Funcionalidades!$A$6:$A$500,'Reposición Domicilio Temporal'!$A32,Funcionalidades!$B$6:$B$500,'Reposición Domicilio Temporal'!$B32)</f>
        <v>0</v>
      </c>
      <c r="Z32" s="24">
        <f>SUMIFS(Funcionalidades!$M$6:$M$500,Funcionalidades!$A$6:$A$500,'Reposición Domicilio Temporal'!$A32,Funcionalidades!$B$6:$B$500,'Reposición Domicilio Temporal'!$B32)</f>
        <v>0</v>
      </c>
      <c r="AA32" s="24">
        <f>SUMIFS(Funcionalidades!$N$6:$N$500,Funcionalidades!$A$6:$A$500,'Reposición Domicilio Temporal'!$A32,Funcionalidades!$B$6:$B$500,'Reposición Domicilio Temporal'!$B32)</f>
        <v>0</v>
      </c>
      <c r="AB32" s="64">
        <f t="shared" si="23"/>
        <v>0</v>
      </c>
      <c r="AC32" s="24">
        <f>SUMIFS(Funcionalidades!$P$6:$P$500,Funcionalidades!$A$6:$A$500,'Reposición Domicilio Temporal'!$A32,Funcionalidades!$B$6:$B$500,'Reposición Domicilio Temporal'!$B32)</f>
        <v>0</v>
      </c>
      <c r="AD32" s="24">
        <f>SUMIFS(Funcionalidades!$O$6:$O$500,Funcionalidades!$A$6:$A$500,'Reposición Domicilio Temporal'!$A32,Funcionalidades!$B$6:$B$500,'Reposición Domicilio Temporal'!$B32)</f>
        <v>0</v>
      </c>
      <c r="AE32" s="24">
        <f>SUMIFS(Funcionalidades!$Q$6:$Q$500,Funcionalidades!$A$6:$A$500,'Reposición Domicilio Temporal'!$A32,Funcionalidades!$B$6:$B$500,'Reposición Domicilio Temporal'!$B32)</f>
        <v>0</v>
      </c>
      <c r="AF32" s="64">
        <f t="shared" si="24"/>
        <v>0</v>
      </c>
      <c r="AG32" s="24">
        <f>SUMIFS(Funcionalidades!$R$6:$R$500,Funcionalidades!$A$6:$A$500,'Reposición Domicilio Temporal'!$A32,Funcionalidades!$B$6:$B$500,'Reposición Domicilio Temporal'!$B32)</f>
        <v>0</v>
      </c>
      <c r="AH32" s="24">
        <f>SUMIFS(Funcionalidades!$S$6:$S$500,Funcionalidades!$A$6:$A$500,'Reposición Domicilio Temporal'!$A32,Funcionalidades!$B$6:$B$500,'Reposición Domicilio Temporal'!$B32)</f>
        <v>0</v>
      </c>
      <c r="AI32" s="24">
        <f>SUMIFS(Funcionalidades!$T$6:$T$500,Funcionalidades!$A$6:$A$500,'Reposición Domicilio Temporal'!$A32,Funcionalidades!$B$6:$B$500,'Reposición Domicilio Temporal'!$B32)</f>
        <v>0</v>
      </c>
      <c r="AJ32" s="64">
        <f t="shared" si="25"/>
        <v>0</v>
      </c>
      <c r="AK32" s="24">
        <f>SUMIFS(Funcionalidades!$U$6:$U$500,Funcionalidades!$A$6:$A$500,'Reposición Domicilio Temporal'!$A32,Funcionalidades!$B$6:$B$500,'Reposición Domicilio Temporal'!$B32)</f>
        <v>0</v>
      </c>
      <c r="AL32" s="24">
        <f>SUMIFS(Funcionalidades!$V$6:$V$500,Funcionalidades!$A$6:$A$500,'Reposición Domicilio Temporal'!$A32,Funcionalidades!$B$6:$B$500,'Reposición Domicilio Temporal'!$B32)</f>
        <v>0</v>
      </c>
      <c r="AM32" s="24">
        <f>SUMIFS(Funcionalidades!$W$6:$W$500,Funcionalidades!$A$6:$A$500,'Reposición Domicilio Temporal'!$A32,Funcionalidades!$B$6:$B$500,'Reposición Domicilio Temporal'!$B32)</f>
        <v>0</v>
      </c>
      <c r="AN32" s="64">
        <f t="shared" si="26"/>
        <v>0</v>
      </c>
      <c r="AO32" s="24">
        <f>SUMIFS(Funcionalidades!$X$6:$X$500,Funcionalidades!$A$6:$A$500,'Reposición Domicilio Temporal'!$A32,Funcionalidades!$B$6:$B$500,'Reposición Domicilio Temporal'!$B32)</f>
        <v>0</v>
      </c>
      <c r="AP32" s="24">
        <f>SUMIFS(Funcionalidades!$Y$6:$Y$500,Funcionalidades!$A$6:$A$500,'Reposición Domicilio Temporal'!$A32,Funcionalidades!$B$6:$B$500,'Reposición Domicilio Temporal'!$B32)</f>
        <v>0</v>
      </c>
      <c r="AQ32" s="24">
        <f>SUMIFS(Funcionalidades!$Z$6:$Z$500,Funcionalidades!$A$6:$A$500,'Reposición Domicilio Temporal'!$A32,Funcionalidades!$B$6:$B$500,'Reposición Domicilio Temporal'!$B32)</f>
        <v>0</v>
      </c>
      <c r="AR32" s="64">
        <f t="shared" si="27"/>
        <v>0</v>
      </c>
      <c r="AS32" s="24">
        <f>SUMIFS(Funcionalidades!$AA$6:$AA$500,Funcionalidades!$A$6:$A$500,'Reposición Domicilio Temporal'!$A32,Funcionalidades!$B$6:$B$500,'Reposición Domicilio Temporal'!$B32)</f>
        <v>0</v>
      </c>
      <c r="AT32" s="24">
        <f>SUMIFS(Funcionalidades!$AB$6:$AB$500,Funcionalidades!$A$6:$A$500,'Reposición Domicilio Temporal'!$A32,Funcionalidades!$B$6:$B$500,'Reposición Domicilio Temporal'!$B32)</f>
        <v>0</v>
      </c>
      <c r="AU32" s="24">
        <f>SUMIFS(Funcionalidades!$AC$6:$AC$500,Funcionalidades!$A$6:$A$500,'Reposición Domicilio Temporal'!$A32,Funcionalidades!$B$6:$B$500,'Reposición Domicilio Temporal'!$B32)</f>
        <v>0</v>
      </c>
      <c r="AV32" s="64">
        <f t="shared" si="28"/>
        <v>0</v>
      </c>
      <c r="AW32" s="24">
        <f t="shared" si="6"/>
        <v>0</v>
      </c>
      <c r="AX32" s="24">
        <f t="shared" si="7"/>
        <v>0</v>
      </c>
      <c r="AY32" s="24">
        <f t="shared" si="8"/>
        <v>0</v>
      </c>
      <c r="AZ32" s="24">
        <f t="shared" si="29"/>
        <v>0</v>
      </c>
      <c r="BA32" s="24">
        <f t="shared" si="30"/>
        <v>0</v>
      </c>
      <c r="BB32" s="24">
        <f t="shared" si="31"/>
        <v>0</v>
      </c>
      <c r="BC32" s="24">
        <f t="shared" si="9"/>
        <v>0</v>
      </c>
      <c r="BD32" s="24">
        <f t="shared" si="10"/>
        <v>0</v>
      </c>
      <c r="BE32" s="24">
        <f t="shared" si="32"/>
        <v>0</v>
      </c>
      <c r="BF32" s="24" t="str">
        <f t="shared" si="33"/>
        <v>0</v>
      </c>
      <c r="BG32" s="24" t="str">
        <f t="shared" si="34"/>
        <v>0</v>
      </c>
      <c r="BH32" s="24" t="str">
        <f t="shared" si="35"/>
        <v>0</v>
      </c>
      <c r="BI32" s="24" t="str">
        <f t="shared" si="36"/>
        <v>0</v>
      </c>
      <c r="BJ32" s="24" t="str">
        <f t="shared" si="37"/>
        <v>0</v>
      </c>
      <c r="BK32" s="24" t="str">
        <f t="shared" si="38"/>
        <v>0</v>
      </c>
      <c r="BL32" s="24">
        <f t="shared" si="39"/>
        <v>0</v>
      </c>
      <c r="BM32" s="24">
        <f t="shared" si="40"/>
        <v>0</v>
      </c>
      <c r="BN32" s="24">
        <f t="shared" si="41"/>
        <v>0</v>
      </c>
      <c r="BO32" s="24">
        <f t="shared" si="42"/>
        <v>0</v>
      </c>
      <c r="BP32" s="24">
        <f t="shared" si="51"/>
        <v>0</v>
      </c>
      <c r="BQ32" s="54">
        <f t="shared" si="44"/>
        <v>0</v>
      </c>
      <c r="BR32" s="54">
        <f t="shared" si="45"/>
        <v>0</v>
      </c>
      <c r="BS32" s="24">
        <f t="shared" si="46"/>
        <v>0</v>
      </c>
      <c r="BT32" s="24">
        <f t="shared" si="12"/>
        <v>0</v>
      </c>
      <c r="BU32" s="24" t="str">
        <f t="shared" si="13"/>
        <v/>
      </c>
      <c r="BV32" s="24" t="str">
        <f>IF(BT32&gt;0,SUM($BT$5:BT32),"")</f>
        <v/>
      </c>
      <c r="BW32" s="24" t="str">
        <f t="shared" si="47"/>
        <v/>
      </c>
      <c r="BX32" s="54">
        <f t="shared" si="14"/>
        <v>0</v>
      </c>
      <c r="BY32" s="24">
        <f t="shared" si="57"/>
        <v>0</v>
      </c>
      <c r="BZ32" s="54">
        <f t="shared" si="15"/>
        <v>0</v>
      </c>
      <c r="CA32" s="51">
        <f t="shared" si="16"/>
        <v>0</v>
      </c>
    </row>
    <row r="33" spans="1:79" ht="23" customHeight="1">
      <c r="A33" s="28"/>
      <c r="B33" s="28"/>
      <c r="C33" s="114">
        <f t="shared" si="55"/>
        <v>0</v>
      </c>
      <c r="D33" s="115">
        <f t="shared" si="1"/>
        <v>0</v>
      </c>
      <c r="E33" s="116">
        <f t="shared" si="17"/>
        <v>0</v>
      </c>
      <c r="F33" s="116">
        <f t="shared" si="2"/>
        <v>0</v>
      </c>
      <c r="G33" s="116">
        <f t="shared" si="3"/>
        <v>0</v>
      </c>
      <c r="H33" s="116">
        <f t="shared" si="4"/>
        <v>0</v>
      </c>
      <c r="I33" s="116">
        <f t="shared" si="5"/>
        <v>0</v>
      </c>
      <c r="J33" s="116">
        <f t="shared" si="56"/>
        <v>0</v>
      </c>
      <c r="K33" s="29">
        <v>0</v>
      </c>
      <c r="L33" s="29" t="str">
        <f t="shared" si="19"/>
        <v/>
      </c>
      <c r="M33" s="24">
        <f>SUMIFS(Funcionalidades!$C$6:$C$500,Funcionalidades!$A$6:$A$500,'Reposición Domicilio Temporal'!$A33,Funcionalidades!$B$6:$B$500,'Reposición Domicilio Temporal'!$B33)</f>
        <v>0</v>
      </c>
      <c r="N33" s="24">
        <f>SUMIFS(Funcionalidades!$D$6:$D$500,Funcionalidades!$A$6:$A$500,'Reposición Domicilio Temporal'!$A33,Funcionalidades!$B$6:$B$500,'Reposición Domicilio Temporal'!$B33)</f>
        <v>0</v>
      </c>
      <c r="O33" s="24">
        <f>SUMIFS(Funcionalidades!$E$6:$E$500,Funcionalidades!$A$6:$A$500,'Reposición Domicilio Temporal'!$A33,Funcionalidades!$B$6:$B$500,'Reposición Domicilio Temporal'!$B33)</f>
        <v>0</v>
      </c>
      <c r="P33" s="64">
        <f t="shared" si="20"/>
        <v>0</v>
      </c>
      <c r="Q33" s="24">
        <f>SUMIFS(Funcionalidades!$F$6:$F$500,Funcionalidades!$A$6:$A$500,'Reposición Domicilio Temporal'!$A33,Funcionalidades!$B$6:$B$500,'Reposición Domicilio Temporal'!$B33)</f>
        <v>0</v>
      </c>
      <c r="R33" s="24">
        <f>SUMIFS(Funcionalidades!$G$6:$G$500,Funcionalidades!$A$6:$A$500,'Reposición Domicilio Temporal'!$A33,Funcionalidades!$B$6:$B$500,'Reposición Domicilio Temporal'!$B33)</f>
        <v>0</v>
      </c>
      <c r="S33" s="24">
        <f>SUMIFS(Funcionalidades!$H$6:$H$500,Funcionalidades!$A$6:$A$500,'Reposición Domicilio Temporal'!$A33,Funcionalidades!$B$6:$B$500,'Reposición Domicilio Temporal'!$B33)</f>
        <v>0</v>
      </c>
      <c r="T33" s="64">
        <f t="shared" si="21"/>
        <v>0</v>
      </c>
      <c r="U33" s="24">
        <f>SUMIFS(Funcionalidades!$I$6:$I$500,Funcionalidades!$A$6:$A$500,'Reposición Domicilio Temporal'!$A33,Funcionalidades!$B$6:$B$500,'Reposición Domicilio Temporal'!$B33)</f>
        <v>0</v>
      </c>
      <c r="V33" s="24">
        <f>SUMIFS(Funcionalidades!$J$6:$J$500,Funcionalidades!$A$6:$A$500,'Reposición Domicilio Temporal'!$A33,Funcionalidades!$B$6:$B$500,'Reposición Domicilio Temporal'!$B33)</f>
        <v>0</v>
      </c>
      <c r="W33" s="24">
        <f>SUMIFS(Funcionalidades!$K$6:$K$500,Funcionalidades!$A$6:$A$500,'Reposición Domicilio Temporal'!$A33,Funcionalidades!$B$6:$B$500,'Reposición Domicilio Temporal'!$B33)</f>
        <v>0</v>
      </c>
      <c r="X33" s="64">
        <f t="shared" si="22"/>
        <v>0</v>
      </c>
      <c r="Y33" s="24">
        <f>SUMIFS(Funcionalidades!$L$6:$L$500,Funcionalidades!$A$6:$A$500,'Reposición Domicilio Temporal'!$A33,Funcionalidades!$B$6:$B$500,'Reposición Domicilio Temporal'!$B33)</f>
        <v>0</v>
      </c>
      <c r="Z33" s="24">
        <f>SUMIFS(Funcionalidades!$M$6:$M$500,Funcionalidades!$A$6:$A$500,'Reposición Domicilio Temporal'!$A33,Funcionalidades!$B$6:$B$500,'Reposición Domicilio Temporal'!$B33)</f>
        <v>0</v>
      </c>
      <c r="AA33" s="24">
        <f>SUMIFS(Funcionalidades!$N$6:$N$500,Funcionalidades!$A$6:$A$500,'Reposición Domicilio Temporal'!$A33,Funcionalidades!$B$6:$B$500,'Reposición Domicilio Temporal'!$B33)</f>
        <v>0</v>
      </c>
      <c r="AB33" s="64">
        <f t="shared" si="23"/>
        <v>0</v>
      </c>
      <c r="AC33" s="24">
        <f>SUMIFS(Funcionalidades!$P$6:$P$500,Funcionalidades!$A$6:$A$500,'Reposición Domicilio Temporal'!$A33,Funcionalidades!$B$6:$B$500,'Reposición Domicilio Temporal'!$B33)</f>
        <v>0</v>
      </c>
      <c r="AD33" s="24">
        <f>SUMIFS(Funcionalidades!$O$6:$O$500,Funcionalidades!$A$6:$A$500,'Reposición Domicilio Temporal'!$A33,Funcionalidades!$B$6:$B$500,'Reposición Domicilio Temporal'!$B33)</f>
        <v>0</v>
      </c>
      <c r="AE33" s="24">
        <f>SUMIFS(Funcionalidades!$Q$6:$Q$500,Funcionalidades!$A$6:$A$500,'Reposición Domicilio Temporal'!$A33,Funcionalidades!$B$6:$B$500,'Reposición Domicilio Temporal'!$B33)</f>
        <v>0</v>
      </c>
      <c r="AF33" s="64">
        <f t="shared" si="24"/>
        <v>0</v>
      </c>
      <c r="AG33" s="24">
        <f>SUMIFS(Funcionalidades!$R$6:$R$500,Funcionalidades!$A$6:$A$500,'Reposición Domicilio Temporal'!$A33,Funcionalidades!$B$6:$B$500,'Reposición Domicilio Temporal'!$B33)</f>
        <v>0</v>
      </c>
      <c r="AH33" s="24">
        <f>SUMIFS(Funcionalidades!$S$6:$S$500,Funcionalidades!$A$6:$A$500,'Reposición Domicilio Temporal'!$A33,Funcionalidades!$B$6:$B$500,'Reposición Domicilio Temporal'!$B33)</f>
        <v>0</v>
      </c>
      <c r="AI33" s="24">
        <f>SUMIFS(Funcionalidades!$T$6:$T$500,Funcionalidades!$A$6:$A$500,'Reposición Domicilio Temporal'!$A33,Funcionalidades!$B$6:$B$500,'Reposición Domicilio Temporal'!$B33)</f>
        <v>0</v>
      </c>
      <c r="AJ33" s="64">
        <f t="shared" si="25"/>
        <v>0</v>
      </c>
      <c r="AK33" s="24">
        <f>SUMIFS(Funcionalidades!$U$6:$U$500,Funcionalidades!$A$6:$A$500,'Reposición Domicilio Temporal'!$A33,Funcionalidades!$B$6:$B$500,'Reposición Domicilio Temporal'!$B33)</f>
        <v>0</v>
      </c>
      <c r="AL33" s="24">
        <f>SUMIFS(Funcionalidades!$V$6:$V$500,Funcionalidades!$A$6:$A$500,'Reposición Domicilio Temporal'!$A33,Funcionalidades!$B$6:$B$500,'Reposición Domicilio Temporal'!$B33)</f>
        <v>0</v>
      </c>
      <c r="AM33" s="24">
        <f>SUMIFS(Funcionalidades!$W$6:$W$500,Funcionalidades!$A$6:$A$500,'Reposición Domicilio Temporal'!$A33,Funcionalidades!$B$6:$B$500,'Reposición Domicilio Temporal'!$B33)</f>
        <v>0</v>
      </c>
      <c r="AN33" s="64">
        <f t="shared" si="26"/>
        <v>0</v>
      </c>
      <c r="AO33" s="24">
        <f>SUMIFS(Funcionalidades!$X$6:$X$500,Funcionalidades!$A$6:$A$500,'Reposición Domicilio Temporal'!$A33,Funcionalidades!$B$6:$B$500,'Reposición Domicilio Temporal'!$B33)</f>
        <v>0</v>
      </c>
      <c r="AP33" s="24">
        <f>SUMIFS(Funcionalidades!$Y$6:$Y$500,Funcionalidades!$A$6:$A$500,'Reposición Domicilio Temporal'!$A33,Funcionalidades!$B$6:$B$500,'Reposición Domicilio Temporal'!$B33)</f>
        <v>0</v>
      </c>
      <c r="AQ33" s="24">
        <f>SUMIFS(Funcionalidades!$Z$6:$Z$500,Funcionalidades!$A$6:$A$500,'Reposición Domicilio Temporal'!$A33,Funcionalidades!$B$6:$B$500,'Reposición Domicilio Temporal'!$B33)</f>
        <v>0</v>
      </c>
      <c r="AR33" s="64">
        <f t="shared" si="27"/>
        <v>0</v>
      </c>
      <c r="AS33" s="24">
        <f>SUMIFS(Funcionalidades!$AA$6:$AA$500,Funcionalidades!$A$6:$A$500,'Reposición Domicilio Temporal'!$A33,Funcionalidades!$B$6:$B$500,'Reposición Domicilio Temporal'!$B33)</f>
        <v>0</v>
      </c>
      <c r="AT33" s="24">
        <f>SUMIFS(Funcionalidades!$AB$6:$AB$500,Funcionalidades!$A$6:$A$500,'Reposición Domicilio Temporal'!$A33,Funcionalidades!$B$6:$B$500,'Reposición Domicilio Temporal'!$B33)</f>
        <v>0</v>
      </c>
      <c r="AU33" s="24">
        <f>SUMIFS(Funcionalidades!$AC$6:$AC$500,Funcionalidades!$A$6:$A$500,'Reposición Domicilio Temporal'!$A33,Funcionalidades!$B$6:$B$500,'Reposición Domicilio Temporal'!$B33)</f>
        <v>0</v>
      </c>
      <c r="AV33" s="64">
        <f t="shared" si="28"/>
        <v>0</v>
      </c>
      <c r="AW33" s="24">
        <f t="shared" si="6"/>
        <v>0</v>
      </c>
      <c r="AX33" s="24">
        <f t="shared" si="7"/>
        <v>0</v>
      </c>
      <c r="AY33" s="24">
        <f t="shared" si="8"/>
        <v>0</v>
      </c>
      <c r="AZ33" s="24">
        <f t="shared" si="29"/>
        <v>0</v>
      </c>
      <c r="BA33" s="24">
        <f t="shared" si="30"/>
        <v>0</v>
      </c>
      <c r="BB33" s="24">
        <f t="shared" si="31"/>
        <v>0</v>
      </c>
      <c r="BC33" s="24">
        <f t="shared" si="9"/>
        <v>0</v>
      </c>
      <c r="BD33" s="24">
        <f t="shared" si="10"/>
        <v>0</v>
      </c>
      <c r="BE33" s="24">
        <f t="shared" si="32"/>
        <v>0</v>
      </c>
      <c r="BF33" s="24" t="str">
        <f t="shared" si="33"/>
        <v>0</v>
      </c>
      <c r="BG33" s="24" t="str">
        <f t="shared" si="34"/>
        <v>0</v>
      </c>
      <c r="BH33" s="24" t="str">
        <f t="shared" si="35"/>
        <v>0</v>
      </c>
      <c r="BI33" s="24" t="str">
        <f t="shared" si="36"/>
        <v>0</v>
      </c>
      <c r="BJ33" s="24" t="str">
        <f t="shared" si="37"/>
        <v>0</v>
      </c>
      <c r="BK33" s="24" t="str">
        <f t="shared" si="38"/>
        <v>0</v>
      </c>
      <c r="BL33" s="24">
        <f t="shared" si="39"/>
        <v>0</v>
      </c>
      <c r="BM33" s="24">
        <f t="shared" si="40"/>
        <v>0</v>
      </c>
      <c r="BN33" s="24">
        <f t="shared" si="41"/>
        <v>0</v>
      </c>
      <c r="BO33" s="24">
        <f t="shared" si="42"/>
        <v>0</v>
      </c>
      <c r="BP33" s="24">
        <f t="shared" si="51"/>
        <v>0</v>
      </c>
      <c r="BQ33" s="54">
        <f t="shared" si="44"/>
        <v>0</v>
      </c>
      <c r="BR33" s="54">
        <f t="shared" si="45"/>
        <v>0</v>
      </c>
      <c r="BS33" s="24">
        <f t="shared" si="46"/>
        <v>0</v>
      </c>
      <c r="BT33" s="24">
        <f t="shared" si="12"/>
        <v>0</v>
      </c>
      <c r="BU33" s="24" t="str">
        <f t="shared" si="13"/>
        <v/>
      </c>
      <c r="BV33" s="24" t="str">
        <f>IF(BT33&gt;0,SUM($BT$5:BT33),"")</f>
        <v/>
      </c>
      <c r="BW33" s="24" t="str">
        <f t="shared" si="47"/>
        <v/>
      </c>
      <c r="BX33" s="54">
        <f t="shared" si="14"/>
        <v>0</v>
      </c>
      <c r="BY33" s="24">
        <f t="shared" si="57"/>
        <v>0</v>
      </c>
      <c r="BZ33" s="54">
        <f t="shared" si="15"/>
        <v>0</v>
      </c>
      <c r="CA33" s="51">
        <f t="shared" si="16"/>
        <v>0</v>
      </c>
    </row>
    <row r="34" spans="1:79" ht="23" customHeight="1">
      <c r="A34" s="28"/>
      <c r="B34" s="28"/>
      <c r="C34" s="114">
        <f t="shared" si="55"/>
        <v>0</v>
      </c>
      <c r="D34" s="115">
        <f t="shared" si="1"/>
        <v>0</v>
      </c>
      <c r="E34" s="116">
        <f t="shared" si="17"/>
        <v>0</v>
      </c>
      <c r="F34" s="116">
        <f t="shared" si="2"/>
        <v>0</v>
      </c>
      <c r="G34" s="116">
        <f t="shared" si="3"/>
        <v>0</v>
      </c>
      <c r="H34" s="116">
        <f t="shared" si="4"/>
        <v>0</v>
      </c>
      <c r="I34" s="116">
        <f t="shared" si="5"/>
        <v>0</v>
      </c>
      <c r="J34" s="116">
        <f t="shared" si="56"/>
        <v>0</v>
      </c>
      <c r="K34" s="29">
        <v>0</v>
      </c>
      <c r="L34" s="29" t="str">
        <f t="shared" si="19"/>
        <v/>
      </c>
      <c r="M34" s="24">
        <f>SUMIFS(Funcionalidades!$C$6:$C$500,Funcionalidades!$A$6:$A$500,'Reposición Domicilio Temporal'!$A34,Funcionalidades!$B$6:$B$500,'Reposición Domicilio Temporal'!$B34)</f>
        <v>0</v>
      </c>
      <c r="N34" s="24">
        <f>SUMIFS(Funcionalidades!$D$6:$D$500,Funcionalidades!$A$6:$A$500,'Reposición Domicilio Temporal'!$A34,Funcionalidades!$B$6:$B$500,'Reposición Domicilio Temporal'!$B34)</f>
        <v>0</v>
      </c>
      <c r="O34" s="24">
        <f>SUMIFS(Funcionalidades!$E$6:$E$500,Funcionalidades!$A$6:$A$500,'Reposición Domicilio Temporal'!$A34,Funcionalidades!$B$6:$B$500,'Reposición Domicilio Temporal'!$B34)</f>
        <v>0</v>
      </c>
      <c r="P34" s="64">
        <f t="shared" si="20"/>
        <v>0</v>
      </c>
      <c r="Q34" s="24">
        <f>SUMIFS(Funcionalidades!$F$6:$F$500,Funcionalidades!$A$6:$A$500,'Reposición Domicilio Temporal'!$A34,Funcionalidades!$B$6:$B$500,'Reposición Domicilio Temporal'!$B34)</f>
        <v>0</v>
      </c>
      <c r="R34" s="24">
        <f>SUMIFS(Funcionalidades!$G$6:$G$500,Funcionalidades!$A$6:$A$500,'Reposición Domicilio Temporal'!$A34,Funcionalidades!$B$6:$B$500,'Reposición Domicilio Temporal'!$B34)</f>
        <v>0</v>
      </c>
      <c r="S34" s="24">
        <f>SUMIFS(Funcionalidades!$H$6:$H$500,Funcionalidades!$A$6:$A$500,'Reposición Domicilio Temporal'!$A34,Funcionalidades!$B$6:$B$500,'Reposición Domicilio Temporal'!$B34)</f>
        <v>0</v>
      </c>
      <c r="T34" s="64">
        <f t="shared" si="21"/>
        <v>0</v>
      </c>
      <c r="U34" s="24">
        <f>SUMIFS(Funcionalidades!$I$6:$I$500,Funcionalidades!$A$6:$A$500,'Reposición Domicilio Temporal'!$A34,Funcionalidades!$B$6:$B$500,'Reposición Domicilio Temporal'!$B34)</f>
        <v>0</v>
      </c>
      <c r="V34" s="24">
        <f>SUMIFS(Funcionalidades!$J$6:$J$500,Funcionalidades!$A$6:$A$500,'Reposición Domicilio Temporal'!$A34,Funcionalidades!$B$6:$B$500,'Reposición Domicilio Temporal'!$B34)</f>
        <v>0</v>
      </c>
      <c r="W34" s="24">
        <f>SUMIFS(Funcionalidades!$K$6:$K$500,Funcionalidades!$A$6:$A$500,'Reposición Domicilio Temporal'!$A34,Funcionalidades!$B$6:$B$500,'Reposición Domicilio Temporal'!$B34)</f>
        <v>0</v>
      </c>
      <c r="X34" s="64">
        <f t="shared" si="22"/>
        <v>0</v>
      </c>
      <c r="Y34" s="24">
        <f>SUMIFS(Funcionalidades!$L$6:$L$500,Funcionalidades!$A$6:$A$500,'Reposición Domicilio Temporal'!$A34,Funcionalidades!$B$6:$B$500,'Reposición Domicilio Temporal'!$B34)</f>
        <v>0</v>
      </c>
      <c r="Z34" s="24">
        <f>SUMIFS(Funcionalidades!$M$6:$M$500,Funcionalidades!$A$6:$A$500,'Reposición Domicilio Temporal'!$A34,Funcionalidades!$B$6:$B$500,'Reposición Domicilio Temporal'!$B34)</f>
        <v>0</v>
      </c>
      <c r="AA34" s="24">
        <f>SUMIFS(Funcionalidades!$N$6:$N$500,Funcionalidades!$A$6:$A$500,'Reposición Domicilio Temporal'!$A34,Funcionalidades!$B$6:$B$500,'Reposición Domicilio Temporal'!$B34)</f>
        <v>0</v>
      </c>
      <c r="AB34" s="64">
        <f t="shared" si="23"/>
        <v>0</v>
      </c>
      <c r="AC34" s="24">
        <f>SUMIFS(Funcionalidades!$P$6:$P$500,Funcionalidades!$A$6:$A$500,'Reposición Domicilio Temporal'!$A34,Funcionalidades!$B$6:$B$500,'Reposición Domicilio Temporal'!$B34)</f>
        <v>0</v>
      </c>
      <c r="AD34" s="24">
        <f>SUMIFS(Funcionalidades!$O$6:$O$500,Funcionalidades!$A$6:$A$500,'Reposición Domicilio Temporal'!$A34,Funcionalidades!$B$6:$B$500,'Reposición Domicilio Temporal'!$B34)</f>
        <v>0</v>
      </c>
      <c r="AE34" s="24">
        <f>SUMIFS(Funcionalidades!$Q$6:$Q$500,Funcionalidades!$A$6:$A$500,'Reposición Domicilio Temporal'!$A34,Funcionalidades!$B$6:$B$500,'Reposición Domicilio Temporal'!$B34)</f>
        <v>0</v>
      </c>
      <c r="AF34" s="64">
        <f t="shared" si="24"/>
        <v>0</v>
      </c>
      <c r="AG34" s="24">
        <f>SUMIFS(Funcionalidades!$R$6:$R$500,Funcionalidades!$A$6:$A$500,'Reposición Domicilio Temporal'!$A34,Funcionalidades!$B$6:$B$500,'Reposición Domicilio Temporal'!$B34)</f>
        <v>0</v>
      </c>
      <c r="AH34" s="24">
        <f>SUMIFS(Funcionalidades!$S$6:$S$500,Funcionalidades!$A$6:$A$500,'Reposición Domicilio Temporal'!$A34,Funcionalidades!$B$6:$B$500,'Reposición Domicilio Temporal'!$B34)</f>
        <v>0</v>
      </c>
      <c r="AI34" s="24">
        <f>SUMIFS(Funcionalidades!$T$6:$T$500,Funcionalidades!$A$6:$A$500,'Reposición Domicilio Temporal'!$A34,Funcionalidades!$B$6:$B$500,'Reposición Domicilio Temporal'!$B34)</f>
        <v>0</v>
      </c>
      <c r="AJ34" s="64">
        <f t="shared" si="25"/>
        <v>0</v>
      </c>
      <c r="AK34" s="24">
        <f>SUMIFS(Funcionalidades!$U$6:$U$500,Funcionalidades!$A$6:$A$500,'Reposición Domicilio Temporal'!$A34,Funcionalidades!$B$6:$B$500,'Reposición Domicilio Temporal'!$B34)</f>
        <v>0</v>
      </c>
      <c r="AL34" s="24">
        <f>SUMIFS(Funcionalidades!$V$6:$V$500,Funcionalidades!$A$6:$A$500,'Reposición Domicilio Temporal'!$A34,Funcionalidades!$B$6:$B$500,'Reposición Domicilio Temporal'!$B34)</f>
        <v>0</v>
      </c>
      <c r="AM34" s="24">
        <f>SUMIFS(Funcionalidades!$W$6:$W$500,Funcionalidades!$A$6:$A$500,'Reposición Domicilio Temporal'!$A34,Funcionalidades!$B$6:$B$500,'Reposición Domicilio Temporal'!$B34)</f>
        <v>0</v>
      </c>
      <c r="AN34" s="64">
        <f t="shared" si="26"/>
        <v>0</v>
      </c>
      <c r="AO34" s="24">
        <f>SUMIFS(Funcionalidades!$X$6:$X$500,Funcionalidades!$A$6:$A$500,'Reposición Domicilio Temporal'!$A34,Funcionalidades!$B$6:$B$500,'Reposición Domicilio Temporal'!$B34)</f>
        <v>0</v>
      </c>
      <c r="AP34" s="24">
        <f>SUMIFS(Funcionalidades!$Y$6:$Y$500,Funcionalidades!$A$6:$A$500,'Reposición Domicilio Temporal'!$A34,Funcionalidades!$B$6:$B$500,'Reposición Domicilio Temporal'!$B34)</f>
        <v>0</v>
      </c>
      <c r="AQ34" s="24">
        <f>SUMIFS(Funcionalidades!$Z$6:$Z$500,Funcionalidades!$A$6:$A$500,'Reposición Domicilio Temporal'!$A34,Funcionalidades!$B$6:$B$500,'Reposición Domicilio Temporal'!$B34)</f>
        <v>0</v>
      </c>
      <c r="AR34" s="64">
        <f t="shared" si="27"/>
        <v>0</v>
      </c>
      <c r="AS34" s="24">
        <f>SUMIFS(Funcionalidades!$AA$6:$AA$500,Funcionalidades!$A$6:$A$500,'Reposición Domicilio Temporal'!$A34,Funcionalidades!$B$6:$B$500,'Reposición Domicilio Temporal'!$B34)</f>
        <v>0</v>
      </c>
      <c r="AT34" s="24">
        <f>SUMIFS(Funcionalidades!$AB$6:$AB$500,Funcionalidades!$A$6:$A$500,'Reposición Domicilio Temporal'!$A34,Funcionalidades!$B$6:$B$500,'Reposición Domicilio Temporal'!$B34)</f>
        <v>0</v>
      </c>
      <c r="AU34" s="24">
        <f>SUMIFS(Funcionalidades!$AC$6:$AC$500,Funcionalidades!$A$6:$A$500,'Reposición Domicilio Temporal'!$A34,Funcionalidades!$B$6:$B$500,'Reposición Domicilio Temporal'!$B34)</f>
        <v>0</v>
      </c>
      <c r="AV34" s="64">
        <f t="shared" si="28"/>
        <v>0</v>
      </c>
      <c r="AW34" s="24">
        <f t="shared" si="6"/>
        <v>0</v>
      </c>
      <c r="AX34" s="24">
        <f t="shared" si="7"/>
        <v>0</v>
      </c>
      <c r="AY34" s="24">
        <f t="shared" si="8"/>
        <v>0</v>
      </c>
      <c r="AZ34" s="24">
        <f t="shared" si="29"/>
        <v>0</v>
      </c>
      <c r="BA34" s="24">
        <f t="shared" si="30"/>
        <v>0</v>
      </c>
      <c r="BB34" s="24">
        <f t="shared" si="31"/>
        <v>0</v>
      </c>
      <c r="BC34" s="24">
        <f t="shared" si="9"/>
        <v>0</v>
      </c>
      <c r="BD34" s="24">
        <f t="shared" si="10"/>
        <v>0</v>
      </c>
      <c r="BE34" s="24">
        <f t="shared" si="32"/>
        <v>0</v>
      </c>
      <c r="BF34" s="24" t="str">
        <f t="shared" si="33"/>
        <v>0</v>
      </c>
      <c r="BG34" s="24" t="str">
        <f t="shared" si="34"/>
        <v>0</v>
      </c>
      <c r="BH34" s="24" t="str">
        <f t="shared" si="35"/>
        <v>0</v>
      </c>
      <c r="BI34" s="24" t="str">
        <f t="shared" si="36"/>
        <v>0</v>
      </c>
      <c r="BJ34" s="24" t="str">
        <f t="shared" si="37"/>
        <v>0</v>
      </c>
      <c r="BK34" s="24" t="str">
        <f t="shared" si="38"/>
        <v>0</v>
      </c>
      <c r="BL34" s="24">
        <f t="shared" si="39"/>
        <v>0</v>
      </c>
      <c r="BM34" s="24">
        <f t="shared" si="40"/>
        <v>0</v>
      </c>
      <c r="BN34" s="24">
        <f t="shared" si="41"/>
        <v>0</v>
      </c>
      <c r="BO34" s="24">
        <f t="shared" si="42"/>
        <v>0</v>
      </c>
      <c r="BP34" s="24">
        <f t="shared" si="51"/>
        <v>0</v>
      </c>
      <c r="BQ34" s="54">
        <f t="shared" si="44"/>
        <v>0</v>
      </c>
      <c r="BR34" s="54">
        <f t="shared" si="45"/>
        <v>0</v>
      </c>
      <c r="BS34" s="24">
        <f t="shared" si="46"/>
        <v>0</v>
      </c>
      <c r="BT34" s="24">
        <f t="shared" si="12"/>
        <v>0</v>
      </c>
      <c r="BU34" s="24" t="str">
        <f t="shared" si="13"/>
        <v/>
      </c>
      <c r="BV34" s="24" t="str">
        <f>IF(BT34&gt;0,SUM($BT$5:BT34),"")</f>
        <v/>
      </c>
      <c r="BW34" s="24" t="str">
        <f t="shared" si="47"/>
        <v/>
      </c>
      <c r="BX34" s="54">
        <f t="shared" si="14"/>
        <v>0</v>
      </c>
      <c r="BY34" s="24">
        <f t="shared" si="57"/>
        <v>0</v>
      </c>
      <c r="BZ34" s="54">
        <f t="shared" si="15"/>
        <v>0</v>
      </c>
      <c r="CA34" s="51">
        <f t="shared" si="16"/>
        <v>0</v>
      </c>
    </row>
    <row r="35" spans="1:79" ht="23" customHeight="1">
      <c r="A35" s="28"/>
      <c r="B35" s="28"/>
      <c r="C35" s="114">
        <f t="shared" si="55"/>
        <v>0</v>
      </c>
      <c r="D35" s="115">
        <f t="shared" si="1"/>
        <v>0</v>
      </c>
      <c r="E35" s="116">
        <f t="shared" si="17"/>
        <v>0</v>
      </c>
      <c r="F35" s="116">
        <f t="shared" si="2"/>
        <v>0</v>
      </c>
      <c r="G35" s="116">
        <f t="shared" si="3"/>
        <v>0</v>
      </c>
      <c r="H35" s="116">
        <f t="shared" si="4"/>
        <v>0</v>
      </c>
      <c r="I35" s="116">
        <f t="shared" si="5"/>
        <v>0</v>
      </c>
      <c r="J35" s="116">
        <f t="shared" si="56"/>
        <v>0</v>
      </c>
      <c r="K35" s="29">
        <v>0</v>
      </c>
      <c r="L35" s="29" t="str">
        <f t="shared" si="19"/>
        <v/>
      </c>
      <c r="M35" s="24">
        <f>SUMIFS(Funcionalidades!$C$6:$C$500,Funcionalidades!$A$6:$A$500,'Reposición Domicilio Temporal'!$A35,Funcionalidades!$B$6:$B$500,'Reposición Domicilio Temporal'!$B35)</f>
        <v>0</v>
      </c>
      <c r="N35" s="24">
        <f>SUMIFS(Funcionalidades!$D$6:$D$500,Funcionalidades!$A$6:$A$500,'Reposición Domicilio Temporal'!$A35,Funcionalidades!$B$6:$B$500,'Reposición Domicilio Temporal'!$B35)</f>
        <v>0</v>
      </c>
      <c r="O35" s="24">
        <f>SUMIFS(Funcionalidades!$E$6:$E$500,Funcionalidades!$A$6:$A$500,'Reposición Domicilio Temporal'!$A35,Funcionalidades!$B$6:$B$500,'Reposición Domicilio Temporal'!$B35)</f>
        <v>0</v>
      </c>
      <c r="P35" s="64">
        <f t="shared" si="20"/>
        <v>0</v>
      </c>
      <c r="Q35" s="24">
        <f>SUMIFS(Funcionalidades!$F$6:$F$500,Funcionalidades!$A$6:$A$500,'Reposición Domicilio Temporal'!$A35,Funcionalidades!$B$6:$B$500,'Reposición Domicilio Temporal'!$B35)</f>
        <v>0</v>
      </c>
      <c r="R35" s="24">
        <f>SUMIFS(Funcionalidades!$G$6:$G$500,Funcionalidades!$A$6:$A$500,'Reposición Domicilio Temporal'!$A35,Funcionalidades!$B$6:$B$500,'Reposición Domicilio Temporal'!$B35)</f>
        <v>0</v>
      </c>
      <c r="S35" s="24">
        <f>SUMIFS(Funcionalidades!$H$6:$H$500,Funcionalidades!$A$6:$A$500,'Reposición Domicilio Temporal'!$A35,Funcionalidades!$B$6:$B$500,'Reposición Domicilio Temporal'!$B35)</f>
        <v>0</v>
      </c>
      <c r="T35" s="64">
        <f t="shared" si="21"/>
        <v>0</v>
      </c>
      <c r="U35" s="24">
        <f>SUMIFS(Funcionalidades!$I$6:$I$500,Funcionalidades!$A$6:$A$500,'Reposición Domicilio Temporal'!$A35,Funcionalidades!$B$6:$B$500,'Reposición Domicilio Temporal'!$B35)</f>
        <v>0</v>
      </c>
      <c r="V35" s="24">
        <f>SUMIFS(Funcionalidades!$J$6:$J$500,Funcionalidades!$A$6:$A$500,'Reposición Domicilio Temporal'!$A35,Funcionalidades!$B$6:$B$500,'Reposición Domicilio Temporal'!$B35)</f>
        <v>0</v>
      </c>
      <c r="W35" s="24">
        <f>SUMIFS(Funcionalidades!$K$6:$K$500,Funcionalidades!$A$6:$A$500,'Reposición Domicilio Temporal'!$A35,Funcionalidades!$B$6:$B$500,'Reposición Domicilio Temporal'!$B35)</f>
        <v>0</v>
      </c>
      <c r="X35" s="64">
        <f t="shared" si="22"/>
        <v>0</v>
      </c>
      <c r="Y35" s="24">
        <f>SUMIFS(Funcionalidades!$L$6:$L$500,Funcionalidades!$A$6:$A$500,'Reposición Domicilio Temporal'!$A35,Funcionalidades!$B$6:$B$500,'Reposición Domicilio Temporal'!$B35)</f>
        <v>0</v>
      </c>
      <c r="Z35" s="24">
        <f>SUMIFS(Funcionalidades!$M$6:$M$500,Funcionalidades!$A$6:$A$500,'Reposición Domicilio Temporal'!$A35,Funcionalidades!$B$6:$B$500,'Reposición Domicilio Temporal'!$B35)</f>
        <v>0</v>
      </c>
      <c r="AA35" s="24">
        <f>SUMIFS(Funcionalidades!$N$6:$N$500,Funcionalidades!$A$6:$A$500,'Reposición Domicilio Temporal'!$A35,Funcionalidades!$B$6:$B$500,'Reposición Domicilio Temporal'!$B35)</f>
        <v>0</v>
      </c>
      <c r="AB35" s="64">
        <f t="shared" si="23"/>
        <v>0</v>
      </c>
      <c r="AC35" s="24">
        <f>SUMIFS(Funcionalidades!$P$6:$P$500,Funcionalidades!$A$6:$A$500,'Reposición Domicilio Temporal'!$A35,Funcionalidades!$B$6:$B$500,'Reposición Domicilio Temporal'!$B35)</f>
        <v>0</v>
      </c>
      <c r="AD35" s="24">
        <f>SUMIFS(Funcionalidades!$O$6:$O$500,Funcionalidades!$A$6:$A$500,'Reposición Domicilio Temporal'!$A35,Funcionalidades!$B$6:$B$500,'Reposición Domicilio Temporal'!$B35)</f>
        <v>0</v>
      </c>
      <c r="AE35" s="24">
        <f>SUMIFS(Funcionalidades!$Q$6:$Q$500,Funcionalidades!$A$6:$A$500,'Reposición Domicilio Temporal'!$A35,Funcionalidades!$B$6:$B$500,'Reposición Domicilio Temporal'!$B35)</f>
        <v>0</v>
      </c>
      <c r="AF35" s="64">
        <f t="shared" si="24"/>
        <v>0</v>
      </c>
      <c r="AG35" s="24">
        <f>SUMIFS(Funcionalidades!$R$6:$R$500,Funcionalidades!$A$6:$A$500,'Reposición Domicilio Temporal'!$A35,Funcionalidades!$B$6:$B$500,'Reposición Domicilio Temporal'!$B35)</f>
        <v>0</v>
      </c>
      <c r="AH35" s="24">
        <f>SUMIFS(Funcionalidades!$S$6:$S$500,Funcionalidades!$A$6:$A$500,'Reposición Domicilio Temporal'!$A35,Funcionalidades!$B$6:$B$500,'Reposición Domicilio Temporal'!$B35)</f>
        <v>0</v>
      </c>
      <c r="AI35" s="24">
        <f>SUMIFS(Funcionalidades!$T$6:$T$500,Funcionalidades!$A$6:$A$500,'Reposición Domicilio Temporal'!$A35,Funcionalidades!$B$6:$B$500,'Reposición Domicilio Temporal'!$B35)</f>
        <v>0</v>
      </c>
      <c r="AJ35" s="64">
        <f t="shared" si="25"/>
        <v>0</v>
      </c>
      <c r="AK35" s="24">
        <f>SUMIFS(Funcionalidades!$U$6:$U$500,Funcionalidades!$A$6:$A$500,'Reposición Domicilio Temporal'!$A35,Funcionalidades!$B$6:$B$500,'Reposición Domicilio Temporal'!$B35)</f>
        <v>0</v>
      </c>
      <c r="AL35" s="24">
        <f>SUMIFS(Funcionalidades!$V$6:$V$500,Funcionalidades!$A$6:$A$500,'Reposición Domicilio Temporal'!$A35,Funcionalidades!$B$6:$B$500,'Reposición Domicilio Temporal'!$B35)</f>
        <v>0</v>
      </c>
      <c r="AM35" s="24">
        <f>SUMIFS(Funcionalidades!$W$6:$W$500,Funcionalidades!$A$6:$A$500,'Reposición Domicilio Temporal'!$A35,Funcionalidades!$B$6:$B$500,'Reposición Domicilio Temporal'!$B35)</f>
        <v>0</v>
      </c>
      <c r="AN35" s="64">
        <f t="shared" si="26"/>
        <v>0</v>
      </c>
      <c r="AO35" s="24">
        <f>SUMIFS(Funcionalidades!$X$6:$X$500,Funcionalidades!$A$6:$A$500,'Reposición Domicilio Temporal'!$A35,Funcionalidades!$B$6:$B$500,'Reposición Domicilio Temporal'!$B35)</f>
        <v>0</v>
      </c>
      <c r="AP35" s="24">
        <f>SUMIFS(Funcionalidades!$Y$6:$Y$500,Funcionalidades!$A$6:$A$500,'Reposición Domicilio Temporal'!$A35,Funcionalidades!$B$6:$B$500,'Reposición Domicilio Temporal'!$B35)</f>
        <v>0</v>
      </c>
      <c r="AQ35" s="24">
        <f>SUMIFS(Funcionalidades!$Z$6:$Z$500,Funcionalidades!$A$6:$A$500,'Reposición Domicilio Temporal'!$A35,Funcionalidades!$B$6:$B$500,'Reposición Domicilio Temporal'!$B35)</f>
        <v>0</v>
      </c>
      <c r="AR35" s="64">
        <f t="shared" si="27"/>
        <v>0</v>
      </c>
      <c r="AS35" s="24">
        <f>SUMIFS(Funcionalidades!$AA$6:$AA$500,Funcionalidades!$A$6:$A$500,'Reposición Domicilio Temporal'!$A35,Funcionalidades!$B$6:$B$500,'Reposición Domicilio Temporal'!$B35)</f>
        <v>0</v>
      </c>
      <c r="AT35" s="24">
        <f>SUMIFS(Funcionalidades!$AB$6:$AB$500,Funcionalidades!$A$6:$A$500,'Reposición Domicilio Temporal'!$A35,Funcionalidades!$B$6:$B$500,'Reposición Domicilio Temporal'!$B35)</f>
        <v>0</v>
      </c>
      <c r="AU35" s="24">
        <f>SUMIFS(Funcionalidades!$AC$6:$AC$500,Funcionalidades!$A$6:$A$500,'Reposición Domicilio Temporal'!$A35,Funcionalidades!$B$6:$B$500,'Reposición Domicilio Temporal'!$B35)</f>
        <v>0</v>
      </c>
      <c r="AV35" s="64">
        <f t="shared" si="28"/>
        <v>0</v>
      </c>
      <c r="AW35" s="24">
        <f t="shared" si="6"/>
        <v>0</v>
      </c>
      <c r="AX35" s="24">
        <f t="shared" si="7"/>
        <v>0</v>
      </c>
      <c r="AY35" s="24">
        <f t="shared" si="8"/>
        <v>0</v>
      </c>
      <c r="AZ35" s="24">
        <f t="shared" si="29"/>
        <v>0</v>
      </c>
      <c r="BA35" s="24">
        <f t="shared" si="30"/>
        <v>0</v>
      </c>
      <c r="BB35" s="24">
        <f t="shared" si="31"/>
        <v>0</v>
      </c>
      <c r="BC35" s="24">
        <f t="shared" si="9"/>
        <v>0</v>
      </c>
      <c r="BD35" s="24">
        <f t="shared" si="10"/>
        <v>0</v>
      </c>
      <c r="BE35" s="24">
        <f t="shared" si="32"/>
        <v>0</v>
      </c>
      <c r="BF35" s="24" t="str">
        <f t="shared" si="33"/>
        <v>0</v>
      </c>
      <c r="BG35" s="24" t="str">
        <f t="shared" si="34"/>
        <v>0</v>
      </c>
      <c r="BH35" s="24" t="str">
        <f t="shared" si="35"/>
        <v>0</v>
      </c>
      <c r="BI35" s="24" t="str">
        <f t="shared" si="36"/>
        <v>0</v>
      </c>
      <c r="BJ35" s="24" t="str">
        <f t="shared" si="37"/>
        <v>0</v>
      </c>
      <c r="BK35" s="24" t="str">
        <f t="shared" si="38"/>
        <v>0</v>
      </c>
      <c r="BL35" s="24">
        <f t="shared" si="39"/>
        <v>0</v>
      </c>
      <c r="BM35" s="24">
        <f t="shared" si="40"/>
        <v>0</v>
      </c>
      <c r="BN35" s="24">
        <f t="shared" si="41"/>
        <v>0</v>
      </c>
      <c r="BO35" s="24">
        <f t="shared" si="42"/>
        <v>0</v>
      </c>
      <c r="BP35" s="24">
        <f t="shared" si="51"/>
        <v>0</v>
      </c>
      <c r="BQ35" s="54">
        <f t="shared" si="44"/>
        <v>0</v>
      </c>
      <c r="BR35" s="54">
        <f t="shared" si="45"/>
        <v>0</v>
      </c>
      <c r="BS35" s="24">
        <f t="shared" si="46"/>
        <v>0</v>
      </c>
      <c r="BT35" s="24">
        <f t="shared" si="12"/>
        <v>0</v>
      </c>
      <c r="BU35" s="24" t="str">
        <f t="shared" si="13"/>
        <v/>
      </c>
      <c r="BV35" s="24" t="str">
        <f>IF(BT35&gt;0,SUM($BT$5:BT35),"")</f>
        <v/>
      </c>
      <c r="BW35" s="24" t="str">
        <f t="shared" si="47"/>
        <v/>
      </c>
      <c r="BX35" s="54">
        <f t="shared" si="14"/>
        <v>0</v>
      </c>
      <c r="BY35" s="24">
        <f t="shared" si="57"/>
        <v>0</v>
      </c>
      <c r="BZ35" s="54">
        <f t="shared" si="15"/>
        <v>0</v>
      </c>
      <c r="CA35" s="51">
        <f t="shared" si="16"/>
        <v>0</v>
      </c>
    </row>
    <row r="36" spans="1:79" ht="23" customHeight="1">
      <c r="A36" s="28"/>
      <c r="B36" s="28"/>
      <c r="C36" s="114">
        <f t="shared" si="55"/>
        <v>0</v>
      </c>
      <c r="D36" s="115">
        <f t="shared" si="1"/>
        <v>0</v>
      </c>
      <c r="E36" s="116">
        <f t="shared" si="17"/>
        <v>0</v>
      </c>
      <c r="F36" s="116">
        <f t="shared" si="2"/>
        <v>0</v>
      </c>
      <c r="G36" s="116">
        <f t="shared" si="3"/>
        <v>0</v>
      </c>
      <c r="H36" s="116">
        <f t="shared" si="4"/>
        <v>0</v>
      </c>
      <c r="I36" s="116">
        <f t="shared" si="5"/>
        <v>0</v>
      </c>
      <c r="J36" s="116">
        <f t="shared" si="56"/>
        <v>0</v>
      </c>
      <c r="K36" s="29">
        <v>0</v>
      </c>
      <c r="L36" s="29" t="str">
        <f t="shared" si="19"/>
        <v/>
      </c>
      <c r="M36" s="24">
        <f>SUMIFS(Funcionalidades!$C$6:$C$500,Funcionalidades!$A$6:$A$500,'Reposición Domicilio Temporal'!$A36,Funcionalidades!$B$6:$B$500,'Reposición Domicilio Temporal'!$B36)</f>
        <v>0</v>
      </c>
      <c r="N36" s="24">
        <f>SUMIFS(Funcionalidades!$D$6:$D$500,Funcionalidades!$A$6:$A$500,'Reposición Domicilio Temporal'!$A36,Funcionalidades!$B$6:$B$500,'Reposición Domicilio Temporal'!$B36)</f>
        <v>0</v>
      </c>
      <c r="O36" s="24">
        <f>SUMIFS(Funcionalidades!$E$6:$E$500,Funcionalidades!$A$6:$A$500,'Reposición Domicilio Temporal'!$A36,Funcionalidades!$B$6:$B$500,'Reposición Domicilio Temporal'!$B36)</f>
        <v>0</v>
      </c>
      <c r="P36" s="64">
        <f t="shared" si="20"/>
        <v>0</v>
      </c>
      <c r="Q36" s="24">
        <f>SUMIFS(Funcionalidades!$F$6:$F$500,Funcionalidades!$A$6:$A$500,'Reposición Domicilio Temporal'!$A36,Funcionalidades!$B$6:$B$500,'Reposición Domicilio Temporal'!$B36)</f>
        <v>0</v>
      </c>
      <c r="R36" s="24">
        <f>SUMIFS(Funcionalidades!$G$6:$G$500,Funcionalidades!$A$6:$A$500,'Reposición Domicilio Temporal'!$A36,Funcionalidades!$B$6:$B$500,'Reposición Domicilio Temporal'!$B36)</f>
        <v>0</v>
      </c>
      <c r="S36" s="24">
        <f>SUMIFS(Funcionalidades!$H$6:$H$500,Funcionalidades!$A$6:$A$500,'Reposición Domicilio Temporal'!$A36,Funcionalidades!$B$6:$B$500,'Reposición Domicilio Temporal'!$B36)</f>
        <v>0</v>
      </c>
      <c r="T36" s="64">
        <f t="shared" si="21"/>
        <v>0</v>
      </c>
      <c r="U36" s="24">
        <f>SUMIFS(Funcionalidades!$I$6:$I$500,Funcionalidades!$A$6:$A$500,'Reposición Domicilio Temporal'!$A36,Funcionalidades!$B$6:$B$500,'Reposición Domicilio Temporal'!$B36)</f>
        <v>0</v>
      </c>
      <c r="V36" s="24">
        <f>SUMIFS(Funcionalidades!$J$6:$J$500,Funcionalidades!$A$6:$A$500,'Reposición Domicilio Temporal'!$A36,Funcionalidades!$B$6:$B$500,'Reposición Domicilio Temporal'!$B36)</f>
        <v>0</v>
      </c>
      <c r="W36" s="24">
        <f>SUMIFS(Funcionalidades!$K$6:$K$500,Funcionalidades!$A$6:$A$500,'Reposición Domicilio Temporal'!$A36,Funcionalidades!$B$6:$B$500,'Reposición Domicilio Temporal'!$B36)</f>
        <v>0</v>
      </c>
      <c r="X36" s="64">
        <f t="shared" si="22"/>
        <v>0</v>
      </c>
      <c r="Y36" s="24">
        <f>SUMIFS(Funcionalidades!$L$6:$L$500,Funcionalidades!$A$6:$A$500,'Reposición Domicilio Temporal'!$A36,Funcionalidades!$B$6:$B$500,'Reposición Domicilio Temporal'!$B36)</f>
        <v>0</v>
      </c>
      <c r="Z36" s="24">
        <f>SUMIFS(Funcionalidades!$M$6:$M$500,Funcionalidades!$A$6:$A$500,'Reposición Domicilio Temporal'!$A36,Funcionalidades!$B$6:$B$500,'Reposición Domicilio Temporal'!$B36)</f>
        <v>0</v>
      </c>
      <c r="AA36" s="24">
        <f>SUMIFS(Funcionalidades!$N$6:$N$500,Funcionalidades!$A$6:$A$500,'Reposición Domicilio Temporal'!$A36,Funcionalidades!$B$6:$B$500,'Reposición Domicilio Temporal'!$B36)</f>
        <v>0</v>
      </c>
      <c r="AB36" s="64">
        <f t="shared" si="23"/>
        <v>0</v>
      </c>
      <c r="AC36" s="24">
        <f>SUMIFS(Funcionalidades!$P$6:$P$500,Funcionalidades!$A$6:$A$500,'Reposición Domicilio Temporal'!$A36,Funcionalidades!$B$6:$B$500,'Reposición Domicilio Temporal'!$B36)</f>
        <v>0</v>
      </c>
      <c r="AD36" s="24">
        <f>SUMIFS(Funcionalidades!$O$6:$O$500,Funcionalidades!$A$6:$A$500,'Reposición Domicilio Temporal'!$A36,Funcionalidades!$B$6:$B$500,'Reposición Domicilio Temporal'!$B36)</f>
        <v>0</v>
      </c>
      <c r="AE36" s="24">
        <f>SUMIFS(Funcionalidades!$Q$6:$Q$500,Funcionalidades!$A$6:$A$500,'Reposición Domicilio Temporal'!$A36,Funcionalidades!$B$6:$B$500,'Reposición Domicilio Temporal'!$B36)</f>
        <v>0</v>
      </c>
      <c r="AF36" s="64">
        <f t="shared" si="24"/>
        <v>0</v>
      </c>
      <c r="AG36" s="24">
        <f>SUMIFS(Funcionalidades!$R$6:$R$500,Funcionalidades!$A$6:$A$500,'Reposición Domicilio Temporal'!$A36,Funcionalidades!$B$6:$B$500,'Reposición Domicilio Temporal'!$B36)</f>
        <v>0</v>
      </c>
      <c r="AH36" s="24">
        <f>SUMIFS(Funcionalidades!$S$6:$S$500,Funcionalidades!$A$6:$A$500,'Reposición Domicilio Temporal'!$A36,Funcionalidades!$B$6:$B$500,'Reposición Domicilio Temporal'!$B36)</f>
        <v>0</v>
      </c>
      <c r="AI36" s="24">
        <f>SUMIFS(Funcionalidades!$T$6:$T$500,Funcionalidades!$A$6:$A$500,'Reposición Domicilio Temporal'!$A36,Funcionalidades!$B$6:$B$500,'Reposición Domicilio Temporal'!$B36)</f>
        <v>0</v>
      </c>
      <c r="AJ36" s="64">
        <f t="shared" si="25"/>
        <v>0</v>
      </c>
      <c r="AK36" s="24">
        <f>SUMIFS(Funcionalidades!$U$6:$U$500,Funcionalidades!$A$6:$A$500,'Reposición Domicilio Temporal'!$A36,Funcionalidades!$B$6:$B$500,'Reposición Domicilio Temporal'!$B36)</f>
        <v>0</v>
      </c>
      <c r="AL36" s="24">
        <f>SUMIFS(Funcionalidades!$V$6:$V$500,Funcionalidades!$A$6:$A$500,'Reposición Domicilio Temporal'!$A36,Funcionalidades!$B$6:$B$500,'Reposición Domicilio Temporal'!$B36)</f>
        <v>0</v>
      </c>
      <c r="AM36" s="24">
        <f>SUMIFS(Funcionalidades!$W$6:$W$500,Funcionalidades!$A$6:$A$500,'Reposición Domicilio Temporal'!$A36,Funcionalidades!$B$6:$B$500,'Reposición Domicilio Temporal'!$B36)</f>
        <v>0</v>
      </c>
      <c r="AN36" s="64">
        <f t="shared" si="26"/>
        <v>0</v>
      </c>
      <c r="AO36" s="24">
        <f>SUMIFS(Funcionalidades!$X$6:$X$500,Funcionalidades!$A$6:$A$500,'Reposición Domicilio Temporal'!$A36,Funcionalidades!$B$6:$B$500,'Reposición Domicilio Temporal'!$B36)</f>
        <v>0</v>
      </c>
      <c r="AP36" s="24">
        <f>SUMIFS(Funcionalidades!$Y$6:$Y$500,Funcionalidades!$A$6:$A$500,'Reposición Domicilio Temporal'!$A36,Funcionalidades!$B$6:$B$500,'Reposición Domicilio Temporal'!$B36)</f>
        <v>0</v>
      </c>
      <c r="AQ36" s="24">
        <f>SUMIFS(Funcionalidades!$Z$6:$Z$500,Funcionalidades!$A$6:$A$500,'Reposición Domicilio Temporal'!$A36,Funcionalidades!$B$6:$B$500,'Reposición Domicilio Temporal'!$B36)</f>
        <v>0</v>
      </c>
      <c r="AR36" s="64">
        <f t="shared" si="27"/>
        <v>0</v>
      </c>
      <c r="AS36" s="24">
        <f>SUMIFS(Funcionalidades!$AA$6:$AA$500,Funcionalidades!$A$6:$A$500,'Reposición Domicilio Temporal'!$A36,Funcionalidades!$B$6:$B$500,'Reposición Domicilio Temporal'!$B36)</f>
        <v>0</v>
      </c>
      <c r="AT36" s="24">
        <f>SUMIFS(Funcionalidades!$AB$6:$AB$500,Funcionalidades!$A$6:$A$500,'Reposición Domicilio Temporal'!$A36,Funcionalidades!$B$6:$B$500,'Reposición Domicilio Temporal'!$B36)</f>
        <v>0</v>
      </c>
      <c r="AU36" s="24">
        <f>SUMIFS(Funcionalidades!$AC$6:$AC$500,Funcionalidades!$A$6:$A$500,'Reposición Domicilio Temporal'!$A36,Funcionalidades!$B$6:$B$500,'Reposición Domicilio Temporal'!$B36)</f>
        <v>0</v>
      </c>
      <c r="AV36" s="64">
        <f t="shared" si="28"/>
        <v>0</v>
      </c>
      <c r="AW36" s="24">
        <f t="shared" si="6"/>
        <v>0</v>
      </c>
      <c r="AX36" s="24">
        <f t="shared" si="7"/>
        <v>0</v>
      </c>
      <c r="AY36" s="24">
        <f t="shared" si="8"/>
        <v>0</v>
      </c>
      <c r="AZ36" s="24">
        <f t="shared" si="29"/>
        <v>0</v>
      </c>
      <c r="BA36" s="24">
        <f t="shared" si="30"/>
        <v>0</v>
      </c>
      <c r="BB36" s="24">
        <f t="shared" si="31"/>
        <v>0</v>
      </c>
      <c r="BC36" s="24">
        <f t="shared" si="9"/>
        <v>0</v>
      </c>
      <c r="BD36" s="24">
        <f t="shared" si="10"/>
        <v>0</v>
      </c>
      <c r="BE36" s="24">
        <f t="shared" si="32"/>
        <v>0</v>
      </c>
      <c r="BF36" s="24" t="str">
        <f t="shared" si="33"/>
        <v>0</v>
      </c>
      <c r="BG36" s="24" t="str">
        <f t="shared" si="34"/>
        <v>0</v>
      </c>
      <c r="BH36" s="24" t="str">
        <f t="shared" si="35"/>
        <v>0</v>
      </c>
      <c r="BI36" s="24" t="str">
        <f t="shared" si="36"/>
        <v>0</v>
      </c>
      <c r="BJ36" s="24" t="str">
        <f t="shared" si="37"/>
        <v>0</v>
      </c>
      <c r="BK36" s="24" t="str">
        <f t="shared" si="38"/>
        <v>0</v>
      </c>
      <c r="BL36" s="24">
        <f t="shared" si="39"/>
        <v>0</v>
      </c>
      <c r="BM36" s="24">
        <f t="shared" si="40"/>
        <v>0</v>
      </c>
      <c r="BN36" s="24">
        <f t="shared" si="41"/>
        <v>0</v>
      </c>
      <c r="BO36" s="24">
        <f t="shared" si="42"/>
        <v>0</v>
      </c>
      <c r="BP36" s="24">
        <f t="shared" si="51"/>
        <v>0</v>
      </c>
      <c r="BQ36" s="54">
        <f t="shared" si="44"/>
        <v>0</v>
      </c>
      <c r="BR36" s="54">
        <f t="shared" si="45"/>
        <v>0</v>
      </c>
      <c r="BS36" s="24">
        <f t="shared" si="46"/>
        <v>0</v>
      </c>
      <c r="BT36" s="24">
        <f t="shared" si="12"/>
        <v>0</v>
      </c>
      <c r="BU36" s="24" t="str">
        <f t="shared" si="13"/>
        <v/>
      </c>
      <c r="BV36" s="24" t="str">
        <f>IF(BT36&gt;0,SUM($BT$5:BT36),"")</f>
        <v/>
      </c>
      <c r="BW36" s="24" t="str">
        <f t="shared" si="47"/>
        <v/>
      </c>
      <c r="BX36" s="54">
        <f t="shared" si="14"/>
        <v>0</v>
      </c>
      <c r="BY36" s="24">
        <f t="shared" si="57"/>
        <v>0</v>
      </c>
      <c r="BZ36" s="54">
        <f t="shared" si="15"/>
        <v>0</v>
      </c>
      <c r="CA36" s="51">
        <f t="shared" si="16"/>
        <v>0</v>
      </c>
    </row>
    <row r="37" spans="1:79" ht="23" customHeight="1">
      <c r="A37" s="28"/>
      <c r="B37" s="28"/>
      <c r="C37" s="114">
        <f t="shared" si="55"/>
        <v>0</v>
      </c>
      <c r="D37" s="115">
        <f t="shared" si="1"/>
        <v>0</v>
      </c>
      <c r="E37" s="116">
        <f t="shared" si="17"/>
        <v>0</v>
      </c>
      <c r="F37" s="116">
        <f t="shared" si="2"/>
        <v>0</v>
      </c>
      <c r="G37" s="116">
        <f t="shared" si="3"/>
        <v>0</v>
      </c>
      <c r="H37" s="116">
        <f t="shared" si="4"/>
        <v>0</v>
      </c>
      <c r="I37" s="116">
        <f t="shared" si="5"/>
        <v>0</v>
      </c>
      <c r="J37" s="116">
        <f t="shared" si="56"/>
        <v>0</v>
      </c>
      <c r="K37" s="29">
        <v>0</v>
      </c>
      <c r="L37" s="29" t="str">
        <f t="shared" si="19"/>
        <v/>
      </c>
      <c r="M37" s="24">
        <f>SUMIFS(Funcionalidades!$C$6:$C$500,Funcionalidades!$A$6:$A$500,'Reposición Domicilio Temporal'!$A37,Funcionalidades!$B$6:$B$500,'Reposición Domicilio Temporal'!$B37)</f>
        <v>0</v>
      </c>
      <c r="N37" s="24">
        <f>SUMIFS(Funcionalidades!$D$6:$D$500,Funcionalidades!$A$6:$A$500,'Reposición Domicilio Temporal'!$A37,Funcionalidades!$B$6:$B$500,'Reposición Domicilio Temporal'!$B37)</f>
        <v>0</v>
      </c>
      <c r="O37" s="24">
        <f>SUMIFS(Funcionalidades!$E$6:$E$500,Funcionalidades!$A$6:$A$500,'Reposición Domicilio Temporal'!$A37,Funcionalidades!$B$6:$B$500,'Reposición Domicilio Temporal'!$B37)</f>
        <v>0</v>
      </c>
      <c r="P37" s="64">
        <f t="shared" si="20"/>
        <v>0</v>
      </c>
      <c r="Q37" s="24">
        <f>SUMIFS(Funcionalidades!$F$6:$F$500,Funcionalidades!$A$6:$A$500,'Reposición Domicilio Temporal'!$A37,Funcionalidades!$B$6:$B$500,'Reposición Domicilio Temporal'!$B37)</f>
        <v>0</v>
      </c>
      <c r="R37" s="24">
        <f>SUMIFS(Funcionalidades!$G$6:$G$500,Funcionalidades!$A$6:$A$500,'Reposición Domicilio Temporal'!$A37,Funcionalidades!$B$6:$B$500,'Reposición Domicilio Temporal'!$B37)</f>
        <v>0</v>
      </c>
      <c r="S37" s="24">
        <f>SUMIFS(Funcionalidades!$H$6:$H$500,Funcionalidades!$A$6:$A$500,'Reposición Domicilio Temporal'!$A37,Funcionalidades!$B$6:$B$500,'Reposición Domicilio Temporal'!$B37)</f>
        <v>0</v>
      </c>
      <c r="T37" s="64">
        <f t="shared" si="21"/>
        <v>0</v>
      </c>
      <c r="U37" s="24">
        <f>SUMIFS(Funcionalidades!$I$6:$I$500,Funcionalidades!$A$6:$A$500,'Reposición Domicilio Temporal'!$A37,Funcionalidades!$B$6:$B$500,'Reposición Domicilio Temporal'!$B37)</f>
        <v>0</v>
      </c>
      <c r="V37" s="24">
        <f>SUMIFS(Funcionalidades!$J$6:$J$500,Funcionalidades!$A$6:$A$500,'Reposición Domicilio Temporal'!$A37,Funcionalidades!$B$6:$B$500,'Reposición Domicilio Temporal'!$B37)</f>
        <v>0</v>
      </c>
      <c r="W37" s="24">
        <f>SUMIFS(Funcionalidades!$K$6:$K$500,Funcionalidades!$A$6:$A$500,'Reposición Domicilio Temporal'!$A37,Funcionalidades!$B$6:$B$500,'Reposición Domicilio Temporal'!$B37)</f>
        <v>0</v>
      </c>
      <c r="X37" s="64">
        <f t="shared" si="22"/>
        <v>0</v>
      </c>
      <c r="Y37" s="24">
        <f>SUMIFS(Funcionalidades!$L$6:$L$500,Funcionalidades!$A$6:$A$500,'Reposición Domicilio Temporal'!$A37,Funcionalidades!$B$6:$B$500,'Reposición Domicilio Temporal'!$B37)</f>
        <v>0</v>
      </c>
      <c r="Z37" s="24">
        <f>SUMIFS(Funcionalidades!$M$6:$M$500,Funcionalidades!$A$6:$A$500,'Reposición Domicilio Temporal'!$A37,Funcionalidades!$B$6:$B$500,'Reposición Domicilio Temporal'!$B37)</f>
        <v>0</v>
      </c>
      <c r="AA37" s="24">
        <f>SUMIFS(Funcionalidades!$N$6:$N$500,Funcionalidades!$A$6:$A$500,'Reposición Domicilio Temporal'!$A37,Funcionalidades!$B$6:$B$500,'Reposición Domicilio Temporal'!$B37)</f>
        <v>0</v>
      </c>
      <c r="AB37" s="64">
        <f t="shared" si="23"/>
        <v>0</v>
      </c>
      <c r="AC37" s="24">
        <f>SUMIFS(Funcionalidades!$P$6:$P$500,Funcionalidades!$A$6:$A$500,'Reposición Domicilio Temporal'!$A37,Funcionalidades!$B$6:$B$500,'Reposición Domicilio Temporal'!$B37)</f>
        <v>0</v>
      </c>
      <c r="AD37" s="24">
        <f>SUMIFS(Funcionalidades!$O$6:$O$500,Funcionalidades!$A$6:$A$500,'Reposición Domicilio Temporal'!$A37,Funcionalidades!$B$6:$B$500,'Reposición Domicilio Temporal'!$B37)</f>
        <v>0</v>
      </c>
      <c r="AE37" s="24">
        <f>SUMIFS(Funcionalidades!$Q$6:$Q$500,Funcionalidades!$A$6:$A$500,'Reposición Domicilio Temporal'!$A37,Funcionalidades!$B$6:$B$500,'Reposición Domicilio Temporal'!$B37)</f>
        <v>0</v>
      </c>
      <c r="AF37" s="64">
        <f t="shared" si="24"/>
        <v>0</v>
      </c>
      <c r="AG37" s="24">
        <f>SUMIFS(Funcionalidades!$R$6:$R$500,Funcionalidades!$A$6:$A$500,'Reposición Domicilio Temporal'!$A37,Funcionalidades!$B$6:$B$500,'Reposición Domicilio Temporal'!$B37)</f>
        <v>0</v>
      </c>
      <c r="AH37" s="24">
        <f>SUMIFS(Funcionalidades!$S$6:$S$500,Funcionalidades!$A$6:$A$500,'Reposición Domicilio Temporal'!$A37,Funcionalidades!$B$6:$B$500,'Reposición Domicilio Temporal'!$B37)</f>
        <v>0</v>
      </c>
      <c r="AI37" s="24">
        <f>SUMIFS(Funcionalidades!$T$6:$T$500,Funcionalidades!$A$6:$A$500,'Reposición Domicilio Temporal'!$A37,Funcionalidades!$B$6:$B$500,'Reposición Domicilio Temporal'!$B37)</f>
        <v>0</v>
      </c>
      <c r="AJ37" s="64">
        <f t="shared" si="25"/>
        <v>0</v>
      </c>
      <c r="AK37" s="24">
        <f>SUMIFS(Funcionalidades!$U$6:$U$500,Funcionalidades!$A$6:$A$500,'Reposición Domicilio Temporal'!$A37,Funcionalidades!$B$6:$B$500,'Reposición Domicilio Temporal'!$B37)</f>
        <v>0</v>
      </c>
      <c r="AL37" s="24">
        <f>SUMIFS(Funcionalidades!$V$6:$V$500,Funcionalidades!$A$6:$A$500,'Reposición Domicilio Temporal'!$A37,Funcionalidades!$B$6:$B$500,'Reposición Domicilio Temporal'!$B37)</f>
        <v>0</v>
      </c>
      <c r="AM37" s="24">
        <f>SUMIFS(Funcionalidades!$W$6:$W$500,Funcionalidades!$A$6:$A$500,'Reposición Domicilio Temporal'!$A37,Funcionalidades!$B$6:$B$500,'Reposición Domicilio Temporal'!$B37)</f>
        <v>0</v>
      </c>
      <c r="AN37" s="64">
        <f t="shared" si="26"/>
        <v>0</v>
      </c>
      <c r="AO37" s="24">
        <f>SUMIFS(Funcionalidades!$X$6:$X$500,Funcionalidades!$A$6:$A$500,'Reposición Domicilio Temporal'!$A37,Funcionalidades!$B$6:$B$500,'Reposición Domicilio Temporal'!$B37)</f>
        <v>0</v>
      </c>
      <c r="AP37" s="24">
        <f>SUMIFS(Funcionalidades!$Y$6:$Y$500,Funcionalidades!$A$6:$A$500,'Reposición Domicilio Temporal'!$A37,Funcionalidades!$B$6:$B$500,'Reposición Domicilio Temporal'!$B37)</f>
        <v>0</v>
      </c>
      <c r="AQ37" s="24">
        <f>SUMIFS(Funcionalidades!$Z$6:$Z$500,Funcionalidades!$A$6:$A$500,'Reposición Domicilio Temporal'!$A37,Funcionalidades!$B$6:$B$500,'Reposición Domicilio Temporal'!$B37)</f>
        <v>0</v>
      </c>
      <c r="AR37" s="64">
        <f t="shared" si="27"/>
        <v>0</v>
      </c>
      <c r="AS37" s="24">
        <f>SUMIFS(Funcionalidades!$AA$6:$AA$500,Funcionalidades!$A$6:$A$500,'Reposición Domicilio Temporal'!$A37,Funcionalidades!$B$6:$B$500,'Reposición Domicilio Temporal'!$B37)</f>
        <v>0</v>
      </c>
      <c r="AT37" s="24">
        <f>SUMIFS(Funcionalidades!$AB$6:$AB$500,Funcionalidades!$A$6:$A$500,'Reposición Domicilio Temporal'!$A37,Funcionalidades!$B$6:$B$500,'Reposición Domicilio Temporal'!$B37)</f>
        <v>0</v>
      </c>
      <c r="AU37" s="24">
        <f>SUMIFS(Funcionalidades!$AC$6:$AC$500,Funcionalidades!$A$6:$A$500,'Reposición Domicilio Temporal'!$A37,Funcionalidades!$B$6:$B$500,'Reposición Domicilio Temporal'!$B37)</f>
        <v>0</v>
      </c>
      <c r="AV37" s="64">
        <f t="shared" si="28"/>
        <v>0</v>
      </c>
      <c r="AW37" s="24">
        <f t="shared" si="6"/>
        <v>0</v>
      </c>
      <c r="AX37" s="24">
        <f t="shared" si="7"/>
        <v>0</v>
      </c>
      <c r="AY37" s="24">
        <f t="shared" si="8"/>
        <v>0</v>
      </c>
      <c r="AZ37" s="24">
        <f t="shared" si="29"/>
        <v>0</v>
      </c>
      <c r="BA37" s="24">
        <f t="shared" si="30"/>
        <v>0</v>
      </c>
      <c r="BB37" s="24">
        <f t="shared" si="31"/>
        <v>0</v>
      </c>
      <c r="BC37" s="24">
        <f t="shared" si="9"/>
        <v>0</v>
      </c>
      <c r="BD37" s="24">
        <f t="shared" si="10"/>
        <v>0</v>
      </c>
      <c r="BE37" s="24">
        <f t="shared" si="32"/>
        <v>0</v>
      </c>
      <c r="BF37" s="24" t="str">
        <f t="shared" si="33"/>
        <v>0</v>
      </c>
      <c r="BG37" s="24" t="str">
        <f t="shared" si="34"/>
        <v>0</v>
      </c>
      <c r="BH37" s="24" t="str">
        <f t="shared" si="35"/>
        <v>0</v>
      </c>
      <c r="BI37" s="24" t="str">
        <f t="shared" si="36"/>
        <v>0</v>
      </c>
      <c r="BJ37" s="24" t="str">
        <f t="shared" si="37"/>
        <v>0</v>
      </c>
      <c r="BK37" s="24" t="str">
        <f t="shared" si="38"/>
        <v>0</v>
      </c>
      <c r="BL37" s="24">
        <f t="shared" si="39"/>
        <v>0</v>
      </c>
      <c r="BM37" s="24">
        <f t="shared" si="40"/>
        <v>0</v>
      </c>
      <c r="BN37" s="24">
        <f t="shared" si="41"/>
        <v>0</v>
      </c>
      <c r="BO37" s="24">
        <f t="shared" si="42"/>
        <v>0</v>
      </c>
      <c r="BP37" s="24">
        <f t="shared" si="51"/>
        <v>0</v>
      </c>
      <c r="BQ37" s="54">
        <f t="shared" si="44"/>
        <v>0</v>
      </c>
      <c r="BR37" s="54">
        <f t="shared" si="45"/>
        <v>0</v>
      </c>
      <c r="BS37" s="24">
        <f t="shared" si="46"/>
        <v>0</v>
      </c>
      <c r="BT37" s="24">
        <f t="shared" si="12"/>
        <v>0</v>
      </c>
      <c r="BU37" s="24" t="str">
        <f t="shared" si="13"/>
        <v/>
      </c>
      <c r="BV37" s="24" t="str">
        <f>IF(BT37&gt;0,SUM($BT$5:BT37),"")</f>
        <v/>
      </c>
      <c r="BW37" s="24" t="str">
        <f t="shared" si="47"/>
        <v/>
      </c>
      <c r="BX37" s="54">
        <f t="shared" si="14"/>
        <v>0</v>
      </c>
      <c r="BY37" s="24">
        <f t="shared" si="57"/>
        <v>0</v>
      </c>
      <c r="BZ37" s="54">
        <f t="shared" si="15"/>
        <v>0</v>
      </c>
      <c r="CA37" s="51">
        <f t="shared" si="16"/>
        <v>0</v>
      </c>
    </row>
    <row r="38" spans="1:79" ht="23" customHeight="1">
      <c r="A38" s="28"/>
      <c r="B38" s="28"/>
      <c r="C38" s="114">
        <f t="shared" si="55"/>
        <v>0</v>
      </c>
      <c r="D38" s="115">
        <f t="shared" si="1"/>
        <v>0</v>
      </c>
      <c r="E38" s="116">
        <f t="shared" si="17"/>
        <v>0</v>
      </c>
      <c r="F38" s="116">
        <f t="shared" si="2"/>
        <v>0</v>
      </c>
      <c r="G38" s="116">
        <f t="shared" si="3"/>
        <v>0</v>
      </c>
      <c r="H38" s="116">
        <f t="shared" si="4"/>
        <v>0</v>
      </c>
      <c r="I38" s="116">
        <f t="shared" si="5"/>
        <v>0</v>
      </c>
      <c r="J38" s="116">
        <f t="shared" si="56"/>
        <v>0</v>
      </c>
      <c r="K38" s="29">
        <v>0</v>
      </c>
      <c r="L38" s="29" t="str">
        <f t="shared" si="19"/>
        <v/>
      </c>
      <c r="M38" s="24">
        <f>SUMIFS(Funcionalidades!$C$6:$C$500,Funcionalidades!$A$6:$A$500,'Reposición Domicilio Temporal'!$A38,Funcionalidades!$B$6:$B$500,'Reposición Domicilio Temporal'!$B38)</f>
        <v>0</v>
      </c>
      <c r="N38" s="24">
        <f>SUMIFS(Funcionalidades!$D$6:$D$500,Funcionalidades!$A$6:$A$500,'Reposición Domicilio Temporal'!$A38,Funcionalidades!$B$6:$B$500,'Reposición Domicilio Temporal'!$B38)</f>
        <v>0</v>
      </c>
      <c r="O38" s="24">
        <f>SUMIFS(Funcionalidades!$E$6:$E$500,Funcionalidades!$A$6:$A$500,'Reposición Domicilio Temporal'!$A38,Funcionalidades!$B$6:$B$500,'Reposición Domicilio Temporal'!$B38)</f>
        <v>0</v>
      </c>
      <c r="P38" s="64">
        <f t="shared" si="20"/>
        <v>0</v>
      </c>
      <c r="Q38" s="24">
        <f>SUMIFS(Funcionalidades!$F$6:$F$500,Funcionalidades!$A$6:$A$500,'Reposición Domicilio Temporal'!$A38,Funcionalidades!$B$6:$B$500,'Reposición Domicilio Temporal'!$B38)</f>
        <v>0</v>
      </c>
      <c r="R38" s="24">
        <f>SUMIFS(Funcionalidades!$G$6:$G$500,Funcionalidades!$A$6:$A$500,'Reposición Domicilio Temporal'!$A38,Funcionalidades!$B$6:$B$500,'Reposición Domicilio Temporal'!$B38)</f>
        <v>0</v>
      </c>
      <c r="S38" s="24">
        <f>SUMIFS(Funcionalidades!$H$6:$H$500,Funcionalidades!$A$6:$A$500,'Reposición Domicilio Temporal'!$A38,Funcionalidades!$B$6:$B$500,'Reposición Domicilio Temporal'!$B38)</f>
        <v>0</v>
      </c>
      <c r="T38" s="64">
        <f t="shared" si="21"/>
        <v>0</v>
      </c>
      <c r="U38" s="24">
        <f>SUMIFS(Funcionalidades!$I$6:$I$500,Funcionalidades!$A$6:$A$500,'Reposición Domicilio Temporal'!$A38,Funcionalidades!$B$6:$B$500,'Reposición Domicilio Temporal'!$B38)</f>
        <v>0</v>
      </c>
      <c r="V38" s="24">
        <f>SUMIFS(Funcionalidades!$J$6:$J$500,Funcionalidades!$A$6:$A$500,'Reposición Domicilio Temporal'!$A38,Funcionalidades!$B$6:$B$500,'Reposición Domicilio Temporal'!$B38)</f>
        <v>0</v>
      </c>
      <c r="W38" s="24">
        <f>SUMIFS(Funcionalidades!$K$6:$K$500,Funcionalidades!$A$6:$A$500,'Reposición Domicilio Temporal'!$A38,Funcionalidades!$B$6:$B$500,'Reposición Domicilio Temporal'!$B38)</f>
        <v>0</v>
      </c>
      <c r="X38" s="64">
        <f t="shared" si="22"/>
        <v>0</v>
      </c>
      <c r="Y38" s="24">
        <f>SUMIFS(Funcionalidades!$L$6:$L$500,Funcionalidades!$A$6:$A$500,'Reposición Domicilio Temporal'!$A38,Funcionalidades!$B$6:$B$500,'Reposición Domicilio Temporal'!$B38)</f>
        <v>0</v>
      </c>
      <c r="Z38" s="24">
        <f>SUMIFS(Funcionalidades!$M$6:$M$500,Funcionalidades!$A$6:$A$500,'Reposición Domicilio Temporal'!$A38,Funcionalidades!$B$6:$B$500,'Reposición Domicilio Temporal'!$B38)</f>
        <v>0</v>
      </c>
      <c r="AA38" s="24">
        <f>SUMIFS(Funcionalidades!$N$6:$N$500,Funcionalidades!$A$6:$A$500,'Reposición Domicilio Temporal'!$A38,Funcionalidades!$B$6:$B$500,'Reposición Domicilio Temporal'!$B38)</f>
        <v>0</v>
      </c>
      <c r="AB38" s="64">
        <f t="shared" si="23"/>
        <v>0</v>
      </c>
      <c r="AC38" s="24">
        <f>SUMIFS(Funcionalidades!$P$6:$P$500,Funcionalidades!$A$6:$A$500,'Reposición Domicilio Temporal'!$A38,Funcionalidades!$B$6:$B$500,'Reposición Domicilio Temporal'!$B38)</f>
        <v>0</v>
      </c>
      <c r="AD38" s="24">
        <f>SUMIFS(Funcionalidades!$O$6:$O$500,Funcionalidades!$A$6:$A$500,'Reposición Domicilio Temporal'!$A38,Funcionalidades!$B$6:$B$500,'Reposición Domicilio Temporal'!$B38)</f>
        <v>0</v>
      </c>
      <c r="AE38" s="24">
        <f>SUMIFS(Funcionalidades!$Q$6:$Q$500,Funcionalidades!$A$6:$A$500,'Reposición Domicilio Temporal'!$A38,Funcionalidades!$B$6:$B$500,'Reposición Domicilio Temporal'!$B38)</f>
        <v>0</v>
      </c>
      <c r="AF38" s="64">
        <f t="shared" si="24"/>
        <v>0</v>
      </c>
      <c r="AG38" s="24">
        <f>SUMIFS(Funcionalidades!$R$6:$R$500,Funcionalidades!$A$6:$A$500,'Reposición Domicilio Temporal'!$A38,Funcionalidades!$B$6:$B$500,'Reposición Domicilio Temporal'!$B38)</f>
        <v>0</v>
      </c>
      <c r="AH38" s="24">
        <f>SUMIFS(Funcionalidades!$S$6:$S$500,Funcionalidades!$A$6:$A$500,'Reposición Domicilio Temporal'!$A38,Funcionalidades!$B$6:$B$500,'Reposición Domicilio Temporal'!$B38)</f>
        <v>0</v>
      </c>
      <c r="AI38" s="24">
        <f>SUMIFS(Funcionalidades!$T$6:$T$500,Funcionalidades!$A$6:$A$500,'Reposición Domicilio Temporal'!$A38,Funcionalidades!$B$6:$B$500,'Reposición Domicilio Temporal'!$B38)</f>
        <v>0</v>
      </c>
      <c r="AJ38" s="64">
        <f t="shared" si="25"/>
        <v>0</v>
      </c>
      <c r="AK38" s="24">
        <f>SUMIFS(Funcionalidades!$U$6:$U$500,Funcionalidades!$A$6:$A$500,'Reposición Domicilio Temporal'!$A38,Funcionalidades!$B$6:$B$500,'Reposición Domicilio Temporal'!$B38)</f>
        <v>0</v>
      </c>
      <c r="AL38" s="24">
        <f>SUMIFS(Funcionalidades!$V$6:$V$500,Funcionalidades!$A$6:$A$500,'Reposición Domicilio Temporal'!$A38,Funcionalidades!$B$6:$B$500,'Reposición Domicilio Temporal'!$B38)</f>
        <v>0</v>
      </c>
      <c r="AM38" s="24">
        <f>SUMIFS(Funcionalidades!$W$6:$W$500,Funcionalidades!$A$6:$A$500,'Reposición Domicilio Temporal'!$A38,Funcionalidades!$B$6:$B$500,'Reposición Domicilio Temporal'!$B38)</f>
        <v>0</v>
      </c>
      <c r="AN38" s="64">
        <f t="shared" si="26"/>
        <v>0</v>
      </c>
      <c r="AO38" s="24">
        <f>SUMIFS(Funcionalidades!$X$6:$X$500,Funcionalidades!$A$6:$A$500,'Reposición Domicilio Temporal'!$A38,Funcionalidades!$B$6:$B$500,'Reposición Domicilio Temporal'!$B38)</f>
        <v>0</v>
      </c>
      <c r="AP38" s="24">
        <f>SUMIFS(Funcionalidades!$Y$6:$Y$500,Funcionalidades!$A$6:$A$500,'Reposición Domicilio Temporal'!$A38,Funcionalidades!$B$6:$B$500,'Reposición Domicilio Temporal'!$B38)</f>
        <v>0</v>
      </c>
      <c r="AQ38" s="24">
        <f>SUMIFS(Funcionalidades!$Z$6:$Z$500,Funcionalidades!$A$6:$A$500,'Reposición Domicilio Temporal'!$A38,Funcionalidades!$B$6:$B$500,'Reposición Domicilio Temporal'!$B38)</f>
        <v>0</v>
      </c>
      <c r="AR38" s="64">
        <f t="shared" si="27"/>
        <v>0</v>
      </c>
      <c r="AS38" s="24">
        <f>SUMIFS(Funcionalidades!$AA$6:$AA$500,Funcionalidades!$A$6:$A$500,'Reposición Domicilio Temporal'!$A38,Funcionalidades!$B$6:$B$500,'Reposición Domicilio Temporal'!$B38)</f>
        <v>0</v>
      </c>
      <c r="AT38" s="24">
        <f>SUMIFS(Funcionalidades!$AB$6:$AB$500,Funcionalidades!$A$6:$A$500,'Reposición Domicilio Temporal'!$A38,Funcionalidades!$B$6:$B$500,'Reposición Domicilio Temporal'!$B38)</f>
        <v>0</v>
      </c>
      <c r="AU38" s="24">
        <f>SUMIFS(Funcionalidades!$AC$6:$AC$500,Funcionalidades!$A$6:$A$500,'Reposición Domicilio Temporal'!$A38,Funcionalidades!$B$6:$B$500,'Reposición Domicilio Temporal'!$B38)</f>
        <v>0</v>
      </c>
      <c r="AV38" s="64">
        <f t="shared" si="28"/>
        <v>0</v>
      </c>
      <c r="AW38" s="24">
        <f t="shared" si="6"/>
        <v>0</v>
      </c>
      <c r="AX38" s="24">
        <f t="shared" si="7"/>
        <v>0</v>
      </c>
      <c r="AY38" s="24">
        <f t="shared" si="8"/>
        <v>0</v>
      </c>
      <c r="AZ38" s="24">
        <f t="shared" si="29"/>
        <v>0</v>
      </c>
      <c r="BA38" s="24">
        <f t="shared" si="30"/>
        <v>0</v>
      </c>
      <c r="BB38" s="24">
        <f t="shared" si="31"/>
        <v>0</v>
      </c>
      <c r="BC38" s="24">
        <f t="shared" si="9"/>
        <v>0</v>
      </c>
      <c r="BD38" s="24">
        <f t="shared" si="10"/>
        <v>0</v>
      </c>
      <c r="BE38" s="24">
        <f t="shared" si="32"/>
        <v>0</v>
      </c>
      <c r="BF38" s="24" t="str">
        <f t="shared" si="33"/>
        <v>0</v>
      </c>
      <c r="BG38" s="24" t="str">
        <f t="shared" si="34"/>
        <v>0</v>
      </c>
      <c r="BH38" s="24" t="str">
        <f t="shared" si="35"/>
        <v>0</v>
      </c>
      <c r="BI38" s="24" t="str">
        <f t="shared" si="36"/>
        <v>0</v>
      </c>
      <c r="BJ38" s="24" t="str">
        <f t="shared" si="37"/>
        <v>0</v>
      </c>
      <c r="BK38" s="24" t="str">
        <f t="shared" si="38"/>
        <v>0</v>
      </c>
      <c r="BL38" s="24">
        <f t="shared" si="39"/>
        <v>0</v>
      </c>
      <c r="BM38" s="24">
        <f t="shared" si="40"/>
        <v>0</v>
      </c>
      <c r="BN38" s="24">
        <f t="shared" si="41"/>
        <v>0</v>
      </c>
      <c r="BO38" s="24">
        <f t="shared" si="42"/>
        <v>0</v>
      </c>
      <c r="BP38" s="24">
        <f t="shared" si="51"/>
        <v>0</v>
      </c>
      <c r="BQ38" s="54">
        <f t="shared" si="44"/>
        <v>0</v>
      </c>
      <c r="BR38" s="54">
        <f t="shared" si="45"/>
        <v>0</v>
      </c>
      <c r="BS38" s="24">
        <f t="shared" si="46"/>
        <v>0</v>
      </c>
      <c r="BT38" s="24">
        <f t="shared" si="12"/>
        <v>0</v>
      </c>
      <c r="BU38" s="24" t="str">
        <f t="shared" si="13"/>
        <v/>
      </c>
      <c r="BV38" s="24" t="str">
        <f>IF(BT38&gt;0,SUM($BT$5:BT38),"")</f>
        <v/>
      </c>
      <c r="BW38" s="24" t="str">
        <f t="shared" si="47"/>
        <v/>
      </c>
      <c r="BX38" s="54">
        <f t="shared" si="14"/>
        <v>0</v>
      </c>
      <c r="BY38" s="24">
        <f t="shared" si="57"/>
        <v>0</v>
      </c>
      <c r="BZ38" s="54">
        <f t="shared" si="15"/>
        <v>0</v>
      </c>
      <c r="CA38" s="51">
        <f t="shared" si="16"/>
        <v>0</v>
      </c>
    </row>
    <row r="39" spans="1:79" ht="23" customHeight="1">
      <c r="A39" s="28"/>
      <c r="B39" s="28"/>
      <c r="C39" s="114">
        <f t="shared" si="55"/>
        <v>0</v>
      </c>
      <c r="D39" s="115">
        <f t="shared" si="1"/>
        <v>0</v>
      </c>
      <c r="E39" s="116">
        <f t="shared" si="17"/>
        <v>0</v>
      </c>
      <c r="F39" s="116">
        <f t="shared" si="2"/>
        <v>0</v>
      </c>
      <c r="G39" s="116">
        <f t="shared" si="3"/>
        <v>0</v>
      </c>
      <c r="H39" s="116">
        <f t="shared" si="4"/>
        <v>0</v>
      </c>
      <c r="I39" s="116">
        <f t="shared" si="5"/>
        <v>0</v>
      </c>
      <c r="J39" s="116">
        <f t="shared" si="56"/>
        <v>0</v>
      </c>
      <c r="K39" s="29">
        <v>0</v>
      </c>
      <c r="L39" s="29" t="str">
        <f t="shared" si="19"/>
        <v/>
      </c>
      <c r="M39" s="24">
        <f>SUMIFS(Funcionalidades!$C$6:$C$500,Funcionalidades!$A$6:$A$500,'Reposición Domicilio Temporal'!$A39,Funcionalidades!$B$6:$B$500,'Reposición Domicilio Temporal'!$B39)</f>
        <v>0</v>
      </c>
      <c r="N39" s="24">
        <f>SUMIFS(Funcionalidades!$D$6:$D$500,Funcionalidades!$A$6:$A$500,'Reposición Domicilio Temporal'!$A39,Funcionalidades!$B$6:$B$500,'Reposición Domicilio Temporal'!$B39)</f>
        <v>0</v>
      </c>
      <c r="O39" s="24">
        <f>SUMIFS(Funcionalidades!$E$6:$E$500,Funcionalidades!$A$6:$A$500,'Reposición Domicilio Temporal'!$A39,Funcionalidades!$B$6:$B$500,'Reposición Domicilio Temporal'!$B39)</f>
        <v>0</v>
      </c>
      <c r="P39" s="64">
        <f t="shared" si="20"/>
        <v>0</v>
      </c>
      <c r="Q39" s="24">
        <f>SUMIFS(Funcionalidades!$F$6:$F$500,Funcionalidades!$A$6:$A$500,'Reposición Domicilio Temporal'!$A39,Funcionalidades!$B$6:$B$500,'Reposición Domicilio Temporal'!$B39)</f>
        <v>0</v>
      </c>
      <c r="R39" s="24">
        <f>SUMIFS(Funcionalidades!$G$6:$G$500,Funcionalidades!$A$6:$A$500,'Reposición Domicilio Temporal'!$A39,Funcionalidades!$B$6:$B$500,'Reposición Domicilio Temporal'!$B39)</f>
        <v>0</v>
      </c>
      <c r="S39" s="24">
        <f>SUMIFS(Funcionalidades!$H$6:$H$500,Funcionalidades!$A$6:$A$500,'Reposición Domicilio Temporal'!$A39,Funcionalidades!$B$6:$B$500,'Reposición Domicilio Temporal'!$B39)</f>
        <v>0</v>
      </c>
      <c r="T39" s="64">
        <f t="shared" si="21"/>
        <v>0</v>
      </c>
      <c r="U39" s="24">
        <f>SUMIFS(Funcionalidades!$I$6:$I$500,Funcionalidades!$A$6:$A$500,'Reposición Domicilio Temporal'!$A39,Funcionalidades!$B$6:$B$500,'Reposición Domicilio Temporal'!$B39)</f>
        <v>0</v>
      </c>
      <c r="V39" s="24">
        <f>SUMIFS(Funcionalidades!$J$6:$J$500,Funcionalidades!$A$6:$A$500,'Reposición Domicilio Temporal'!$A39,Funcionalidades!$B$6:$B$500,'Reposición Domicilio Temporal'!$B39)</f>
        <v>0</v>
      </c>
      <c r="W39" s="24">
        <f>SUMIFS(Funcionalidades!$K$6:$K$500,Funcionalidades!$A$6:$A$500,'Reposición Domicilio Temporal'!$A39,Funcionalidades!$B$6:$B$500,'Reposición Domicilio Temporal'!$B39)</f>
        <v>0</v>
      </c>
      <c r="X39" s="64">
        <f t="shared" si="22"/>
        <v>0</v>
      </c>
      <c r="Y39" s="24">
        <f>SUMIFS(Funcionalidades!$L$6:$L$500,Funcionalidades!$A$6:$A$500,'Reposición Domicilio Temporal'!$A39,Funcionalidades!$B$6:$B$500,'Reposición Domicilio Temporal'!$B39)</f>
        <v>0</v>
      </c>
      <c r="Z39" s="24">
        <f>SUMIFS(Funcionalidades!$M$6:$M$500,Funcionalidades!$A$6:$A$500,'Reposición Domicilio Temporal'!$A39,Funcionalidades!$B$6:$B$500,'Reposición Domicilio Temporal'!$B39)</f>
        <v>0</v>
      </c>
      <c r="AA39" s="24">
        <f>SUMIFS(Funcionalidades!$N$6:$N$500,Funcionalidades!$A$6:$A$500,'Reposición Domicilio Temporal'!$A39,Funcionalidades!$B$6:$B$500,'Reposición Domicilio Temporal'!$B39)</f>
        <v>0</v>
      </c>
      <c r="AB39" s="64">
        <f t="shared" si="23"/>
        <v>0</v>
      </c>
      <c r="AC39" s="24">
        <f>SUMIFS(Funcionalidades!$P$6:$P$500,Funcionalidades!$A$6:$A$500,'Reposición Domicilio Temporal'!$A39,Funcionalidades!$B$6:$B$500,'Reposición Domicilio Temporal'!$B39)</f>
        <v>0</v>
      </c>
      <c r="AD39" s="24">
        <f>SUMIFS(Funcionalidades!$O$6:$O$500,Funcionalidades!$A$6:$A$500,'Reposición Domicilio Temporal'!$A39,Funcionalidades!$B$6:$B$500,'Reposición Domicilio Temporal'!$B39)</f>
        <v>0</v>
      </c>
      <c r="AE39" s="24">
        <f>SUMIFS(Funcionalidades!$Q$6:$Q$500,Funcionalidades!$A$6:$A$500,'Reposición Domicilio Temporal'!$A39,Funcionalidades!$B$6:$B$500,'Reposición Domicilio Temporal'!$B39)</f>
        <v>0</v>
      </c>
      <c r="AF39" s="64">
        <f t="shared" si="24"/>
        <v>0</v>
      </c>
      <c r="AG39" s="24">
        <f>SUMIFS(Funcionalidades!$R$6:$R$500,Funcionalidades!$A$6:$A$500,'Reposición Domicilio Temporal'!$A39,Funcionalidades!$B$6:$B$500,'Reposición Domicilio Temporal'!$B39)</f>
        <v>0</v>
      </c>
      <c r="AH39" s="24">
        <f>SUMIFS(Funcionalidades!$S$6:$S$500,Funcionalidades!$A$6:$A$500,'Reposición Domicilio Temporal'!$A39,Funcionalidades!$B$6:$B$500,'Reposición Domicilio Temporal'!$B39)</f>
        <v>0</v>
      </c>
      <c r="AI39" s="24">
        <f>SUMIFS(Funcionalidades!$T$6:$T$500,Funcionalidades!$A$6:$A$500,'Reposición Domicilio Temporal'!$A39,Funcionalidades!$B$6:$B$500,'Reposición Domicilio Temporal'!$B39)</f>
        <v>0</v>
      </c>
      <c r="AJ39" s="64">
        <f t="shared" si="25"/>
        <v>0</v>
      </c>
      <c r="AK39" s="24">
        <f>SUMIFS(Funcionalidades!$U$6:$U$500,Funcionalidades!$A$6:$A$500,'Reposición Domicilio Temporal'!$A39,Funcionalidades!$B$6:$B$500,'Reposición Domicilio Temporal'!$B39)</f>
        <v>0</v>
      </c>
      <c r="AL39" s="24">
        <f>SUMIFS(Funcionalidades!$V$6:$V$500,Funcionalidades!$A$6:$A$500,'Reposición Domicilio Temporal'!$A39,Funcionalidades!$B$6:$B$500,'Reposición Domicilio Temporal'!$B39)</f>
        <v>0</v>
      </c>
      <c r="AM39" s="24">
        <f>SUMIFS(Funcionalidades!$W$6:$W$500,Funcionalidades!$A$6:$A$500,'Reposición Domicilio Temporal'!$A39,Funcionalidades!$B$6:$B$500,'Reposición Domicilio Temporal'!$B39)</f>
        <v>0</v>
      </c>
      <c r="AN39" s="64">
        <f t="shared" si="26"/>
        <v>0</v>
      </c>
      <c r="AO39" s="24">
        <f>SUMIFS(Funcionalidades!$X$6:$X$500,Funcionalidades!$A$6:$A$500,'Reposición Domicilio Temporal'!$A39,Funcionalidades!$B$6:$B$500,'Reposición Domicilio Temporal'!$B39)</f>
        <v>0</v>
      </c>
      <c r="AP39" s="24">
        <f>SUMIFS(Funcionalidades!$Y$6:$Y$500,Funcionalidades!$A$6:$A$500,'Reposición Domicilio Temporal'!$A39,Funcionalidades!$B$6:$B$500,'Reposición Domicilio Temporal'!$B39)</f>
        <v>0</v>
      </c>
      <c r="AQ39" s="24">
        <f>SUMIFS(Funcionalidades!$Z$6:$Z$500,Funcionalidades!$A$6:$A$500,'Reposición Domicilio Temporal'!$A39,Funcionalidades!$B$6:$B$500,'Reposición Domicilio Temporal'!$B39)</f>
        <v>0</v>
      </c>
      <c r="AR39" s="64">
        <f t="shared" si="27"/>
        <v>0</v>
      </c>
      <c r="AS39" s="24">
        <f>SUMIFS(Funcionalidades!$AA$6:$AA$500,Funcionalidades!$A$6:$A$500,'Reposición Domicilio Temporal'!$A39,Funcionalidades!$B$6:$B$500,'Reposición Domicilio Temporal'!$B39)</f>
        <v>0</v>
      </c>
      <c r="AT39" s="24">
        <f>SUMIFS(Funcionalidades!$AB$6:$AB$500,Funcionalidades!$A$6:$A$500,'Reposición Domicilio Temporal'!$A39,Funcionalidades!$B$6:$B$500,'Reposición Domicilio Temporal'!$B39)</f>
        <v>0</v>
      </c>
      <c r="AU39" s="24">
        <f>SUMIFS(Funcionalidades!$AC$6:$AC$500,Funcionalidades!$A$6:$A$500,'Reposición Domicilio Temporal'!$A39,Funcionalidades!$B$6:$B$500,'Reposición Domicilio Temporal'!$B39)</f>
        <v>0</v>
      </c>
      <c r="AV39" s="64">
        <f t="shared" si="28"/>
        <v>0</v>
      </c>
      <c r="AW39" s="24">
        <f t="shared" si="6"/>
        <v>0</v>
      </c>
      <c r="AX39" s="24">
        <f t="shared" si="7"/>
        <v>0</v>
      </c>
      <c r="AY39" s="24">
        <f t="shared" si="8"/>
        <v>0</v>
      </c>
      <c r="AZ39" s="24">
        <f t="shared" si="29"/>
        <v>0</v>
      </c>
      <c r="BA39" s="24">
        <f t="shared" si="30"/>
        <v>0</v>
      </c>
      <c r="BB39" s="24">
        <f t="shared" si="31"/>
        <v>0</v>
      </c>
      <c r="BC39" s="24">
        <f t="shared" si="9"/>
        <v>0</v>
      </c>
      <c r="BD39" s="24">
        <f t="shared" si="10"/>
        <v>0</v>
      </c>
      <c r="BE39" s="24">
        <f t="shared" si="32"/>
        <v>0</v>
      </c>
      <c r="BF39" s="24" t="str">
        <f t="shared" si="33"/>
        <v>0</v>
      </c>
      <c r="BG39" s="24" t="str">
        <f t="shared" si="34"/>
        <v>0</v>
      </c>
      <c r="BH39" s="24" t="str">
        <f t="shared" si="35"/>
        <v>0</v>
      </c>
      <c r="BI39" s="24" t="str">
        <f t="shared" si="36"/>
        <v>0</v>
      </c>
      <c r="BJ39" s="24" t="str">
        <f t="shared" si="37"/>
        <v>0</v>
      </c>
      <c r="BK39" s="24" t="str">
        <f t="shared" si="38"/>
        <v>0</v>
      </c>
      <c r="BL39" s="24">
        <f t="shared" si="39"/>
        <v>0</v>
      </c>
      <c r="BM39" s="24">
        <f t="shared" si="40"/>
        <v>0</v>
      </c>
      <c r="BN39" s="24">
        <f t="shared" si="41"/>
        <v>0</v>
      </c>
      <c r="BO39" s="24">
        <f t="shared" si="42"/>
        <v>0</v>
      </c>
      <c r="BP39" s="24">
        <f t="shared" si="51"/>
        <v>0</v>
      </c>
      <c r="BQ39" s="54">
        <f t="shared" si="44"/>
        <v>0</v>
      </c>
      <c r="BR39" s="54">
        <f t="shared" si="45"/>
        <v>0</v>
      </c>
      <c r="BS39" s="24">
        <f t="shared" si="46"/>
        <v>0</v>
      </c>
      <c r="BT39" s="24">
        <f t="shared" si="12"/>
        <v>0</v>
      </c>
      <c r="BU39" s="24" t="str">
        <f t="shared" si="13"/>
        <v/>
      </c>
      <c r="BV39" s="24" t="str">
        <f>IF(BT39&gt;0,SUM($BT$5:BT39),"")</f>
        <v/>
      </c>
      <c r="BW39" s="24" t="str">
        <f t="shared" si="47"/>
        <v/>
      </c>
      <c r="BX39" s="54">
        <f t="shared" si="14"/>
        <v>0</v>
      </c>
      <c r="BY39" s="24">
        <f t="shared" si="57"/>
        <v>0</v>
      </c>
      <c r="BZ39" s="54">
        <f t="shared" si="15"/>
        <v>0</v>
      </c>
      <c r="CA39" s="51">
        <f t="shared" si="16"/>
        <v>0</v>
      </c>
    </row>
    <row r="40" spans="1:79" ht="23" customHeight="1">
      <c r="A40" s="28"/>
      <c r="B40" s="28"/>
      <c r="C40" s="114">
        <f t="shared" si="55"/>
        <v>0</v>
      </c>
      <c r="D40" s="115">
        <f t="shared" si="1"/>
        <v>0</v>
      </c>
      <c r="E40" s="116">
        <f t="shared" si="17"/>
        <v>0</v>
      </c>
      <c r="F40" s="116">
        <f t="shared" si="2"/>
        <v>0</v>
      </c>
      <c r="G40" s="116">
        <f t="shared" si="3"/>
        <v>0</v>
      </c>
      <c r="H40" s="116">
        <f t="shared" si="4"/>
        <v>0</v>
      </c>
      <c r="I40" s="116">
        <f t="shared" si="5"/>
        <v>0</v>
      </c>
      <c r="J40" s="116">
        <f t="shared" si="56"/>
        <v>0</v>
      </c>
      <c r="K40" s="29">
        <v>0</v>
      </c>
      <c r="L40" s="29" t="str">
        <f t="shared" si="19"/>
        <v/>
      </c>
      <c r="M40" s="24">
        <f>SUMIFS(Funcionalidades!$C$6:$C$500,Funcionalidades!$A$6:$A$500,'Reposición Domicilio Temporal'!$A40,Funcionalidades!$B$6:$B$500,'Reposición Domicilio Temporal'!$B40)</f>
        <v>0</v>
      </c>
      <c r="N40" s="24">
        <f>SUMIFS(Funcionalidades!$D$6:$D$500,Funcionalidades!$A$6:$A$500,'Reposición Domicilio Temporal'!$A40,Funcionalidades!$B$6:$B$500,'Reposición Domicilio Temporal'!$B40)</f>
        <v>0</v>
      </c>
      <c r="O40" s="24">
        <f>SUMIFS(Funcionalidades!$E$6:$E$500,Funcionalidades!$A$6:$A$500,'Reposición Domicilio Temporal'!$A40,Funcionalidades!$B$6:$B$500,'Reposición Domicilio Temporal'!$B40)</f>
        <v>0</v>
      </c>
      <c r="P40" s="64">
        <f t="shared" si="20"/>
        <v>0</v>
      </c>
      <c r="Q40" s="24">
        <f>SUMIFS(Funcionalidades!$F$6:$F$500,Funcionalidades!$A$6:$A$500,'Reposición Domicilio Temporal'!$A40,Funcionalidades!$B$6:$B$500,'Reposición Domicilio Temporal'!$B40)</f>
        <v>0</v>
      </c>
      <c r="R40" s="24">
        <f>SUMIFS(Funcionalidades!$G$6:$G$500,Funcionalidades!$A$6:$A$500,'Reposición Domicilio Temporal'!$A40,Funcionalidades!$B$6:$B$500,'Reposición Domicilio Temporal'!$B40)</f>
        <v>0</v>
      </c>
      <c r="S40" s="24">
        <f>SUMIFS(Funcionalidades!$H$6:$H$500,Funcionalidades!$A$6:$A$500,'Reposición Domicilio Temporal'!$A40,Funcionalidades!$B$6:$B$500,'Reposición Domicilio Temporal'!$B40)</f>
        <v>0</v>
      </c>
      <c r="T40" s="64">
        <f t="shared" si="21"/>
        <v>0</v>
      </c>
      <c r="U40" s="24">
        <f>SUMIFS(Funcionalidades!$I$6:$I$500,Funcionalidades!$A$6:$A$500,'Reposición Domicilio Temporal'!$A40,Funcionalidades!$B$6:$B$500,'Reposición Domicilio Temporal'!$B40)</f>
        <v>0</v>
      </c>
      <c r="V40" s="24">
        <f>SUMIFS(Funcionalidades!$J$6:$J$500,Funcionalidades!$A$6:$A$500,'Reposición Domicilio Temporal'!$A40,Funcionalidades!$B$6:$B$500,'Reposición Domicilio Temporal'!$B40)</f>
        <v>0</v>
      </c>
      <c r="W40" s="24">
        <f>SUMIFS(Funcionalidades!$K$6:$K$500,Funcionalidades!$A$6:$A$500,'Reposición Domicilio Temporal'!$A40,Funcionalidades!$B$6:$B$500,'Reposición Domicilio Temporal'!$B40)</f>
        <v>0</v>
      </c>
      <c r="X40" s="64">
        <f t="shared" si="22"/>
        <v>0</v>
      </c>
      <c r="Y40" s="24">
        <f>SUMIFS(Funcionalidades!$L$6:$L$500,Funcionalidades!$A$6:$A$500,'Reposición Domicilio Temporal'!$A40,Funcionalidades!$B$6:$B$500,'Reposición Domicilio Temporal'!$B40)</f>
        <v>0</v>
      </c>
      <c r="Z40" s="24">
        <f>SUMIFS(Funcionalidades!$M$6:$M$500,Funcionalidades!$A$6:$A$500,'Reposición Domicilio Temporal'!$A40,Funcionalidades!$B$6:$B$500,'Reposición Domicilio Temporal'!$B40)</f>
        <v>0</v>
      </c>
      <c r="AA40" s="24">
        <f>SUMIFS(Funcionalidades!$N$6:$N$500,Funcionalidades!$A$6:$A$500,'Reposición Domicilio Temporal'!$A40,Funcionalidades!$B$6:$B$500,'Reposición Domicilio Temporal'!$B40)</f>
        <v>0</v>
      </c>
      <c r="AB40" s="64">
        <f t="shared" si="23"/>
        <v>0</v>
      </c>
      <c r="AC40" s="24">
        <f>SUMIFS(Funcionalidades!$P$6:$P$500,Funcionalidades!$A$6:$A$500,'Reposición Domicilio Temporal'!$A40,Funcionalidades!$B$6:$B$500,'Reposición Domicilio Temporal'!$B40)</f>
        <v>0</v>
      </c>
      <c r="AD40" s="24">
        <f>SUMIFS(Funcionalidades!$O$6:$O$500,Funcionalidades!$A$6:$A$500,'Reposición Domicilio Temporal'!$A40,Funcionalidades!$B$6:$B$500,'Reposición Domicilio Temporal'!$B40)</f>
        <v>0</v>
      </c>
      <c r="AE40" s="24">
        <f>SUMIFS(Funcionalidades!$Q$6:$Q$500,Funcionalidades!$A$6:$A$500,'Reposición Domicilio Temporal'!$A40,Funcionalidades!$B$6:$B$500,'Reposición Domicilio Temporal'!$B40)</f>
        <v>0</v>
      </c>
      <c r="AF40" s="64">
        <f t="shared" si="24"/>
        <v>0</v>
      </c>
      <c r="AG40" s="24">
        <f>SUMIFS(Funcionalidades!$R$6:$R$500,Funcionalidades!$A$6:$A$500,'Reposición Domicilio Temporal'!$A40,Funcionalidades!$B$6:$B$500,'Reposición Domicilio Temporal'!$B40)</f>
        <v>0</v>
      </c>
      <c r="AH40" s="24">
        <f>SUMIFS(Funcionalidades!$S$6:$S$500,Funcionalidades!$A$6:$A$500,'Reposición Domicilio Temporal'!$A40,Funcionalidades!$B$6:$B$500,'Reposición Domicilio Temporal'!$B40)</f>
        <v>0</v>
      </c>
      <c r="AI40" s="24">
        <f>SUMIFS(Funcionalidades!$T$6:$T$500,Funcionalidades!$A$6:$A$500,'Reposición Domicilio Temporal'!$A40,Funcionalidades!$B$6:$B$500,'Reposición Domicilio Temporal'!$B40)</f>
        <v>0</v>
      </c>
      <c r="AJ40" s="64">
        <f t="shared" si="25"/>
        <v>0</v>
      </c>
      <c r="AK40" s="24">
        <f>SUMIFS(Funcionalidades!$U$6:$U$500,Funcionalidades!$A$6:$A$500,'Reposición Domicilio Temporal'!$A40,Funcionalidades!$B$6:$B$500,'Reposición Domicilio Temporal'!$B40)</f>
        <v>0</v>
      </c>
      <c r="AL40" s="24">
        <f>SUMIFS(Funcionalidades!$V$6:$V$500,Funcionalidades!$A$6:$A$500,'Reposición Domicilio Temporal'!$A40,Funcionalidades!$B$6:$B$500,'Reposición Domicilio Temporal'!$B40)</f>
        <v>0</v>
      </c>
      <c r="AM40" s="24">
        <f>SUMIFS(Funcionalidades!$W$6:$W$500,Funcionalidades!$A$6:$A$500,'Reposición Domicilio Temporal'!$A40,Funcionalidades!$B$6:$B$500,'Reposición Domicilio Temporal'!$B40)</f>
        <v>0</v>
      </c>
      <c r="AN40" s="64">
        <f t="shared" si="26"/>
        <v>0</v>
      </c>
      <c r="AO40" s="24">
        <f>SUMIFS(Funcionalidades!$X$6:$X$500,Funcionalidades!$A$6:$A$500,'Reposición Domicilio Temporal'!$A40,Funcionalidades!$B$6:$B$500,'Reposición Domicilio Temporal'!$B40)</f>
        <v>0</v>
      </c>
      <c r="AP40" s="24">
        <f>SUMIFS(Funcionalidades!$Y$6:$Y$500,Funcionalidades!$A$6:$A$500,'Reposición Domicilio Temporal'!$A40,Funcionalidades!$B$6:$B$500,'Reposición Domicilio Temporal'!$B40)</f>
        <v>0</v>
      </c>
      <c r="AQ40" s="24">
        <f>SUMIFS(Funcionalidades!$Z$6:$Z$500,Funcionalidades!$A$6:$A$500,'Reposición Domicilio Temporal'!$A40,Funcionalidades!$B$6:$B$500,'Reposición Domicilio Temporal'!$B40)</f>
        <v>0</v>
      </c>
      <c r="AR40" s="64">
        <f t="shared" si="27"/>
        <v>0</v>
      </c>
      <c r="AS40" s="24">
        <f>SUMIFS(Funcionalidades!$AA$6:$AA$500,Funcionalidades!$A$6:$A$500,'Reposición Domicilio Temporal'!$A40,Funcionalidades!$B$6:$B$500,'Reposición Domicilio Temporal'!$B40)</f>
        <v>0</v>
      </c>
      <c r="AT40" s="24">
        <f>SUMIFS(Funcionalidades!$AB$6:$AB$500,Funcionalidades!$A$6:$A$500,'Reposición Domicilio Temporal'!$A40,Funcionalidades!$B$6:$B$500,'Reposición Domicilio Temporal'!$B40)</f>
        <v>0</v>
      </c>
      <c r="AU40" s="24">
        <f>SUMIFS(Funcionalidades!$AC$6:$AC$500,Funcionalidades!$A$6:$A$500,'Reposición Domicilio Temporal'!$A40,Funcionalidades!$B$6:$B$500,'Reposición Domicilio Temporal'!$B40)</f>
        <v>0</v>
      </c>
      <c r="AV40" s="64">
        <f t="shared" si="28"/>
        <v>0</v>
      </c>
      <c r="AW40" s="24">
        <f t="shared" si="6"/>
        <v>0</v>
      </c>
      <c r="AX40" s="24">
        <f t="shared" si="7"/>
        <v>0</v>
      </c>
      <c r="AY40" s="24">
        <f t="shared" si="8"/>
        <v>0</v>
      </c>
      <c r="AZ40" s="24">
        <f t="shared" si="29"/>
        <v>0</v>
      </c>
      <c r="BA40" s="24">
        <f t="shared" si="30"/>
        <v>0</v>
      </c>
      <c r="BB40" s="24">
        <f t="shared" si="31"/>
        <v>0</v>
      </c>
      <c r="BC40" s="24">
        <f t="shared" si="9"/>
        <v>0</v>
      </c>
      <c r="BD40" s="24">
        <f t="shared" si="10"/>
        <v>0</v>
      </c>
      <c r="BE40" s="24">
        <f t="shared" si="32"/>
        <v>0</v>
      </c>
      <c r="BF40" s="24" t="str">
        <f t="shared" si="33"/>
        <v>0</v>
      </c>
      <c r="BG40" s="24" t="str">
        <f t="shared" si="34"/>
        <v>0</v>
      </c>
      <c r="BH40" s="24" t="str">
        <f t="shared" si="35"/>
        <v>0</v>
      </c>
      <c r="BI40" s="24" t="str">
        <f t="shared" si="36"/>
        <v>0</v>
      </c>
      <c r="BJ40" s="24" t="str">
        <f t="shared" si="37"/>
        <v>0</v>
      </c>
      <c r="BK40" s="24" t="str">
        <f t="shared" si="38"/>
        <v>0</v>
      </c>
      <c r="BL40" s="24">
        <f t="shared" si="39"/>
        <v>0</v>
      </c>
      <c r="BM40" s="24">
        <f t="shared" si="40"/>
        <v>0</v>
      </c>
      <c r="BN40" s="24">
        <f t="shared" si="41"/>
        <v>0</v>
      </c>
      <c r="BO40" s="24">
        <f t="shared" si="42"/>
        <v>0</v>
      </c>
      <c r="BP40" s="24">
        <f t="shared" si="51"/>
        <v>0</v>
      </c>
      <c r="BQ40" s="54">
        <f t="shared" si="44"/>
        <v>0</v>
      </c>
      <c r="BR40" s="54">
        <f t="shared" si="45"/>
        <v>0</v>
      </c>
      <c r="BS40" s="24">
        <f t="shared" si="46"/>
        <v>0</v>
      </c>
      <c r="BT40" s="24">
        <f t="shared" si="12"/>
        <v>0</v>
      </c>
      <c r="BU40" s="24" t="str">
        <f t="shared" si="13"/>
        <v/>
      </c>
      <c r="BV40" s="24" t="str">
        <f>IF(BT40&gt;0,SUM($BT$5:BT40),"")</f>
        <v/>
      </c>
      <c r="BW40" s="24" t="str">
        <f t="shared" si="47"/>
        <v/>
      </c>
      <c r="BX40" s="54">
        <f t="shared" si="14"/>
        <v>0</v>
      </c>
      <c r="BY40" s="24">
        <f t="shared" si="57"/>
        <v>0</v>
      </c>
      <c r="BZ40" s="54">
        <f t="shared" si="15"/>
        <v>0</v>
      </c>
      <c r="CA40" s="51">
        <f t="shared" si="16"/>
        <v>0</v>
      </c>
    </row>
    <row r="41" spans="1:79" ht="23" customHeight="1">
      <c r="A41" s="146"/>
      <c r="B41" s="28"/>
      <c r="C41" s="114">
        <f t="shared" si="55"/>
        <v>0</v>
      </c>
      <c r="D41" s="115">
        <f t="shared" si="1"/>
        <v>0</v>
      </c>
      <c r="E41" s="116">
        <f t="shared" si="17"/>
        <v>0</v>
      </c>
      <c r="F41" s="116">
        <f t="shared" si="2"/>
        <v>0</v>
      </c>
      <c r="G41" s="116">
        <f t="shared" si="3"/>
        <v>0</v>
      </c>
      <c r="H41" s="116">
        <f t="shared" si="4"/>
        <v>0</v>
      </c>
      <c r="I41" s="116">
        <f t="shared" si="5"/>
        <v>0</v>
      </c>
      <c r="J41" s="116">
        <f t="shared" si="18"/>
        <v>0</v>
      </c>
      <c r="K41" s="29">
        <v>0</v>
      </c>
      <c r="L41" s="29" t="str">
        <f t="shared" si="19"/>
        <v/>
      </c>
      <c r="M41" s="24">
        <f>SUMIFS(Funcionalidades!$C$6:$C$500,Funcionalidades!$A$6:$A$500,'Reposición Domicilio Temporal'!$A41,Funcionalidades!$B$6:$B$500,'Reposición Domicilio Temporal'!$B41)</f>
        <v>0</v>
      </c>
      <c r="N41" s="24">
        <f>SUMIFS(Funcionalidades!$D$6:$D$500,Funcionalidades!$A$6:$A$500,'Reposición Domicilio Temporal'!$A41,Funcionalidades!$B$6:$B$500,'Reposición Domicilio Temporal'!$B41)</f>
        <v>0</v>
      </c>
      <c r="O41" s="24">
        <f>SUMIFS(Funcionalidades!$E$6:$E$500,Funcionalidades!$A$6:$A$500,'Reposición Domicilio Temporal'!$A41,Funcionalidades!$B$6:$B$500,'Reposición Domicilio Temporal'!$B41)</f>
        <v>0</v>
      </c>
      <c r="P41" s="64">
        <f t="shared" si="20"/>
        <v>0</v>
      </c>
      <c r="Q41" s="24">
        <f>SUMIFS(Funcionalidades!$F$6:$F$500,Funcionalidades!$A$6:$A$500,'Reposición Domicilio Temporal'!$A41,Funcionalidades!$B$6:$B$500,'Reposición Domicilio Temporal'!$B41)</f>
        <v>0</v>
      </c>
      <c r="R41" s="24">
        <f>SUMIFS(Funcionalidades!$G$6:$G$500,Funcionalidades!$A$6:$A$500,'Reposición Domicilio Temporal'!$A41,Funcionalidades!$B$6:$B$500,'Reposición Domicilio Temporal'!$B41)</f>
        <v>0</v>
      </c>
      <c r="S41" s="24">
        <f>SUMIFS(Funcionalidades!$H$6:$H$500,Funcionalidades!$A$6:$A$500,'Reposición Domicilio Temporal'!$A41,Funcionalidades!$B$6:$B$500,'Reposición Domicilio Temporal'!$B41)</f>
        <v>0</v>
      </c>
      <c r="T41" s="64">
        <f t="shared" si="21"/>
        <v>0</v>
      </c>
      <c r="U41" s="24">
        <f>SUMIFS(Funcionalidades!$I$6:$I$500,Funcionalidades!$A$6:$A$500,'Reposición Domicilio Temporal'!$A41,Funcionalidades!$B$6:$B$500,'Reposición Domicilio Temporal'!$B41)</f>
        <v>0</v>
      </c>
      <c r="V41" s="24">
        <f>SUMIFS(Funcionalidades!$J$6:$J$500,Funcionalidades!$A$6:$A$500,'Reposición Domicilio Temporal'!$A41,Funcionalidades!$B$6:$B$500,'Reposición Domicilio Temporal'!$B41)</f>
        <v>0</v>
      </c>
      <c r="W41" s="24">
        <f>SUMIFS(Funcionalidades!$K$6:$K$500,Funcionalidades!$A$6:$A$500,'Reposición Domicilio Temporal'!$A41,Funcionalidades!$B$6:$B$500,'Reposición Domicilio Temporal'!$B41)</f>
        <v>0</v>
      </c>
      <c r="X41" s="64">
        <f t="shared" si="22"/>
        <v>0</v>
      </c>
      <c r="Y41" s="24">
        <f>SUMIFS(Funcionalidades!$L$6:$L$500,Funcionalidades!$A$6:$A$500,'Reposición Domicilio Temporal'!$A41,Funcionalidades!$B$6:$B$500,'Reposición Domicilio Temporal'!$B41)</f>
        <v>0</v>
      </c>
      <c r="Z41" s="24">
        <f>SUMIFS(Funcionalidades!$M$6:$M$500,Funcionalidades!$A$6:$A$500,'Reposición Domicilio Temporal'!$A41,Funcionalidades!$B$6:$B$500,'Reposición Domicilio Temporal'!$B41)</f>
        <v>0</v>
      </c>
      <c r="AA41" s="24">
        <f>SUMIFS(Funcionalidades!$N$6:$N$500,Funcionalidades!$A$6:$A$500,'Reposición Domicilio Temporal'!$A41,Funcionalidades!$B$6:$B$500,'Reposición Domicilio Temporal'!$B41)</f>
        <v>0</v>
      </c>
      <c r="AB41" s="64">
        <f t="shared" si="23"/>
        <v>0</v>
      </c>
      <c r="AC41" s="24">
        <f>SUMIFS(Funcionalidades!$P$6:$P$500,Funcionalidades!$A$6:$A$500,'Reposición Domicilio Temporal'!$A41,Funcionalidades!$B$6:$B$500,'Reposición Domicilio Temporal'!$B41)</f>
        <v>0</v>
      </c>
      <c r="AD41" s="24">
        <f>SUMIFS(Funcionalidades!$O$6:$O$500,Funcionalidades!$A$6:$A$500,'Reposición Domicilio Temporal'!$A41,Funcionalidades!$B$6:$B$500,'Reposición Domicilio Temporal'!$B41)</f>
        <v>0</v>
      </c>
      <c r="AE41" s="24">
        <f>SUMIFS(Funcionalidades!$Q$6:$Q$500,Funcionalidades!$A$6:$A$500,'Reposición Domicilio Temporal'!$A41,Funcionalidades!$B$6:$B$500,'Reposición Domicilio Temporal'!$B41)</f>
        <v>0</v>
      </c>
      <c r="AF41" s="64">
        <f t="shared" si="24"/>
        <v>0</v>
      </c>
      <c r="AG41" s="24">
        <f>SUMIFS(Funcionalidades!$R$6:$R$500,Funcionalidades!$A$6:$A$500,'Reposición Domicilio Temporal'!$A41,Funcionalidades!$B$6:$B$500,'Reposición Domicilio Temporal'!$B41)</f>
        <v>0</v>
      </c>
      <c r="AH41" s="24">
        <f>SUMIFS(Funcionalidades!$S$6:$S$500,Funcionalidades!$A$6:$A$500,'Reposición Domicilio Temporal'!$A41,Funcionalidades!$B$6:$B$500,'Reposición Domicilio Temporal'!$B41)</f>
        <v>0</v>
      </c>
      <c r="AI41" s="24">
        <f>SUMIFS(Funcionalidades!$T$6:$T$500,Funcionalidades!$A$6:$A$500,'Reposición Domicilio Temporal'!$A41,Funcionalidades!$B$6:$B$500,'Reposición Domicilio Temporal'!$B41)</f>
        <v>0</v>
      </c>
      <c r="AJ41" s="64">
        <f t="shared" si="25"/>
        <v>0</v>
      </c>
      <c r="AK41" s="24">
        <f>SUMIFS(Funcionalidades!$U$6:$U$500,Funcionalidades!$A$6:$A$500,'Reposición Domicilio Temporal'!$A41,Funcionalidades!$B$6:$B$500,'Reposición Domicilio Temporal'!$B41)</f>
        <v>0</v>
      </c>
      <c r="AL41" s="24">
        <f>SUMIFS(Funcionalidades!$V$6:$V$500,Funcionalidades!$A$6:$A$500,'Reposición Domicilio Temporal'!$A41,Funcionalidades!$B$6:$B$500,'Reposición Domicilio Temporal'!$B41)</f>
        <v>0</v>
      </c>
      <c r="AM41" s="24">
        <f>SUMIFS(Funcionalidades!$W$6:$W$500,Funcionalidades!$A$6:$A$500,'Reposición Domicilio Temporal'!$A41,Funcionalidades!$B$6:$B$500,'Reposición Domicilio Temporal'!$B41)</f>
        <v>0</v>
      </c>
      <c r="AN41" s="64">
        <f t="shared" si="26"/>
        <v>0</v>
      </c>
      <c r="AO41" s="24">
        <f>SUMIFS(Funcionalidades!$X$6:$X$500,Funcionalidades!$A$6:$A$500,'Reposición Domicilio Temporal'!$A41,Funcionalidades!$B$6:$B$500,'Reposición Domicilio Temporal'!$B41)</f>
        <v>0</v>
      </c>
      <c r="AP41" s="24">
        <f>SUMIFS(Funcionalidades!$Y$6:$Y$500,Funcionalidades!$A$6:$A$500,'Reposición Domicilio Temporal'!$A41,Funcionalidades!$B$6:$B$500,'Reposición Domicilio Temporal'!$B41)</f>
        <v>0</v>
      </c>
      <c r="AQ41" s="24">
        <f>SUMIFS(Funcionalidades!$Z$6:$Z$500,Funcionalidades!$A$6:$A$500,'Reposición Domicilio Temporal'!$A41,Funcionalidades!$B$6:$B$500,'Reposición Domicilio Temporal'!$B41)</f>
        <v>0</v>
      </c>
      <c r="AR41" s="64">
        <f t="shared" si="27"/>
        <v>0</v>
      </c>
      <c r="AS41" s="24">
        <f>SUMIFS(Funcionalidades!$AA$6:$AA$500,Funcionalidades!$A$6:$A$500,'Reposición Domicilio Temporal'!$A41,Funcionalidades!$B$6:$B$500,'Reposición Domicilio Temporal'!$B41)</f>
        <v>0</v>
      </c>
      <c r="AT41" s="24">
        <f>SUMIFS(Funcionalidades!$AB$6:$AB$500,Funcionalidades!$A$6:$A$500,'Reposición Domicilio Temporal'!$A41,Funcionalidades!$B$6:$B$500,'Reposición Domicilio Temporal'!$B41)</f>
        <v>0</v>
      </c>
      <c r="AU41" s="24">
        <f>SUMIFS(Funcionalidades!$AC$6:$AC$500,Funcionalidades!$A$6:$A$500,'Reposición Domicilio Temporal'!$A41,Funcionalidades!$B$6:$B$500,'Reposición Domicilio Temporal'!$B41)</f>
        <v>0</v>
      </c>
      <c r="AV41" s="64">
        <f t="shared" si="28"/>
        <v>0</v>
      </c>
      <c r="AW41" s="24">
        <f t="shared" si="6"/>
        <v>0</v>
      </c>
      <c r="AX41" s="24">
        <f t="shared" si="7"/>
        <v>0</v>
      </c>
      <c r="AY41" s="24">
        <f t="shared" si="8"/>
        <v>0</v>
      </c>
      <c r="AZ41" s="24">
        <f t="shared" si="29"/>
        <v>0</v>
      </c>
      <c r="BA41" s="24">
        <f t="shared" si="30"/>
        <v>0</v>
      </c>
      <c r="BB41" s="24">
        <f t="shared" si="31"/>
        <v>0</v>
      </c>
      <c r="BC41" s="24">
        <f t="shared" si="9"/>
        <v>0</v>
      </c>
      <c r="BD41" s="24">
        <f t="shared" si="10"/>
        <v>0</v>
      </c>
      <c r="BE41" s="24">
        <f t="shared" si="32"/>
        <v>0</v>
      </c>
      <c r="BF41" s="24" t="str">
        <f t="shared" si="33"/>
        <v>0</v>
      </c>
      <c r="BG41" s="24" t="str">
        <f t="shared" si="34"/>
        <v>0</v>
      </c>
      <c r="BH41" s="24" t="str">
        <f t="shared" si="35"/>
        <v>0</v>
      </c>
      <c r="BI41" s="24" t="str">
        <f t="shared" si="36"/>
        <v>0</v>
      </c>
      <c r="BJ41" s="24" t="str">
        <f t="shared" si="37"/>
        <v>0</v>
      </c>
      <c r="BK41" s="24" t="str">
        <f t="shared" si="38"/>
        <v>0</v>
      </c>
      <c r="BL41" s="24">
        <f t="shared" si="39"/>
        <v>0</v>
      </c>
      <c r="BM41" s="24">
        <f t="shared" si="40"/>
        <v>0</v>
      </c>
      <c r="BN41" s="24">
        <f t="shared" si="41"/>
        <v>0</v>
      </c>
      <c r="BO41" s="24">
        <f t="shared" si="42"/>
        <v>0</v>
      </c>
      <c r="BP41" s="24">
        <f t="shared" si="51"/>
        <v>0</v>
      </c>
      <c r="BQ41" s="54">
        <f t="shared" si="44"/>
        <v>0</v>
      </c>
      <c r="BR41" s="54">
        <f t="shared" si="45"/>
        <v>0</v>
      </c>
      <c r="BS41" s="24">
        <f t="shared" si="46"/>
        <v>0</v>
      </c>
      <c r="BT41" s="24">
        <f t="shared" si="12"/>
        <v>0</v>
      </c>
      <c r="BU41" s="24" t="str">
        <f t="shared" si="13"/>
        <v/>
      </c>
      <c r="BV41" s="24" t="str">
        <f>IF(BT41&gt;0,SUM($BT$5:BT41),"")</f>
        <v/>
      </c>
      <c r="BW41" s="24" t="str">
        <f t="shared" si="47"/>
        <v/>
      </c>
      <c r="BX41" s="54">
        <f t="shared" si="14"/>
        <v>0</v>
      </c>
      <c r="BY41" s="24">
        <f t="shared" si="57"/>
        <v>0</v>
      </c>
      <c r="BZ41" s="54">
        <f t="shared" si="15"/>
        <v>0</v>
      </c>
      <c r="CA41" s="51">
        <f t="shared" si="16"/>
        <v>0</v>
      </c>
    </row>
    <row r="42" spans="1:79" ht="23" customHeight="1">
      <c r="A42" s="145"/>
      <c r="B42" s="28"/>
      <c r="C42" s="114">
        <f t="shared" si="55"/>
        <v>0</v>
      </c>
      <c r="D42" s="115">
        <f t="shared" si="1"/>
        <v>0</v>
      </c>
      <c r="E42" s="116">
        <f t="shared" si="17"/>
        <v>0</v>
      </c>
      <c r="F42" s="116">
        <f t="shared" si="2"/>
        <v>0</v>
      </c>
      <c r="G42" s="116">
        <f t="shared" si="3"/>
        <v>0</v>
      </c>
      <c r="H42" s="116">
        <f t="shared" si="4"/>
        <v>0</v>
      </c>
      <c r="I42" s="116">
        <f t="shared" si="5"/>
        <v>0</v>
      </c>
      <c r="J42" s="116">
        <f t="shared" si="18"/>
        <v>0</v>
      </c>
      <c r="K42" s="29">
        <v>0</v>
      </c>
      <c r="L42" s="29" t="str">
        <f t="shared" si="19"/>
        <v/>
      </c>
      <c r="M42" s="24">
        <f>SUMIFS(Funcionalidades!$C$6:$C$500,Funcionalidades!$A$6:$A$500,'Reposición Domicilio Temporal'!$A42,Funcionalidades!$B$6:$B$500,'Reposición Domicilio Temporal'!$B42)</f>
        <v>0</v>
      </c>
      <c r="N42" s="24">
        <f>SUMIFS(Funcionalidades!$D$6:$D$500,Funcionalidades!$A$6:$A$500,'Reposición Domicilio Temporal'!$A42,Funcionalidades!$B$6:$B$500,'Reposición Domicilio Temporal'!$B42)</f>
        <v>0</v>
      </c>
      <c r="O42" s="24">
        <f>SUMIFS(Funcionalidades!$E$6:$E$500,Funcionalidades!$A$6:$A$500,'Reposición Domicilio Temporal'!$A42,Funcionalidades!$B$6:$B$500,'Reposición Domicilio Temporal'!$B42)</f>
        <v>0</v>
      </c>
      <c r="P42" s="64">
        <f t="shared" si="20"/>
        <v>0</v>
      </c>
      <c r="Q42" s="24">
        <f>SUMIFS(Funcionalidades!$F$6:$F$500,Funcionalidades!$A$6:$A$500,'Reposición Domicilio Temporal'!$A42,Funcionalidades!$B$6:$B$500,'Reposición Domicilio Temporal'!$B42)</f>
        <v>0</v>
      </c>
      <c r="R42" s="24">
        <f>SUMIFS(Funcionalidades!$G$6:$G$500,Funcionalidades!$A$6:$A$500,'Reposición Domicilio Temporal'!$A42,Funcionalidades!$B$6:$B$500,'Reposición Domicilio Temporal'!$B42)</f>
        <v>0</v>
      </c>
      <c r="S42" s="24">
        <f>SUMIFS(Funcionalidades!$H$6:$H$500,Funcionalidades!$A$6:$A$500,'Reposición Domicilio Temporal'!$A42,Funcionalidades!$B$6:$B$500,'Reposición Domicilio Temporal'!$B42)</f>
        <v>0</v>
      </c>
      <c r="T42" s="64">
        <f t="shared" si="21"/>
        <v>0</v>
      </c>
      <c r="U42" s="24">
        <f>SUMIFS(Funcionalidades!$I$6:$I$500,Funcionalidades!$A$6:$A$500,'Reposición Domicilio Temporal'!$A42,Funcionalidades!$B$6:$B$500,'Reposición Domicilio Temporal'!$B42)</f>
        <v>0</v>
      </c>
      <c r="V42" s="24">
        <f>SUMIFS(Funcionalidades!$J$6:$J$500,Funcionalidades!$A$6:$A$500,'Reposición Domicilio Temporal'!$A42,Funcionalidades!$B$6:$B$500,'Reposición Domicilio Temporal'!$B42)</f>
        <v>0</v>
      </c>
      <c r="W42" s="24">
        <f>SUMIFS(Funcionalidades!$K$6:$K$500,Funcionalidades!$A$6:$A$500,'Reposición Domicilio Temporal'!$A42,Funcionalidades!$B$6:$B$500,'Reposición Domicilio Temporal'!$B42)</f>
        <v>0</v>
      </c>
      <c r="X42" s="64">
        <f t="shared" si="22"/>
        <v>0</v>
      </c>
      <c r="Y42" s="24">
        <f>SUMIFS(Funcionalidades!$L$6:$L$500,Funcionalidades!$A$6:$A$500,'Reposición Domicilio Temporal'!$A42,Funcionalidades!$B$6:$B$500,'Reposición Domicilio Temporal'!$B42)</f>
        <v>0</v>
      </c>
      <c r="Z42" s="24">
        <f>SUMIFS(Funcionalidades!$M$6:$M$500,Funcionalidades!$A$6:$A$500,'Reposición Domicilio Temporal'!$A42,Funcionalidades!$B$6:$B$500,'Reposición Domicilio Temporal'!$B42)</f>
        <v>0</v>
      </c>
      <c r="AA42" s="24">
        <f>SUMIFS(Funcionalidades!$N$6:$N$500,Funcionalidades!$A$6:$A$500,'Reposición Domicilio Temporal'!$A42,Funcionalidades!$B$6:$B$500,'Reposición Domicilio Temporal'!$B42)</f>
        <v>0</v>
      </c>
      <c r="AB42" s="64">
        <f t="shared" si="23"/>
        <v>0</v>
      </c>
      <c r="AC42" s="24">
        <f>SUMIFS(Funcionalidades!$P$6:$P$500,Funcionalidades!$A$6:$A$500,'Reposición Domicilio Temporal'!$A42,Funcionalidades!$B$6:$B$500,'Reposición Domicilio Temporal'!$B42)</f>
        <v>0</v>
      </c>
      <c r="AD42" s="24">
        <f>SUMIFS(Funcionalidades!$O$6:$O$500,Funcionalidades!$A$6:$A$500,'Reposición Domicilio Temporal'!$A42,Funcionalidades!$B$6:$B$500,'Reposición Domicilio Temporal'!$B42)</f>
        <v>0</v>
      </c>
      <c r="AE42" s="24">
        <f>SUMIFS(Funcionalidades!$Q$6:$Q$500,Funcionalidades!$A$6:$A$500,'Reposición Domicilio Temporal'!$A42,Funcionalidades!$B$6:$B$500,'Reposición Domicilio Temporal'!$B42)</f>
        <v>0</v>
      </c>
      <c r="AF42" s="64">
        <f t="shared" si="24"/>
        <v>0</v>
      </c>
      <c r="AG42" s="24">
        <f>SUMIFS(Funcionalidades!$R$6:$R$500,Funcionalidades!$A$6:$A$500,'Reposición Domicilio Temporal'!$A42,Funcionalidades!$B$6:$B$500,'Reposición Domicilio Temporal'!$B42)</f>
        <v>0</v>
      </c>
      <c r="AH42" s="24">
        <f>SUMIFS(Funcionalidades!$S$6:$S$500,Funcionalidades!$A$6:$A$500,'Reposición Domicilio Temporal'!$A42,Funcionalidades!$B$6:$B$500,'Reposición Domicilio Temporal'!$B42)</f>
        <v>0</v>
      </c>
      <c r="AI42" s="24">
        <f>SUMIFS(Funcionalidades!$T$6:$T$500,Funcionalidades!$A$6:$A$500,'Reposición Domicilio Temporal'!$A42,Funcionalidades!$B$6:$B$500,'Reposición Domicilio Temporal'!$B42)</f>
        <v>0</v>
      </c>
      <c r="AJ42" s="64">
        <f t="shared" si="25"/>
        <v>0</v>
      </c>
      <c r="AK42" s="24">
        <f>SUMIFS(Funcionalidades!$U$6:$U$500,Funcionalidades!$A$6:$A$500,'Reposición Domicilio Temporal'!$A42,Funcionalidades!$B$6:$B$500,'Reposición Domicilio Temporal'!$B42)</f>
        <v>0</v>
      </c>
      <c r="AL42" s="24">
        <f>SUMIFS(Funcionalidades!$V$6:$V$500,Funcionalidades!$A$6:$A$500,'Reposición Domicilio Temporal'!$A42,Funcionalidades!$B$6:$B$500,'Reposición Domicilio Temporal'!$B42)</f>
        <v>0</v>
      </c>
      <c r="AM42" s="24">
        <f>SUMIFS(Funcionalidades!$W$6:$W$500,Funcionalidades!$A$6:$A$500,'Reposición Domicilio Temporal'!$A42,Funcionalidades!$B$6:$B$500,'Reposición Domicilio Temporal'!$B42)</f>
        <v>0</v>
      </c>
      <c r="AN42" s="64">
        <f t="shared" si="26"/>
        <v>0</v>
      </c>
      <c r="AO42" s="24">
        <f>SUMIFS(Funcionalidades!$X$6:$X$500,Funcionalidades!$A$6:$A$500,'Reposición Domicilio Temporal'!$A42,Funcionalidades!$B$6:$B$500,'Reposición Domicilio Temporal'!$B42)</f>
        <v>0</v>
      </c>
      <c r="AP42" s="24">
        <f>SUMIFS(Funcionalidades!$Y$6:$Y$500,Funcionalidades!$A$6:$A$500,'Reposición Domicilio Temporal'!$A42,Funcionalidades!$B$6:$B$500,'Reposición Domicilio Temporal'!$B42)</f>
        <v>0</v>
      </c>
      <c r="AQ42" s="24">
        <f>SUMIFS(Funcionalidades!$Z$6:$Z$500,Funcionalidades!$A$6:$A$500,'Reposición Domicilio Temporal'!$A42,Funcionalidades!$B$6:$B$500,'Reposición Domicilio Temporal'!$B42)</f>
        <v>0</v>
      </c>
      <c r="AR42" s="64">
        <f t="shared" si="27"/>
        <v>0</v>
      </c>
      <c r="AS42" s="24">
        <f>SUMIFS(Funcionalidades!$AA$6:$AA$500,Funcionalidades!$A$6:$A$500,'Reposición Domicilio Temporal'!$A42,Funcionalidades!$B$6:$B$500,'Reposición Domicilio Temporal'!$B42)</f>
        <v>0</v>
      </c>
      <c r="AT42" s="24">
        <f>SUMIFS(Funcionalidades!$AB$6:$AB$500,Funcionalidades!$A$6:$A$500,'Reposición Domicilio Temporal'!$A42,Funcionalidades!$B$6:$B$500,'Reposición Domicilio Temporal'!$B42)</f>
        <v>0</v>
      </c>
      <c r="AU42" s="24">
        <f>SUMIFS(Funcionalidades!$AC$6:$AC$500,Funcionalidades!$A$6:$A$500,'Reposición Domicilio Temporal'!$A42,Funcionalidades!$B$6:$B$500,'Reposición Domicilio Temporal'!$B42)</f>
        <v>0</v>
      </c>
      <c r="AV42" s="64">
        <f t="shared" si="28"/>
        <v>0</v>
      </c>
      <c r="AW42" s="24">
        <f t="shared" si="6"/>
        <v>0</v>
      </c>
      <c r="AX42" s="24">
        <f t="shared" si="7"/>
        <v>0</v>
      </c>
      <c r="AY42" s="24">
        <f t="shared" si="8"/>
        <v>0</v>
      </c>
      <c r="AZ42" s="24">
        <f t="shared" si="29"/>
        <v>0</v>
      </c>
      <c r="BA42" s="24">
        <f t="shared" si="30"/>
        <v>0</v>
      </c>
      <c r="BB42" s="24">
        <f t="shared" si="31"/>
        <v>0</v>
      </c>
      <c r="BC42" s="24">
        <f t="shared" si="9"/>
        <v>0</v>
      </c>
      <c r="BD42" s="24">
        <f t="shared" si="10"/>
        <v>0</v>
      </c>
      <c r="BE42" s="24">
        <f t="shared" si="32"/>
        <v>0</v>
      </c>
      <c r="BF42" s="24" t="str">
        <f t="shared" si="33"/>
        <v>0</v>
      </c>
      <c r="BG42" s="24" t="str">
        <f t="shared" si="34"/>
        <v>0</v>
      </c>
      <c r="BH42" s="24" t="str">
        <f t="shared" si="35"/>
        <v>0</v>
      </c>
      <c r="BI42" s="24" t="str">
        <f t="shared" si="36"/>
        <v>0</v>
      </c>
      <c r="BJ42" s="24" t="str">
        <f t="shared" si="37"/>
        <v>0</v>
      </c>
      <c r="BK42" s="24" t="str">
        <f t="shared" si="38"/>
        <v>0</v>
      </c>
      <c r="BL42" s="24">
        <f t="shared" si="39"/>
        <v>0</v>
      </c>
      <c r="BM42" s="24">
        <f t="shared" si="40"/>
        <v>0</v>
      </c>
      <c r="BN42" s="24">
        <f t="shared" si="41"/>
        <v>0</v>
      </c>
      <c r="BO42" s="24">
        <f t="shared" si="42"/>
        <v>0</v>
      </c>
      <c r="BP42" s="24">
        <f t="shared" si="51"/>
        <v>0</v>
      </c>
      <c r="BQ42" s="54">
        <f t="shared" si="44"/>
        <v>0</v>
      </c>
      <c r="BR42" s="54">
        <f t="shared" si="45"/>
        <v>0</v>
      </c>
      <c r="BS42" s="24">
        <f t="shared" si="46"/>
        <v>0</v>
      </c>
      <c r="BT42" s="24">
        <f t="shared" si="12"/>
        <v>0</v>
      </c>
      <c r="BU42" s="24" t="str">
        <f t="shared" si="13"/>
        <v/>
      </c>
      <c r="BV42" s="24" t="str">
        <f>IF(BT42&gt;0,SUM($BT$5:BT42),"")</f>
        <v/>
      </c>
      <c r="BW42" s="24" t="str">
        <f t="shared" si="47"/>
        <v/>
      </c>
      <c r="BX42" s="54">
        <f t="shared" si="14"/>
        <v>0</v>
      </c>
      <c r="BY42" s="24">
        <f t="shared" si="57"/>
        <v>0</v>
      </c>
      <c r="BZ42" s="54">
        <f t="shared" si="15"/>
        <v>0</v>
      </c>
      <c r="CA42" s="51">
        <f t="shared" si="16"/>
        <v>0</v>
      </c>
    </row>
    <row r="43" spans="1:79" ht="23" customHeight="1">
      <c r="A43" s="55"/>
      <c r="B43" s="66" t="s">
        <v>45</v>
      </c>
      <c r="C43" s="66"/>
      <c r="D43" s="117">
        <f t="shared" ref="D43:J43" si="58">SUM(D5:D42)</f>
        <v>3552.1199999999994</v>
      </c>
      <c r="E43" s="119">
        <f t="shared" si="58"/>
        <v>3390427.4975999994</v>
      </c>
      <c r="F43" s="119">
        <f t="shared" si="58"/>
        <v>339042.74975999998</v>
      </c>
      <c r="G43" s="119">
        <f t="shared" si="58"/>
        <v>508564.12463999994</v>
      </c>
      <c r="H43" s="119">
        <f t="shared" si="58"/>
        <v>678085.49951999995</v>
      </c>
      <c r="I43" s="119">
        <f t="shared" si="58"/>
        <v>1864735.1236799997</v>
      </c>
      <c r="J43" s="119">
        <f t="shared" si="58"/>
        <v>3390427.4975999994</v>
      </c>
      <c r="K43" s="67"/>
      <c r="L43" s="67"/>
      <c r="M43" s="68">
        <f t="shared" ref="M43:BZ43" si="59">SUM(M5:M42)</f>
        <v>0</v>
      </c>
      <c r="N43" s="68">
        <f t="shared" si="59"/>
        <v>3</v>
      </c>
      <c r="O43" s="68">
        <f t="shared" si="59"/>
        <v>0</v>
      </c>
      <c r="P43" s="69">
        <f t="shared" si="59"/>
        <v>3</v>
      </c>
      <c r="Q43" s="68">
        <f t="shared" si="59"/>
        <v>0</v>
      </c>
      <c r="R43" s="68">
        <f t="shared" si="59"/>
        <v>0</v>
      </c>
      <c r="S43" s="68">
        <f t="shared" si="59"/>
        <v>0</v>
      </c>
      <c r="T43" s="69">
        <f t="shared" si="59"/>
        <v>0</v>
      </c>
      <c r="U43" s="68">
        <f t="shared" ref="U43:AB43" si="60">SUM(U5:U42)</f>
        <v>0</v>
      </c>
      <c r="V43" s="68">
        <f t="shared" si="60"/>
        <v>0</v>
      </c>
      <c r="W43" s="68">
        <f t="shared" si="60"/>
        <v>0</v>
      </c>
      <c r="X43" s="69">
        <f t="shared" si="60"/>
        <v>0</v>
      </c>
      <c r="Y43" s="68">
        <f t="shared" si="60"/>
        <v>0</v>
      </c>
      <c r="Z43" s="68">
        <f t="shared" si="60"/>
        <v>0</v>
      </c>
      <c r="AA43" s="68">
        <f t="shared" si="60"/>
        <v>0</v>
      </c>
      <c r="AB43" s="69">
        <f t="shared" si="60"/>
        <v>0</v>
      </c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8">
        <f t="shared" si="59"/>
        <v>0</v>
      </c>
      <c r="AT43" s="68">
        <f t="shared" si="59"/>
        <v>0</v>
      </c>
      <c r="AU43" s="68">
        <f t="shared" si="59"/>
        <v>0</v>
      </c>
      <c r="AV43" s="69">
        <f t="shared" si="59"/>
        <v>0</v>
      </c>
      <c r="AW43" s="68">
        <f t="shared" si="59"/>
        <v>240</v>
      </c>
      <c r="AX43" s="68">
        <f t="shared" si="59"/>
        <v>0</v>
      </c>
      <c r="AY43" s="68">
        <f t="shared" si="59"/>
        <v>0</v>
      </c>
      <c r="AZ43" s="68">
        <f t="shared" si="59"/>
        <v>120</v>
      </c>
      <c r="BA43" s="68">
        <f t="shared" si="59"/>
        <v>120</v>
      </c>
      <c r="BB43" s="68">
        <f t="shared" si="59"/>
        <v>240</v>
      </c>
      <c r="BC43" s="68">
        <f t="shared" si="59"/>
        <v>924</v>
      </c>
      <c r="BD43" s="68">
        <f t="shared" si="59"/>
        <v>0</v>
      </c>
      <c r="BE43" s="68">
        <f t="shared" si="59"/>
        <v>1164</v>
      </c>
      <c r="BF43" s="68">
        <f t="shared" si="59"/>
        <v>120</v>
      </c>
      <c r="BG43" s="68">
        <f t="shared" si="59"/>
        <v>120</v>
      </c>
      <c r="BH43" s="68">
        <f t="shared" si="59"/>
        <v>240</v>
      </c>
      <c r="BI43" s="68">
        <f t="shared" si="59"/>
        <v>924</v>
      </c>
      <c r="BJ43" s="68">
        <f t="shared" si="59"/>
        <v>0</v>
      </c>
      <c r="BK43" s="68">
        <f t="shared" si="59"/>
        <v>1164</v>
      </c>
      <c r="BL43" s="68">
        <f t="shared" si="59"/>
        <v>1.3636363636363635</v>
      </c>
      <c r="BM43" s="68">
        <f t="shared" si="59"/>
        <v>1.3636363636363635</v>
      </c>
      <c r="BN43" s="68">
        <f t="shared" si="59"/>
        <v>0</v>
      </c>
      <c r="BO43" s="68">
        <f t="shared" si="59"/>
        <v>0</v>
      </c>
      <c r="BP43" s="68">
        <f t="shared" si="59"/>
        <v>1.3636363636363635</v>
      </c>
      <c r="BQ43" s="70">
        <f>SUM(BQ5:BQ42)</f>
        <v>174.6</v>
      </c>
      <c r="BR43" s="70">
        <f>SUM(BR5:BR42)</f>
        <v>1338.6</v>
      </c>
      <c r="BS43" s="70">
        <f t="shared" ref="BS43:BU43" si="61">SUM(BS5:BS42)</f>
        <v>0.99204545454545445</v>
      </c>
      <c r="BT43" s="70">
        <f t="shared" si="61"/>
        <v>2.355681818181818</v>
      </c>
      <c r="BU43" s="70">
        <f t="shared" si="61"/>
        <v>6</v>
      </c>
      <c r="BV43" s="68">
        <f>MAX(BV5:BV42)</f>
        <v>2.355681818181818</v>
      </c>
      <c r="BW43" s="68">
        <f>MAX(BW5:BW42)</f>
        <v>5</v>
      </c>
      <c r="BX43" s="70">
        <f t="shared" si="59"/>
        <v>291</v>
      </c>
      <c r="BY43" s="70">
        <f t="shared" si="59"/>
        <v>1.6534090909090908</v>
      </c>
      <c r="BZ43" s="70">
        <f t="shared" si="59"/>
        <v>1629.6</v>
      </c>
      <c r="CA43" s="73">
        <f>BZ43*1091</f>
        <v>1777893.5999999999</v>
      </c>
    </row>
    <row r="44" spans="1:79" ht="23" customHeight="1">
      <c r="M44" s="59"/>
      <c r="N44" s="60"/>
      <c r="CA44" s="70"/>
    </row>
    <row r="45" spans="1:79" ht="23" customHeight="1">
      <c r="M45" s="59"/>
      <c r="N45" s="60"/>
    </row>
    <row r="46" spans="1:79" ht="23" customHeight="1">
      <c r="M46" s="59"/>
      <c r="N46" s="60"/>
    </row>
    <row r="47" spans="1:79" ht="23" customHeight="1">
      <c r="A47" s="46" t="s">
        <v>314</v>
      </c>
      <c r="B47" s="57">
        <v>0</v>
      </c>
      <c r="M47" s="59"/>
      <c r="N47" s="60"/>
    </row>
    <row r="48" spans="1:79" ht="23" customHeight="1">
      <c r="A48" s="61" t="s">
        <v>302</v>
      </c>
      <c r="B48" s="57">
        <v>0.15</v>
      </c>
      <c r="C48" s="57"/>
      <c r="D48" s="57"/>
      <c r="E48" s="57"/>
      <c r="F48" s="122"/>
      <c r="G48" s="57"/>
      <c r="H48" s="57"/>
      <c r="I48" s="57"/>
      <c r="J48" s="57"/>
      <c r="K48" s="62"/>
      <c r="L48" s="62"/>
      <c r="M48" s="59"/>
      <c r="N48" s="60"/>
    </row>
    <row r="49" spans="1:66" ht="23" customHeight="1">
      <c r="A49" s="61" t="s">
        <v>99</v>
      </c>
      <c r="B49" s="57">
        <f>T60</f>
        <v>0.15</v>
      </c>
      <c r="C49" s="57"/>
      <c r="D49" s="57"/>
      <c r="E49" s="57"/>
      <c r="F49" s="57"/>
      <c r="G49" s="57"/>
      <c r="H49" s="57"/>
      <c r="I49" s="57"/>
      <c r="J49" s="57"/>
      <c r="K49" s="59"/>
      <c r="L49" s="59"/>
      <c r="M49" s="59"/>
      <c r="N49" s="60"/>
    </row>
    <row r="50" spans="1:66" ht="23" customHeight="1">
      <c r="A50" s="61" t="s">
        <v>100</v>
      </c>
      <c r="B50" s="57">
        <f>T61</f>
        <v>0.25</v>
      </c>
      <c r="C50" s="57"/>
      <c r="D50" s="57"/>
      <c r="E50" s="57"/>
      <c r="F50" s="57"/>
      <c r="G50" s="57"/>
      <c r="H50" s="57"/>
      <c r="I50" s="57"/>
      <c r="J50" s="57"/>
      <c r="K50" s="59"/>
      <c r="L50" s="59"/>
      <c r="M50" s="59"/>
      <c r="N50" s="60"/>
    </row>
    <row r="51" spans="1:66" ht="23" customHeight="1">
      <c r="A51" s="61" t="s">
        <v>307</v>
      </c>
      <c r="B51" s="156">
        <v>2</v>
      </c>
      <c r="C51" s="57"/>
      <c r="D51" s="57"/>
      <c r="E51" s="57"/>
      <c r="F51" s="57"/>
      <c r="G51" s="57"/>
      <c r="H51" s="57"/>
      <c r="I51" s="57"/>
      <c r="J51" s="57"/>
      <c r="K51" s="59"/>
      <c r="L51" s="59"/>
      <c r="M51" s="59"/>
      <c r="N51" s="60"/>
    </row>
    <row r="52" spans="1:66" ht="23" customHeight="1">
      <c r="A52" s="61" t="s">
        <v>311</v>
      </c>
      <c r="B52" s="156">
        <v>4</v>
      </c>
      <c r="C52" s="57"/>
      <c r="D52" s="57"/>
      <c r="E52" s="57"/>
      <c r="F52" s="57"/>
      <c r="G52" s="57"/>
      <c r="H52" s="57"/>
      <c r="I52" s="57"/>
      <c r="J52" s="57"/>
      <c r="K52" s="59"/>
      <c r="L52" s="59"/>
      <c r="M52" s="59"/>
      <c r="N52" s="60"/>
      <c r="O52" s="46" t="s">
        <v>329</v>
      </c>
      <c r="P52" s="46">
        <f>BE43</f>
        <v>1164</v>
      </c>
    </row>
    <row r="53" spans="1:66" ht="23" customHeight="1">
      <c r="A53" s="61"/>
      <c r="B53" s="57"/>
      <c r="C53" s="57"/>
      <c r="D53" s="57"/>
      <c r="E53" s="57"/>
      <c r="F53" s="57"/>
      <c r="G53" s="57"/>
      <c r="H53" s="57"/>
      <c r="I53" s="57"/>
      <c r="J53" s="57"/>
      <c r="K53" s="59"/>
      <c r="L53" s="59"/>
      <c r="M53" s="59"/>
      <c r="N53" s="60"/>
      <c r="O53" s="46" t="s">
        <v>330</v>
      </c>
      <c r="P53" s="46">
        <f>BK43</f>
        <v>1164</v>
      </c>
    </row>
    <row r="54" spans="1:66" ht="23" customHeight="1">
      <c r="B54" s="46" t="s">
        <v>132</v>
      </c>
      <c r="M54" s="59"/>
      <c r="N54" s="60"/>
    </row>
    <row r="55" spans="1:66" ht="23" customHeight="1">
      <c r="A55" s="46" t="s">
        <v>46</v>
      </c>
      <c r="J55" s="46" t="s">
        <v>312</v>
      </c>
      <c r="K55" s="46">
        <v>954.48</v>
      </c>
      <c r="M55" s="59"/>
      <c r="N55" s="64" t="s">
        <v>140</v>
      </c>
      <c r="O55" s="64" t="s">
        <v>142</v>
      </c>
      <c r="P55" s="64" t="s">
        <v>109</v>
      </c>
      <c r="Q55" s="64" t="s">
        <v>200</v>
      </c>
      <c r="R55" s="64" t="s">
        <v>201</v>
      </c>
      <c r="T55" s="64" t="s">
        <v>141</v>
      </c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46" t="s">
        <v>156</v>
      </c>
      <c r="AV55" s="46" t="s">
        <v>106</v>
      </c>
      <c r="AW55" s="68">
        <f>AW43</f>
        <v>240</v>
      </c>
      <c r="AX55" s="68"/>
      <c r="AY55" s="68"/>
      <c r="AZ55" s="68"/>
      <c r="BA55" s="68"/>
      <c r="BB55" s="68"/>
      <c r="BC55" s="68" t="s">
        <v>277</v>
      </c>
      <c r="BD55" s="46" t="s">
        <v>133</v>
      </c>
      <c r="BE55" s="46">
        <f>Q117</f>
        <v>44</v>
      </c>
      <c r="BM55" s="46" t="s">
        <v>135</v>
      </c>
      <c r="BN55" s="46">
        <f>IF(BE57&gt;0,AZ43/BE57,0)</f>
        <v>1.3636363636363635</v>
      </c>
    </row>
    <row r="56" spans="1:66" ht="23" customHeight="1">
      <c r="A56" s="46" t="s">
        <v>79</v>
      </c>
      <c r="B56" s="46">
        <v>32</v>
      </c>
      <c r="M56" s="59"/>
      <c r="N56" s="24" t="s">
        <v>157</v>
      </c>
      <c r="O56" s="157">
        <f>$P$52*T56</f>
        <v>116.4</v>
      </c>
      <c r="P56" s="74">
        <f>O56*$K$55</f>
        <v>111101.47200000001</v>
      </c>
      <c r="Q56" s="74">
        <f>P56*1.15</f>
        <v>127766.6928</v>
      </c>
      <c r="R56" s="54">
        <f>Q56/1091</f>
        <v>117.10970925756187</v>
      </c>
      <c r="S56" s="48">
        <v>45504</v>
      </c>
      <c r="T56" s="75">
        <v>0.1</v>
      </c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118">
        <v>0.1</v>
      </c>
      <c r="BD56" s="46" t="s">
        <v>19</v>
      </c>
      <c r="BE56" s="46">
        <f>O117</f>
        <v>2</v>
      </c>
    </row>
    <row r="57" spans="1:66" ht="23" customHeight="1">
      <c r="A57" s="46" t="s">
        <v>78</v>
      </c>
      <c r="B57" s="46">
        <v>80</v>
      </c>
      <c r="M57" s="59"/>
      <c r="N57" s="24" t="s">
        <v>158</v>
      </c>
      <c r="O57" s="157">
        <v>528</v>
      </c>
      <c r="P57" s="74">
        <f>O57*$K$55</f>
        <v>503965.44</v>
      </c>
      <c r="Q57" s="74">
        <f t="shared" ref="Q57:Q58" si="62">P57*1.15</f>
        <v>579560.25599999994</v>
      </c>
      <c r="R57" s="54">
        <f t="shared" ref="R57:R58" si="63">Q57/1091</f>
        <v>531.21929972502289</v>
      </c>
      <c r="S57" s="48">
        <v>45504</v>
      </c>
      <c r="T57" s="75">
        <v>0.2</v>
      </c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118">
        <v>0.15</v>
      </c>
      <c r="BD57" s="46" t="s">
        <v>134</v>
      </c>
      <c r="BE57" s="46">
        <f>BE55*BE56</f>
        <v>88</v>
      </c>
    </row>
    <row r="58" spans="1:66" ht="23" customHeight="1">
      <c r="A58" s="46" t="s">
        <v>40</v>
      </c>
      <c r="B58" s="46">
        <v>160</v>
      </c>
      <c r="M58" s="24"/>
      <c r="N58" s="24" t="s">
        <v>159</v>
      </c>
      <c r="O58" s="157">
        <f>$P$52*T58</f>
        <v>349.2</v>
      </c>
      <c r="P58" s="74">
        <f>O58*$K$55</f>
        <v>333304.41599999997</v>
      </c>
      <c r="Q58" s="74">
        <f t="shared" si="62"/>
        <v>383300.07839999994</v>
      </c>
      <c r="R58" s="54">
        <f t="shared" si="63"/>
        <v>351.32912777268558</v>
      </c>
      <c r="S58" s="48">
        <v>45504</v>
      </c>
      <c r="T58" s="75">
        <v>0.3</v>
      </c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118">
        <v>0.2</v>
      </c>
    </row>
    <row r="59" spans="1:66" ht="23" customHeight="1">
      <c r="N59" s="24" t="s">
        <v>136</v>
      </c>
      <c r="O59" s="157">
        <f>P53</f>
        <v>1164</v>
      </c>
      <c r="P59" s="74">
        <f>P53*$K$55</f>
        <v>1111014.72</v>
      </c>
      <c r="Q59" s="74">
        <f>P59*1.15</f>
        <v>1277666.9279999998</v>
      </c>
      <c r="R59" s="54">
        <f>Q59/1091</f>
        <v>1171.0970925756185</v>
      </c>
      <c r="T59" s="76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118"/>
    </row>
    <row r="60" spans="1:66" ht="23" customHeight="1">
      <c r="A60" s="46" t="s">
        <v>47</v>
      </c>
      <c r="E60" s="59"/>
      <c r="M60" s="59"/>
      <c r="N60" s="24" t="s">
        <v>137</v>
      </c>
      <c r="O60" s="157">
        <f>$P$52*T60</f>
        <v>174.6</v>
      </c>
      <c r="P60" s="74">
        <f>O60*$K$55</f>
        <v>166652.20799999998</v>
      </c>
      <c r="Q60" s="74">
        <f>P60*1.15</f>
        <v>191650.03919999997</v>
      </c>
      <c r="R60" s="54">
        <f>Q60/1091</f>
        <v>175.66456388634279</v>
      </c>
      <c r="S60" s="62"/>
      <c r="T60" s="75">
        <v>0.15</v>
      </c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18">
        <v>0.55000000000000004</v>
      </c>
    </row>
    <row r="61" spans="1:66" ht="23" customHeight="1">
      <c r="A61" s="46" t="s">
        <v>79</v>
      </c>
      <c r="B61" s="46">
        <v>32</v>
      </c>
      <c r="M61" s="62"/>
      <c r="N61" s="24" t="s">
        <v>138</v>
      </c>
      <c r="O61" s="157">
        <f>$P$52*T61</f>
        <v>291</v>
      </c>
      <c r="P61" s="74">
        <f>O61*$K$55</f>
        <v>277753.68</v>
      </c>
      <c r="Q61" s="74">
        <f>P61*1.15</f>
        <v>319416.73199999996</v>
      </c>
      <c r="R61" s="54">
        <f>Q61/1091</f>
        <v>292.77427314390462</v>
      </c>
      <c r="S61" s="60"/>
      <c r="T61" s="75">
        <v>0.25</v>
      </c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60"/>
      <c r="AT61" s="63"/>
      <c r="AU61" s="63"/>
      <c r="AV61" s="46" t="s">
        <v>107</v>
      </c>
      <c r="AW61" s="46">
        <f>BD43</f>
        <v>0</v>
      </c>
      <c r="BC61" s="46" t="s">
        <v>278</v>
      </c>
      <c r="BD61" s="46" t="s">
        <v>133</v>
      </c>
      <c r="BE61" s="46">
        <f>Q119</f>
        <v>44</v>
      </c>
      <c r="BM61" s="46" t="s">
        <v>135</v>
      </c>
      <c r="BN61" s="46">
        <f>IF(BE63&gt;0,BD43/BE63,0)</f>
        <v>0</v>
      </c>
    </row>
    <row r="62" spans="1:66" ht="23" customHeight="1">
      <c r="A62" s="46" t="s">
        <v>78</v>
      </c>
      <c r="B62" s="46">
        <v>42</v>
      </c>
      <c r="M62" s="59"/>
      <c r="N62" s="24" t="s">
        <v>139</v>
      </c>
      <c r="O62" s="157">
        <f>$P$52*T62</f>
        <v>465.6</v>
      </c>
      <c r="P62" s="74">
        <f>O62*$K$55</f>
        <v>444405.88800000004</v>
      </c>
      <c r="Q62" s="74">
        <f>P62*1.15</f>
        <v>511066.77120000002</v>
      </c>
      <c r="R62" s="54">
        <f>Q62/1091</f>
        <v>468.4388370302475</v>
      </c>
      <c r="S62" s="60"/>
      <c r="T62" s="75">
        <v>0.4</v>
      </c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118"/>
      <c r="BD62" s="46" t="s">
        <v>19</v>
      </c>
      <c r="BE62" s="46">
        <f>O119</f>
        <v>0</v>
      </c>
    </row>
    <row r="63" spans="1:66" ht="23" customHeight="1">
      <c r="A63" s="46" t="s">
        <v>40</v>
      </c>
      <c r="B63" s="46">
        <v>48</v>
      </c>
      <c r="O63" s="157">
        <f t="shared" ref="O63:O75" si="64">P63/$K$55</f>
        <v>0</v>
      </c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118"/>
      <c r="BD63" s="46" t="s">
        <v>134</v>
      </c>
      <c r="BE63" s="46">
        <f>BE61*BE62</f>
        <v>0</v>
      </c>
    </row>
    <row r="64" spans="1:66" ht="23" customHeight="1">
      <c r="N64" s="24"/>
      <c r="O64" s="157">
        <f t="shared" si="64"/>
        <v>0</v>
      </c>
      <c r="P64" s="74"/>
      <c r="Q64" s="74"/>
      <c r="R64" s="54"/>
      <c r="S64" s="60"/>
      <c r="T64" s="75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118"/>
    </row>
    <row r="65" spans="1:66" ht="23" customHeight="1">
      <c r="B65" s="46" t="s">
        <v>268</v>
      </c>
      <c r="N65" s="24"/>
      <c r="O65" s="157">
        <f t="shared" si="64"/>
        <v>0</v>
      </c>
      <c r="P65" s="74"/>
      <c r="Q65" s="74"/>
      <c r="R65" s="54"/>
      <c r="S65" s="60"/>
      <c r="T65" s="75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118"/>
    </row>
    <row r="66" spans="1:66" ht="23" customHeight="1">
      <c r="A66" s="46" t="s">
        <v>46</v>
      </c>
      <c r="N66" s="24"/>
      <c r="O66" s="157">
        <f t="shared" si="64"/>
        <v>0</v>
      </c>
      <c r="P66" s="74"/>
      <c r="Q66" s="74"/>
      <c r="R66" s="54"/>
      <c r="S66" s="60"/>
      <c r="T66" s="75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118"/>
    </row>
    <row r="67" spans="1:66" ht="23" customHeight="1">
      <c r="A67" s="46" t="s">
        <v>79</v>
      </c>
      <c r="B67" s="46">
        <v>20</v>
      </c>
      <c r="N67" s="24"/>
      <c r="O67" s="157">
        <f t="shared" si="64"/>
        <v>0</v>
      </c>
      <c r="P67" s="74"/>
      <c r="Q67" s="74"/>
      <c r="R67" s="54"/>
      <c r="S67" s="60"/>
      <c r="T67" s="75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118"/>
      <c r="BC67" s="68" t="s">
        <v>279</v>
      </c>
      <c r="BD67" s="46" t="s">
        <v>133</v>
      </c>
      <c r="BE67" s="46">
        <f>Q118</f>
        <v>44</v>
      </c>
      <c r="BM67" s="46" t="s">
        <v>135</v>
      </c>
      <c r="BN67" s="46">
        <f>IF(BE69&gt;0,BA43/BE69,0)</f>
        <v>1.3636363636363635</v>
      </c>
    </row>
    <row r="68" spans="1:66" ht="23" customHeight="1">
      <c r="A68" s="46" t="s">
        <v>78</v>
      </c>
      <c r="B68" s="46">
        <v>44</v>
      </c>
      <c r="N68" s="24"/>
      <c r="O68" s="157">
        <f t="shared" si="64"/>
        <v>0</v>
      </c>
      <c r="P68" s="74"/>
      <c r="Q68" s="74"/>
      <c r="R68" s="54"/>
      <c r="S68" s="60"/>
      <c r="T68" s="75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118"/>
      <c r="BD68" s="46" t="s">
        <v>19</v>
      </c>
      <c r="BE68" s="46">
        <f>O118</f>
        <v>2</v>
      </c>
    </row>
    <row r="69" spans="1:66" ht="23" customHeight="1">
      <c r="A69" s="46" t="s">
        <v>40</v>
      </c>
      <c r="B69" s="46">
        <v>88</v>
      </c>
      <c r="N69" s="24"/>
      <c r="O69" s="157">
        <f t="shared" si="64"/>
        <v>0</v>
      </c>
      <c r="P69" s="74"/>
      <c r="Q69" s="74"/>
      <c r="R69" s="54"/>
      <c r="S69" s="60"/>
      <c r="T69" s="75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118"/>
      <c r="BD69" s="46" t="s">
        <v>134</v>
      </c>
      <c r="BE69" s="46">
        <f>BE67*BE68</f>
        <v>88</v>
      </c>
    </row>
    <row r="70" spans="1:66" ht="23" customHeight="1">
      <c r="N70" s="24"/>
      <c r="O70" s="157">
        <f t="shared" si="64"/>
        <v>0</v>
      </c>
      <c r="P70" s="74"/>
      <c r="Q70" s="74"/>
      <c r="R70" s="54"/>
      <c r="S70" s="60"/>
      <c r="T70" s="75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118"/>
    </row>
    <row r="71" spans="1:66" ht="23" customHeight="1">
      <c r="A71" s="46" t="s">
        <v>47</v>
      </c>
      <c r="N71" s="24"/>
      <c r="O71" s="157">
        <f t="shared" si="64"/>
        <v>0</v>
      </c>
      <c r="P71" s="24"/>
      <c r="Q71" s="24"/>
      <c r="R71" s="54"/>
      <c r="S71" s="60"/>
      <c r="T71" s="24"/>
      <c r="AS71" s="60"/>
    </row>
    <row r="72" spans="1:66" ht="23" customHeight="1">
      <c r="A72" s="46" t="s">
        <v>79</v>
      </c>
      <c r="B72" s="46">
        <v>20</v>
      </c>
      <c r="N72" s="24"/>
      <c r="O72" s="157">
        <f t="shared" si="64"/>
        <v>0</v>
      </c>
      <c r="P72" s="24"/>
      <c r="Q72" s="24"/>
      <c r="R72" s="54"/>
      <c r="S72" s="60"/>
      <c r="T72" s="24"/>
      <c r="AS72" s="60"/>
    </row>
    <row r="73" spans="1:66" ht="23" customHeight="1">
      <c r="A73" s="46" t="s">
        <v>78</v>
      </c>
      <c r="B73" s="46">
        <v>25</v>
      </c>
      <c r="N73" s="24"/>
      <c r="O73" s="157">
        <f t="shared" si="64"/>
        <v>0</v>
      </c>
      <c r="P73" s="24"/>
      <c r="Q73" s="24"/>
      <c r="R73" s="54"/>
      <c r="S73" s="60"/>
      <c r="T73" s="24"/>
      <c r="AS73" s="60"/>
      <c r="BC73" s="68" t="s">
        <v>280</v>
      </c>
      <c r="BD73" s="46" t="s">
        <v>133</v>
      </c>
      <c r="BE73" s="46">
        <f>Q120</f>
        <v>44</v>
      </c>
      <c r="BM73" s="46" t="s">
        <v>135</v>
      </c>
      <c r="BN73" s="46">
        <f>IF(BE75&gt;0,BC43/BE75,0)</f>
        <v>0</v>
      </c>
    </row>
    <row r="74" spans="1:66" ht="23" customHeight="1">
      <c r="A74" s="46" t="s">
        <v>40</v>
      </c>
      <c r="B74" s="46">
        <v>30</v>
      </c>
      <c r="N74" s="24"/>
      <c r="O74" s="157">
        <f t="shared" si="64"/>
        <v>0</v>
      </c>
      <c r="P74" s="24"/>
      <c r="Q74" s="24"/>
      <c r="R74" s="54"/>
      <c r="S74" s="60"/>
      <c r="T74" s="24"/>
      <c r="AS74" s="60"/>
      <c r="BD74" s="46" t="s">
        <v>19</v>
      </c>
      <c r="BE74" s="46">
        <f>O120</f>
        <v>0</v>
      </c>
    </row>
    <row r="75" spans="1:66" ht="23" customHeight="1">
      <c r="N75" s="24"/>
      <c r="O75" s="157">
        <f t="shared" si="64"/>
        <v>0</v>
      </c>
      <c r="P75" s="24"/>
      <c r="Q75" s="24"/>
      <c r="R75" s="54"/>
      <c r="S75" s="60"/>
      <c r="T75" s="24"/>
      <c r="AS75" s="60"/>
      <c r="BD75" s="46" t="s">
        <v>134</v>
      </c>
      <c r="BE75" s="46">
        <f>BE73*BE74</f>
        <v>0</v>
      </c>
    </row>
    <row r="76" spans="1:66" ht="23" customHeight="1">
      <c r="A76" s="46" t="s">
        <v>97</v>
      </c>
      <c r="B76" s="46" t="s">
        <v>94</v>
      </c>
      <c r="N76" s="24" t="s">
        <v>45</v>
      </c>
      <c r="O76" s="157">
        <f>SUM(O56:O75)</f>
        <v>3088.7999999999997</v>
      </c>
      <c r="P76" s="74">
        <f>SUM(P56:P75)</f>
        <v>2948197.824</v>
      </c>
      <c r="Q76" s="74">
        <f>SUM(Q56:Q75)</f>
        <v>3390427.4975999994</v>
      </c>
      <c r="R76" s="54">
        <f>SUM(R56:R75)</f>
        <v>3107.6329033913844</v>
      </c>
      <c r="S76" s="60"/>
      <c r="T76" s="121">
        <f>SUM(T56:T71)</f>
        <v>1.4</v>
      </c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51"/>
      <c r="AQ76" s="151"/>
      <c r="AR76" s="151"/>
      <c r="AS76" s="60">
        <f>SUM(AS56:AS71)</f>
        <v>1</v>
      </c>
    </row>
    <row r="77" spans="1:66" ht="23" customHeight="1">
      <c r="A77" s="46" t="s">
        <v>79</v>
      </c>
      <c r="B77" s="46">
        <v>16</v>
      </c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</row>
    <row r="78" spans="1:66" ht="23" customHeight="1">
      <c r="A78" s="46" t="s">
        <v>78</v>
      </c>
      <c r="B78" s="46">
        <v>40</v>
      </c>
      <c r="N78" s="81" t="s">
        <v>160</v>
      </c>
      <c r="O78" s="81">
        <f>O76*1.15</f>
        <v>3552.1199999999994</v>
      </c>
      <c r="P78" s="82">
        <f>P76*1.15</f>
        <v>3390427.4975999999</v>
      </c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BC78" s="46" t="s">
        <v>303</v>
      </c>
      <c r="BD78" s="46" t="s">
        <v>134</v>
      </c>
      <c r="BE78" s="46">
        <f>BE57+BE63+BE69+BE75</f>
        <v>176</v>
      </c>
      <c r="BM78" s="46" t="s">
        <v>304</v>
      </c>
      <c r="BN78" s="46">
        <f>MAX(BN55,BN61,BN67,BN73)</f>
        <v>1.3636363636363635</v>
      </c>
    </row>
    <row r="79" spans="1:66" ht="23" customHeight="1">
      <c r="A79" s="46" t="s">
        <v>40</v>
      </c>
      <c r="B79" s="46">
        <v>80</v>
      </c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</row>
    <row r="82" spans="1:98" ht="23" customHeight="1">
      <c r="A82" s="46" t="s">
        <v>131</v>
      </c>
      <c r="B82" s="46">
        <f>K55</f>
        <v>954.48</v>
      </c>
      <c r="C82" s="51"/>
      <c r="D82" s="51"/>
      <c r="E82" s="51"/>
      <c r="F82" s="51"/>
      <c r="G82" s="51"/>
      <c r="H82" s="51"/>
      <c r="I82" s="51"/>
      <c r="J82" s="51"/>
      <c r="M82" s="109">
        <v>517570.4</v>
      </c>
    </row>
    <row r="83" spans="1:98" ht="23" customHeight="1">
      <c r="M83" s="109">
        <v>1811496.4</v>
      </c>
    </row>
    <row r="84" spans="1:98" ht="23" customHeight="1">
      <c r="M84" s="52">
        <f>SUM(M82:M83)</f>
        <v>2329066.7999999998</v>
      </c>
    </row>
    <row r="86" spans="1:98" ht="23" customHeight="1" thickBot="1"/>
    <row r="87" spans="1:98" ht="23" customHeight="1" thickBot="1">
      <c r="O87" s="170" t="s">
        <v>166</v>
      </c>
      <c r="P87" s="171"/>
      <c r="Q87" s="171"/>
      <c r="R87" s="171"/>
      <c r="S87" s="170" t="s">
        <v>167</v>
      </c>
      <c r="T87" s="171"/>
      <c r="U87" s="171"/>
      <c r="V87" s="171"/>
      <c r="W87" s="171"/>
      <c r="X87" s="171"/>
      <c r="Y87" s="171"/>
      <c r="Z87" s="171"/>
      <c r="AA87" s="171"/>
      <c r="AB87" s="171"/>
      <c r="AC87" s="171"/>
      <c r="AD87" s="171"/>
      <c r="AE87" s="171"/>
      <c r="AF87" s="171"/>
      <c r="AG87" s="171"/>
      <c r="AH87" s="171"/>
      <c r="AI87" s="171"/>
      <c r="AJ87" s="171"/>
      <c r="AK87" s="171"/>
      <c r="AL87" s="171"/>
      <c r="AM87" s="171"/>
      <c r="AN87" s="171"/>
      <c r="AO87" s="171"/>
      <c r="AP87" s="171"/>
      <c r="AQ87" s="171"/>
      <c r="AR87" s="171"/>
      <c r="AS87" s="171"/>
      <c r="AT87" s="172"/>
      <c r="AU87" s="170" t="s">
        <v>168</v>
      </c>
      <c r="AV87" s="171"/>
      <c r="AW87" s="171"/>
      <c r="AX87" s="171"/>
      <c r="AY87" s="171"/>
      <c r="AZ87" s="171"/>
      <c r="BA87" s="171"/>
      <c r="BB87" s="171"/>
      <c r="BC87" s="171"/>
      <c r="BD87" s="172"/>
      <c r="BE87" s="170" t="s">
        <v>177</v>
      </c>
      <c r="BF87" s="171"/>
      <c r="BG87" s="171"/>
      <c r="BH87" s="171"/>
      <c r="BI87" s="171"/>
      <c r="BJ87" s="171"/>
      <c r="BK87" s="171"/>
      <c r="BL87" s="171"/>
      <c r="BM87" s="171"/>
      <c r="BN87" s="171"/>
      <c r="BO87" s="171"/>
      <c r="BP87" s="171"/>
      <c r="BQ87" s="171"/>
      <c r="BR87" s="171"/>
      <c r="BS87" s="171"/>
      <c r="BT87" s="171"/>
      <c r="BU87" s="171"/>
      <c r="BV87" s="171"/>
      <c r="BW87" s="171"/>
      <c r="BX87" s="171"/>
      <c r="BY87" s="171"/>
      <c r="BZ87" s="172"/>
      <c r="CA87" s="170" t="s">
        <v>178</v>
      </c>
      <c r="CB87" s="171"/>
      <c r="CC87" s="171"/>
      <c r="CD87" s="172"/>
      <c r="CE87" s="170" t="s">
        <v>188</v>
      </c>
      <c r="CF87" s="171"/>
      <c r="CG87" s="171"/>
      <c r="CH87" s="172"/>
      <c r="CI87" s="170" t="s">
        <v>189</v>
      </c>
      <c r="CJ87" s="171"/>
      <c r="CK87" s="171"/>
      <c r="CL87" s="172"/>
      <c r="CM87" s="165" t="s">
        <v>194</v>
      </c>
      <c r="CN87" s="166"/>
      <c r="CO87" s="166"/>
      <c r="CP87" s="167"/>
      <c r="CQ87" s="168" t="s">
        <v>195</v>
      </c>
      <c r="CR87" s="166"/>
      <c r="CS87" s="166"/>
      <c r="CT87" s="167"/>
    </row>
    <row r="88" spans="1:98" ht="23" customHeight="1">
      <c r="M88" s="110" t="s">
        <v>109</v>
      </c>
      <c r="N88" s="111" t="s">
        <v>199</v>
      </c>
      <c r="O88" s="46" t="s">
        <v>143</v>
      </c>
      <c r="P88" s="46" t="s">
        <v>144</v>
      </c>
      <c r="Q88" s="46" t="s">
        <v>145</v>
      </c>
      <c r="R88" s="46" t="s">
        <v>146</v>
      </c>
      <c r="S88" s="78" t="s">
        <v>147</v>
      </c>
      <c r="T88" s="46" t="s">
        <v>148</v>
      </c>
      <c r="AS88" s="46" t="s">
        <v>149</v>
      </c>
      <c r="AT88" s="79" t="s">
        <v>150</v>
      </c>
      <c r="AU88" s="106" t="s">
        <v>151</v>
      </c>
      <c r="AV88" s="107" t="s">
        <v>152</v>
      </c>
      <c r="AW88" s="107" t="s">
        <v>153</v>
      </c>
      <c r="AX88" s="107"/>
      <c r="AY88" s="107"/>
      <c r="AZ88" s="107"/>
      <c r="BA88" s="107"/>
      <c r="BB88" s="107"/>
      <c r="BC88" s="107"/>
      <c r="BD88" s="108" t="s">
        <v>154</v>
      </c>
      <c r="BE88" s="106" t="s">
        <v>155</v>
      </c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 t="s">
        <v>170</v>
      </c>
      <c r="BY88" s="107"/>
      <c r="BZ88" s="108" t="s">
        <v>171</v>
      </c>
      <c r="CA88" s="106" t="s">
        <v>172</v>
      </c>
      <c r="CB88" s="108" t="s">
        <v>173</v>
      </c>
      <c r="CC88" s="107" t="s">
        <v>174</v>
      </c>
      <c r="CD88" s="108" t="s">
        <v>175</v>
      </c>
      <c r="CE88" s="106" t="s">
        <v>176</v>
      </c>
      <c r="CF88" s="108" t="s">
        <v>179</v>
      </c>
      <c r="CG88" s="107" t="s">
        <v>180</v>
      </c>
      <c r="CH88" s="108" t="s">
        <v>181</v>
      </c>
      <c r="CI88" s="106" t="s">
        <v>182</v>
      </c>
      <c r="CJ88" s="108" t="s">
        <v>183</v>
      </c>
      <c r="CK88" s="46" t="s">
        <v>184</v>
      </c>
      <c r="CL88" s="79" t="s">
        <v>185</v>
      </c>
      <c r="CM88" s="104" t="s">
        <v>186</v>
      </c>
      <c r="CN88" s="91" t="s">
        <v>187</v>
      </c>
      <c r="CO88" s="91" t="s">
        <v>190</v>
      </c>
      <c r="CP88" s="105" t="s">
        <v>191</v>
      </c>
      <c r="CQ88" s="102" t="s">
        <v>192</v>
      </c>
      <c r="CR88" s="91" t="s">
        <v>193</v>
      </c>
      <c r="CS88" s="91" t="s">
        <v>196</v>
      </c>
      <c r="CT88" s="91" t="s">
        <v>197</v>
      </c>
    </row>
    <row r="89" spans="1:98" ht="23" customHeight="1">
      <c r="M89" s="164"/>
      <c r="N89" s="84" t="s">
        <v>157</v>
      </c>
      <c r="O89" s="103">
        <v>132</v>
      </c>
      <c r="P89" s="64">
        <v>132</v>
      </c>
      <c r="Q89" s="64">
        <v>132</v>
      </c>
      <c r="R89" s="77"/>
      <c r="S89" s="97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84"/>
      <c r="AU89" s="86"/>
      <c r="AV89" s="24"/>
      <c r="AW89" s="24"/>
      <c r="AX89" s="77"/>
      <c r="AY89" s="77"/>
      <c r="AZ89" s="77"/>
      <c r="BA89" s="77"/>
      <c r="BB89" s="77"/>
      <c r="BC89" s="77"/>
      <c r="BD89" s="84"/>
      <c r="BE89" s="86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24"/>
      <c r="BY89" s="77"/>
      <c r="BZ89" s="84"/>
      <c r="CA89" s="86"/>
      <c r="CB89" s="24"/>
      <c r="CC89" s="24"/>
      <c r="CD89" s="84"/>
      <c r="CE89" s="86"/>
      <c r="CF89" s="24"/>
      <c r="CG89" s="24"/>
      <c r="CH89" s="84"/>
      <c r="CI89" s="86"/>
      <c r="CJ89" s="24"/>
      <c r="CK89" s="24"/>
      <c r="CL89" s="84"/>
      <c r="CM89" s="86"/>
      <c r="CN89" s="24"/>
      <c r="CO89" s="24"/>
      <c r="CP89" s="84"/>
      <c r="CQ89" s="95"/>
      <c r="CR89" s="95"/>
      <c r="CS89" s="95"/>
      <c r="CT89" s="24"/>
    </row>
    <row r="90" spans="1:98" ht="23" customHeight="1">
      <c r="M90" s="164"/>
      <c r="N90" s="84" t="s">
        <v>158</v>
      </c>
      <c r="O90" s="95"/>
      <c r="P90" s="24"/>
      <c r="Q90" s="24"/>
      <c r="R90" s="93">
        <v>132</v>
      </c>
      <c r="S90" s="85">
        <v>132</v>
      </c>
      <c r="T90" s="64">
        <v>132</v>
      </c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>
        <v>132</v>
      </c>
      <c r="AT90" s="98">
        <v>132</v>
      </c>
      <c r="AU90" s="86"/>
      <c r="AV90" s="24"/>
      <c r="AW90" s="24"/>
      <c r="AX90" s="77"/>
      <c r="AY90" s="77"/>
      <c r="AZ90" s="77"/>
      <c r="BA90" s="77"/>
      <c r="BB90" s="77"/>
      <c r="BC90" s="77"/>
      <c r="BD90" s="84"/>
      <c r="BE90" s="86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24"/>
      <c r="BY90" s="77"/>
      <c r="BZ90" s="84"/>
      <c r="CA90" s="86"/>
      <c r="CB90" s="24"/>
      <c r="CC90" s="24"/>
      <c r="CD90" s="84"/>
      <c r="CE90" s="86"/>
      <c r="CF90" s="24"/>
      <c r="CG90" s="24"/>
      <c r="CH90" s="84"/>
      <c r="CI90" s="86"/>
      <c r="CJ90" s="24"/>
      <c r="CK90" s="24"/>
      <c r="CL90" s="84"/>
      <c r="CM90" s="86"/>
      <c r="CN90" s="24"/>
      <c r="CO90" s="24"/>
      <c r="CP90" s="84"/>
      <c r="CQ90" s="95"/>
      <c r="CR90" s="95"/>
      <c r="CS90" s="95"/>
      <c r="CT90" s="24"/>
    </row>
    <row r="91" spans="1:98" ht="23" customHeight="1">
      <c r="M91" s="112"/>
      <c r="N91" s="84" t="s">
        <v>159</v>
      </c>
      <c r="O91" s="95"/>
      <c r="P91" s="24"/>
      <c r="Q91" s="24"/>
      <c r="R91" s="94">
        <v>88</v>
      </c>
      <c r="S91" s="99">
        <v>88</v>
      </c>
      <c r="T91" s="83">
        <v>88</v>
      </c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>
        <v>88</v>
      </c>
      <c r="AT91" s="100">
        <v>88</v>
      </c>
      <c r="AU91" s="99">
        <v>88</v>
      </c>
      <c r="AV91" s="83">
        <v>88</v>
      </c>
      <c r="AW91" s="83">
        <v>88</v>
      </c>
      <c r="AX91" s="94"/>
      <c r="AY91" s="94"/>
      <c r="AZ91" s="94"/>
      <c r="BA91" s="94"/>
      <c r="BB91" s="94"/>
      <c r="BC91" s="94"/>
      <c r="BD91" s="84"/>
      <c r="BE91" s="86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/>
      <c r="BX91" s="24"/>
      <c r="BY91" s="77"/>
      <c r="BZ91" s="84"/>
      <c r="CA91" s="86"/>
      <c r="CB91" s="24"/>
      <c r="CC91" s="24"/>
      <c r="CD91" s="84"/>
      <c r="CE91" s="86"/>
      <c r="CF91" s="24"/>
      <c r="CG91" s="24"/>
      <c r="CH91" s="84"/>
      <c r="CI91" s="86"/>
      <c r="CJ91" s="24"/>
      <c r="CK91" s="24"/>
      <c r="CL91" s="84"/>
      <c r="CM91" s="86"/>
      <c r="CN91" s="24"/>
      <c r="CO91" s="24"/>
      <c r="CP91" s="84"/>
      <c r="CQ91" s="95"/>
      <c r="CR91" s="95"/>
      <c r="CS91" s="95"/>
      <c r="CT91" s="24"/>
    </row>
    <row r="92" spans="1:98" ht="23" customHeight="1">
      <c r="M92" s="164"/>
      <c r="N92" s="113" t="s">
        <v>136</v>
      </c>
      <c r="O92" s="95"/>
      <c r="P92" s="24"/>
      <c r="Q92" s="24"/>
      <c r="R92" s="77"/>
      <c r="S92" s="86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84"/>
      <c r="AU92" s="101">
        <v>352</v>
      </c>
      <c r="AV92" s="101">
        <v>352</v>
      </c>
      <c r="AW92" s="101">
        <v>352</v>
      </c>
      <c r="AX92" s="101"/>
      <c r="AY92" s="101"/>
      <c r="AZ92" s="101"/>
      <c r="BA92" s="101"/>
      <c r="BB92" s="101"/>
      <c r="BC92" s="101"/>
      <c r="BD92" s="101">
        <v>352</v>
      </c>
      <c r="BE92" s="101">
        <v>352</v>
      </c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>
        <v>440</v>
      </c>
      <c r="BY92" s="101"/>
      <c r="BZ92" s="101">
        <v>440</v>
      </c>
      <c r="CA92" s="101">
        <v>440</v>
      </c>
      <c r="CB92" s="101">
        <v>440</v>
      </c>
      <c r="CC92" s="101">
        <v>440</v>
      </c>
      <c r="CD92" s="101">
        <v>440</v>
      </c>
      <c r="CE92" s="101">
        <v>440</v>
      </c>
      <c r="CF92" s="101">
        <v>440</v>
      </c>
      <c r="CG92" s="101">
        <v>440</v>
      </c>
      <c r="CH92" s="101">
        <v>440</v>
      </c>
      <c r="CI92" s="86"/>
      <c r="CJ92" s="24"/>
      <c r="CK92" s="24"/>
      <c r="CL92" s="84"/>
      <c r="CM92" s="86"/>
      <c r="CN92" s="24"/>
      <c r="CO92" s="24"/>
      <c r="CP92" s="84"/>
      <c r="CQ92" s="95"/>
      <c r="CR92" s="95"/>
      <c r="CS92" s="95"/>
      <c r="CT92" s="24"/>
    </row>
    <row r="93" spans="1:98" ht="23" customHeight="1">
      <c r="M93" s="164"/>
      <c r="N93" s="84" t="s">
        <v>137</v>
      </c>
      <c r="O93" s="95"/>
      <c r="P93" s="24"/>
      <c r="Q93" s="24"/>
      <c r="R93" s="77"/>
      <c r="S93" s="86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84"/>
      <c r="AU93" s="86"/>
      <c r="AV93" s="24"/>
      <c r="AW93" s="24"/>
      <c r="AX93" s="77"/>
      <c r="AY93" s="77"/>
      <c r="AZ93" s="77"/>
      <c r="BA93" s="77"/>
      <c r="BB93" s="77"/>
      <c r="BC93" s="77"/>
      <c r="BD93" s="84"/>
      <c r="BE93" s="86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24"/>
      <c r="BY93" s="77"/>
      <c r="BZ93" s="84"/>
      <c r="CA93" s="86"/>
      <c r="CB93" s="24"/>
      <c r="CC93" s="24"/>
      <c r="CD93" s="84"/>
      <c r="CE93" s="86"/>
      <c r="CF93" s="24"/>
      <c r="CG93" s="24"/>
      <c r="CH93" s="84"/>
      <c r="CI93" s="101">
        <v>440</v>
      </c>
      <c r="CJ93" s="101">
        <v>220</v>
      </c>
      <c r="CK93" s="24"/>
      <c r="CL93" s="84"/>
      <c r="CM93" s="86"/>
      <c r="CN93" s="24"/>
      <c r="CO93" s="24"/>
      <c r="CP93" s="84"/>
      <c r="CQ93" s="95"/>
      <c r="CR93" s="95"/>
      <c r="CS93" s="95"/>
      <c r="CT93" s="24"/>
    </row>
    <row r="94" spans="1:98" ht="23" customHeight="1">
      <c r="M94" s="164"/>
      <c r="N94" s="84" t="s">
        <v>138</v>
      </c>
      <c r="O94" s="95"/>
      <c r="P94" s="24"/>
      <c r="Q94" s="24"/>
      <c r="R94" s="77"/>
      <c r="S94" s="86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84"/>
      <c r="AU94" s="86"/>
      <c r="AV94" s="24"/>
      <c r="AW94" s="24"/>
      <c r="AX94" s="77"/>
      <c r="AY94" s="77"/>
      <c r="AZ94" s="77"/>
      <c r="BA94" s="77"/>
      <c r="BB94" s="77"/>
      <c r="BC94" s="77"/>
      <c r="BD94" s="84"/>
      <c r="BE94" s="86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24"/>
      <c r="BY94" s="77"/>
      <c r="BZ94" s="84"/>
      <c r="CA94" s="86"/>
      <c r="CB94" s="24"/>
      <c r="CC94" s="24"/>
      <c r="CD94" s="84"/>
      <c r="CE94" s="86"/>
      <c r="CF94" s="24"/>
      <c r="CG94" s="24"/>
      <c r="CH94" s="84"/>
      <c r="CI94" s="86"/>
      <c r="CJ94" s="24"/>
      <c r="CK94" s="85">
        <v>132</v>
      </c>
      <c r="CL94" s="85">
        <v>132</v>
      </c>
      <c r="CM94" s="85">
        <v>132</v>
      </c>
      <c r="CN94" s="85">
        <v>132</v>
      </c>
      <c r="CO94" s="95"/>
      <c r="CP94" s="95"/>
      <c r="CQ94" s="95"/>
      <c r="CR94" s="95"/>
      <c r="CS94" s="95"/>
      <c r="CT94" s="24"/>
    </row>
    <row r="95" spans="1:98" ht="23" customHeight="1" thickBot="1">
      <c r="M95" s="169"/>
      <c r="N95" s="90" t="s">
        <v>139</v>
      </c>
      <c r="O95" s="96"/>
      <c r="P95" s="88"/>
      <c r="Q95" s="88"/>
      <c r="R95" s="89"/>
      <c r="S95" s="87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90"/>
      <c r="AU95" s="87"/>
      <c r="AV95" s="88"/>
      <c r="AW95" s="88"/>
      <c r="AX95" s="89"/>
      <c r="AY95" s="89"/>
      <c r="AZ95" s="89"/>
      <c r="BA95" s="89"/>
      <c r="BB95" s="89"/>
      <c r="BC95" s="89"/>
      <c r="BD95" s="90"/>
      <c r="BE95" s="87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88"/>
      <c r="BY95" s="89"/>
      <c r="BZ95" s="90"/>
      <c r="CA95" s="87"/>
      <c r="CB95" s="88"/>
      <c r="CC95" s="88"/>
      <c r="CD95" s="90"/>
      <c r="CE95" s="87"/>
      <c r="CF95" s="88"/>
      <c r="CG95" s="88"/>
      <c r="CH95" s="90"/>
      <c r="CI95" s="87"/>
      <c r="CJ95" s="88"/>
      <c r="CK95" s="88"/>
      <c r="CL95" s="90"/>
      <c r="CM95" s="87"/>
      <c r="CN95" s="88"/>
      <c r="CO95" s="85">
        <v>132</v>
      </c>
      <c r="CP95" s="85">
        <v>132</v>
      </c>
      <c r="CQ95" s="95"/>
      <c r="CR95" s="95"/>
      <c r="CS95" s="95"/>
      <c r="CT95" s="24"/>
    </row>
    <row r="96" spans="1:98" ht="23" customHeight="1">
      <c r="M96" s="52"/>
      <c r="N96" s="46" t="s">
        <v>203</v>
      </c>
      <c r="O96" s="46">
        <v>44</v>
      </c>
      <c r="P96" s="46">
        <v>44</v>
      </c>
      <c r="Q96" s="46">
        <v>44</v>
      </c>
      <c r="R96" s="46">
        <v>44</v>
      </c>
      <c r="S96" s="46">
        <v>44</v>
      </c>
      <c r="T96" s="46">
        <v>44</v>
      </c>
      <c r="AS96" s="46">
        <v>44</v>
      </c>
      <c r="AT96" s="46">
        <v>44</v>
      </c>
      <c r="AU96" s="46">
        <v>44</v>
      </c>
      <c r="AV96" s="46">
        <v>44</v>
      </c>
      <c r="AW96" s="46">
        <v>44</v>
      </c>
      <c r="BD96" s="46">
        <v>44</v>
      </c>
      <c r="BE96" s="46">
        <v>44</v>
      </c>
      <c r="BX96" s="46">
        <v>44</v>
      </c>
      <c r="BZ96" s="46">
        <v>44</v>
      </c>
      <c r="CA96" s="46">
        <v>44</v>
      </c>
      <c r="CB96" s="46">
        <v>44</v>
      </c>
      <c r="CC96" s="46">
        <v>44</v>
      </c>
      <c r="CD96" s="46">
        <v>44</v>
      </c>
      <c r="CE96" s="46">
        <v>44</v>
      </c>
      <c r="CF96" s="46">
        <v>44</v>
      </c>
      <c r="CG96" s="46">
        <v>44</v>
      </c>
      <c r="CH96" s="46">
        <v>44</v>
      </c>
      <c r="CI96" s="46">
        <v>44</v>
      </c>
      <c r="CJ96" s="46">
        <v>44</v>
      </c>
      <c r="CK96" s="46">
        <v>44</v>
      </c>
      <c r="CL96" s="46">
        <v>44</v>
      </c>
      <c r="CM96" s="46">
        <v>44</v>
      </c>
      <c r="CN96" s="46">
        <v>44</v>
      </c>
      <c r="CO96" s="46">
        <v>44</v>
      </c>
      <c r="CP96" s="46">
        <v>44</v>
      </c>
    </row>
    <row r="97" spans="10:94" ht="23" customHeight="1">
      <c r="M97" s="52"/>
    </row>
    <row r="98" spans="10:94" ht="23" customHeight="1">
      <c r="J98" s="46">
        <f>N98*1091</f>
        <v>0</v>
      </c>
      <c r="M98" s="46" t="s">
        <v>45</v>
      </c>
      <c r="N98" s="120"/>
      <c r="O98" s="46">
        <f>SUM(O89:O97)</f>
        <v>176</v>
      </c>
      <c r="P98" s="46">
        <f t="shared" ref="P98:CP98" si="65">SUM(P89:P97)</f>
        <v>176</v>
      </c>
      <c r="Q98" s="46">
        <f t="shared" si="65"/>
        <v>176</v>
      </c>
      <c r="R98" s="46">
        <f t="shared" si="65"/>
        <v>264</v>
      </c>
      <c r="S98" s="46">
        <f t="shared" si="65"/>
        <v>264</v>
      </c>
      <c r="T98" s="46">
        <f t="shared" si="65"/>
        <v>264</v>
      </c>
      <c r="AS98" s="46">
        <f t="shared" si="65"/>
        <v>264</v>
      </c>
      <c r="AT98" s="46">
        <f t="shared" si="65"/>
        <v>264</v>
      </c>
      <c r="AU98" s="46">
        <f t="shared" si="65"/>
        <v>484</v>
      </c>
      <c r="AV98" s="46">
        <f t="shared" si="65"/>
        <v>484</v>
      </c>
      <c r="AW98" s="46">
        <f t="shared" si="65"/>
        <v>484</v>
      </c>
      <c r="BD98" s="46">
        <f t="shared" si="65"/>
        <v>396</v>
      </c>
      <c r="BE98" s="46">
        <f t="shared" si="65"/>
        <v>396</v>
      </c>
      <c r="BX98" s="46">
        <f t="shared" si="65"/>
        <v>484</v>
      </c>
      <c r="BZ98" s="46">
        <f t="shared" si="65"/>
        <v>484</v>
      </c>
      <c r="CA98" s="46">
        <f t="shared" si="65"/>
        <v>484</v>
      </c>
      <c r="CB98" s="46">
        <f t="shared" si="65"/>
        <v>484</v>
      </c>
      <c r="CC98" s="46">
        <f t="shared" si="65"/>
        <v>484</v>
      </c>
      <c r="CD98" s="46">
        <f t="shared" si="65"/>
        <v>484</v>
      </c>
      <c r="CE98" s="46">
        <f t="shared" si="65"/>
        <v>484</v>
      </c>
      <c r="CF98" s="46">
        <f t="shared" si="65"/>
        <v>484</v>
      </c>
      <c r="CG98" s="46">
        <f t="shared" si="65"/>
        <v>484</v>
      </c>
      <c r="CH98" s="46">
        <f t="shared" si="65"/>
        <v>484</v>
      </c>
      <c r="CI98" s="46">
        <f t="shared" si="65"/>
        <v>484</v>
      </c>
      <c r="CJ98" s="46">
        <f t="shared" si="65"/>
        <v>264</v>
      </c>
      <c r="CK98" s="46">
        <f t="shared" si="65"/>
        <v>176</v>
      </c>
      <c r="CL98" s="46">
        <f t="shared" si="65"/>
        <v>176</v>
      </c>
      <c r="CM98" s="46">
        <f t="shared" si="65"/>
        <v>176</v>
      </c>
      <c r="CN98" s="46">
        <f t="shared" si="65"/>
        <v>176</v>
      </c>
      <c r="CO98" s="46">
        <f t="shared" si="65"/>
        <v>176</v>
      </c>
      <c r="CP98" s="46">
        <f t="shared" si="65"/>
        <v>176</v>
      </c>
    </row>
    <row r="99" spans="10:94" ht="23" customHeight="1">
      <c r="M99" s="46" t="s">
        <v>45</v>
      </c>
      <c r="N99" s="120"/>
    </row>
    <row r="100" spans="10:94" ht="23" customHeight="1">
      <c r="M100" s="46">
        <f t="shared" ref="M100:M107" si="66">SUM(O100:CP100)</f>
        <v>528</v>
      </c>
      <c r="N100" s="24" t="s">
        <v>202</v>
      </c>
      <c r="O100" s="24">
        <v>44</v>
      </c>
      <c r="P100" s="24">
        <v>44</v>
      </c>
      <c r="Q100" s="24">
        <v>44</v>
      </c>
      <c r="R100" s="24">
        <v>44</v>
      </c>
      <c r="S100" s="24">
        <v>44</v>
      </c>
      <c r="T100" s="24">
        <v>44</v>
      </c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>
        <v>44</v>
      </c>
      <c r="AT100" s="24">
        <v>44</v>
      </c>
      <c r="AU100" s="24">
        <v>44</v>
      </c>
      <c r="AV100" s="24">
        <v>44</v>
      </c>
      <c r="AW100" s="24">
        <v>44</v>
      </c>
      <c r="AX100" s="24"/>
      <c r="AY100" s="24"/>
      <c r="AZ100" s="24"/>
      <c r="BA100" s="24"/>
      <c r="BB100" s="24"/>
      <c r="BC100" s="24"/>
      <c r="BD100" s="24">
        <v>44</v>
      </c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</row>
    <row r="101" spans="10:94" ht="23" customHeight="1">
      <c r="M101" s="46">
        <f t="shared" si="66"/>
        <v>88</v>
      </c>
      <c r="N101" s="24" t="s">
        <v>205</v>
      </c>
      <c r="O101" s="93">
        <v>44</v>
      </c>
      <c r="P101" s="93">
        <v>44</v>
      </c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</row>
    <row r="102" spans="10:94" ht="23" customHeight="1">
      <c r="M102" s="46">
        <f t="shared" si="66"/>
        <v>440</v>
      </c>
      <c r="N102" s="24" t="s">
        <v>22</v>
      </c>
      <c r="O102" s="24"/>
      <c r="P102" s="24"/>
      <c r="Q102" s="24">
        <v>44</v>
      </c>
      <c r="R102" s="94">
        <v>44</v>
      </c>
      <c r="S102" s="94">
        <v>44</v>
      </c>
      <c r="T102" s="94">
        <v>44</v>
      </c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>
        <v>44</v>
      </c>
      <c r="AT102" s="94">
        <v>44</v>
      </c>
      <c r="AU102" s="101">
        <v>44</v>
      </c>
      <c r="AV102" s="101">
        <v>44</v>
      </c>
      <c r="AW102" s="101">
        <v>44</v>
      </c>
      <c r="AX102" s="101"/>
      <c r="AY102" s="101"/>
      <c r="AZ102" s="101"/>
      <c r="BA102" s="101"/>
      <c r="BB102" s="101"/>
      <c r="BC102" s="101"/>
      <c r="BD102" s="101">
        <v>44</v>
      </c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</row>
    <row r="103" spans="10:94" ht="23" customHeight="1">
      <c r="M103" s="46">
        <f t="shared" si="66"/>
        <v>176</v>
      </c>
      <c r="N103" s="24" t="s">
        <v>39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101">
        <v>44</v>
      </c>
      <c r="AV103" s="101">
        <v>44</v>
      </c>
      <c r="AW103" s="101">
        <v>44</v>
      </c>
      <c r="AX103" s="101"/>
      <c r="AY103" s="101"/>
      <c r="AZ103" s="101"/>
      <c r="BA103" s="101"/>
      <c r="BB103" s="101"/>
      <c r="BC103" s="101"/>
      <c r="BD103" s="101">
        <v>44</v>
      </c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</row>
    <row r="104" spans="10:94" ht="23" customHeight="1">
      <c r="M104" s="46">
        <f t="shared" si="66"/>
        <v>176</v>
      </c>
      <c r="N104" s="24" t="s">
        <v>39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101">
        <v>44</v>
      </c>
      <c r="AV104" s="101">
        <v>44</v>
      </c>
      <c r="AW104" s="101">
        <v>44</v>
      </c>
      <c r="AX104" s="101"/>
      <c r="AY104" s="101"/>
      <c r="AZ104" s="101"/>
      <c r="BA104" s="101"/>
      <c r="BB104" s="101"/>
      <c r="BC104" s="101"/>
      <c r="BD104" s="101">
        <v>44</v>
      </c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24"/>
      <c r="CL104" s="24"/>
      <c r="CM104" s="24"/>
      <c r="CN104" s="24"/>
      <c r="CO104" s="24"/>
      <c r="CP104" s="24"/>
    </row>
    <row r="105" spans="10:94" ht="23" customHeight="1">
      <c r="M105" s="46">
        <f t="shared" si="66"/>
        <v>176</v>
      </c>
      <c r="N105" s="24" t="s">
        <v>38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101">
        <v>44</v>
      </c>
      <c r="AV105" s="101">
        <v>44</v>
      </c>
      <c r="AW105" s="101">
        <v>44</v>
      </c>
      <c r="AX105" s="101"/>
      <c r="AY105" s="101"/>
      <c r="AZ105" s="101"/>
      <c r="BA105" s="101"/>
      <c r="BB105" s="101"/>
      <c r="BC105" s="101"/>
      <c r="BD105" s="101">
        <v>44</v>
      </c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23"/>
      <c r="CK105" s="124"/>
      <c r="CL105" s="124"/>
      <c r="CM105" s="124"/>
      <c r="CN105" s="124"/>
      <c r="CO105" s="124"/>
      <c r="CP105" s="124"/>
    </row>
    <row r="106" spans="10:94" ht="15.5">
      <c r="M106" s="46">
        <f t="shared" si="66"/>
        <v>176</v>
      </c>
      <c r="N106" s="24" t="s">
        <v>38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101">
        <v>44</v>
      </c>
      <c r="AV106" s="101">
        <v>44</v>
      </c>
      <c r="AW106" s="101">
        <v>44</v>
      </c>
      <c r="AX106" s="101"/>
      <c r="AY106" s="101"/>
      <c r="AZ106" s="101"/>
      <c r="BA106" s="101"/>
      <c r="BB106" s="101"/>
      <c r="BC106" s="101"/>
      <c r="BD106" s="101">
        <v>44</v>
      </c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24"/>
      <c r="CL106" s="24"/>
      <c r="CM106" s="24"/>
      <c r="CN106" s="24"/>
      <c r="CO106" s="24"/>
      <c r="CP106" s="24"/>
    </row>
    <row r="107" spans="10:94" ht="23" customHeight="1">
      <c r="M107" s="46">
        <f t="shared" si="66"/>
        <v>176</v>
      </c>
      <c r="N107" s="24" t="s">
        <v>24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101">
        <v>44</v>
      </c>
      <c r="AV107" s="101">
        <v>44</v>
      </c>
      <c r="AW107" s="101">
        <v>44</v>
      </c>
      <c r="AX107" s="101"/>
      <c r="AY107" s="101"/>
      <c r="AZ107" s="101"/>
      <c r="BA107" s="101"/>
      <c r="BB107" s="101"/>
      <c r="BC107" s="101"/>
      <c r="BD107" s="101">
        <v>44</v>
      </c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</row>
    <row r="108" spans="10:94" ht="23" customHeight="1">
      <c r="M108" s="47">
        <f>SUM(M100:M107)</f>
        <v>1936</v>
      </c>
      <c r="O108" s="46">
        <f t="shared" ref="O108:BE108" si="67">SUM(O100:O107)</f>
        <v>88</v>
      </c>
      <c r="P108" s="46">
        <f t="shared" si="67"/>
        <v>88</v>
      </c>
      <c r="Q108" s="46">
        <f t="shared" si="67"/>
        <v>88</v>
      </c>
      <c r="R108" s="46">
        <f t="shared" si="67"/>
        <v>88</v>
      </c>
      <c r="S108" s="46">
        <f t="shared" si="67"/>
        <v>88</v>
      </c>
      <c r="T108" s="46">
        <f t="shared" si="67"/>
        <v>88</v>
      </c>
      <c r="AS108" s="46">
        <f t="shared" si="67"/>
        <v>88</v>
      </c>
      <c r="AT108" s="46">
        <f t="shared" si="67"/>
        <v>88</v>
      </c>
      <c r="AU108" s="46">
        <f t="shared" si="67"/>
        <v>308</v>
      </c>
      <c r="AV108" s="46">
        <f t="shared" si="67"/>
        <v>308</v>
      </c>
      <c r="AW108" s="46">
        <f t="shared" si="67"/>
        <v>308</v>
      </c>
      <c r="BD108" s="46">
        <f t="shared" si="67"/>
        <v>308</v>
      </c>
      <c r="BE108" s="46">
        <f t="shared" si="67"/>
        <v>0</v>
      </c>
      <c r="BX108" s="46">
        <f t="shared" ref="BX108:CP108" si="68">SUM(BX100:BX107)</f>
        <v>0</v>
      </c>
      <c r="BZ108" s="46">
        <f t="shared" si="68"/>
        <v>0</v>
      </c>
      <c r="CA108" s="46">
        <f t="shared" si="68"/>
        <v>0</v>
      </c>
      <c r="CB108" s="46">
        <f t="shared" si="68"/>
        <v>0</v>
      </c>
      <c r="CC108" s="46">
        <f t="shared" si="68"/>
        <v>0</v>
      </c>
      <c r="CD108" s="46">
        <f t="shared" si="68"/>
        <v>0</v>
      </c>
      <c r="CE108" s="46">
        <f t="shared" si="68"/>
        <v>0</v>
      </c>
      <c r="CF108" s="46">
        <f t="shared" si="68"/>
        <v>0</v>
      </c>
      <c r="CG108" s="46">
        <f t="shared" si="68"/>
        <v>0</v>
      </c>
      <c r="CH108" s="46">
        <f t="shared" si="68"/>
        <v>0</v>
      </c>
      <c r="CI108" s="46">
        <f t="shared" si="68"/>
        <v>0</v>
      </c>
      <c r="CJ108" s="46">
        <f t="shared" si="68"/>
        <v>0</v>
      </c>
      <c r="CK108" s="46">
        <f t="shared" si="68"/>
        <v>0</v>
      </c>
      <c r="CL108" s="46">
        <f t="shared" si="68"/>
        <v>0</v>
      </c>
      <c r="CM108" s="46">
        <f t="shared" si="68"/>
        <v>0</v>
      </c>
      <c r="CN108" s="46">
        <f t="shared" si="68"/>
        <v>0</v>
      </c>
      <c r="CO108" s="46">
        <f t="shared" si="68"/>
        <v>0</v>
      </c>
      <c r="CP108" s="46">
        <f t="shared" si="68"/>
        <v>0</v>
      </c>
    </row>
    <row r="109" spans="10:94" ht="23" customHeight="1">
      <c r="O109" s="46">
        <f t="shared" ref="O109:BE109" si="69">O108-O98</f>
        <v>-88</v>
      </c>
      <c r="P109" s="46">
        <f t="shared" si="69"/>
        <v>-88</v>
      </c>
      <c r="Q109" s="46">
        <f t="shared" si="69"/>
        <v>-88</v>
      </c>
      <c r="R109" s="46">
        <f t="shared" si="69"/>
        <v>-176</v>
      </c>
      <c r="S109" s="46">
        <f t="shared" si="69"/>
        <v>-176</v>
      </c>
      <c r="T109" s="46">
        <f t="shared" si="69"/>
        <v>-176</v>
      </c>
      <c r="AS109" s="46">
        <f t="shared" si="69"/>
        <v>-176</v>
      </c>
      <c r="AT109" s="46">
        <f t="shared" si="69"/>
        <v>-176</v>
      </c>
      <c r="AU109" s="46">
        <f t="shared" si="69"/>
        <v>-176</v>
      </c>
      <c r="AV109" s="46">
        <f t="shared" si="69"/>
        <v>-176</v>
      </c>
      <c r="AW109" s="46">
        <f t="shared" si="69"/>
        <v>-176</v>
      </c>
      <c r="BD109" s="46">
        <f t="shared" si="69"/>
        <v>-88</v>
      </c>
      <c r="BE109" s="46">
        <f t="shared" si="69"/>
        <v>-396</v>
      </c>
      <c r="BX109" s="46">
        <f t="shared" ref="BX109:CP109" si="70">BX108-BX98</f>
        <v>-484</v>
      </c>
      <c r="BZ109" s="46">
        <f t="shared" si="70"/>
        <v>-484</v>
      </c>
      <c r="CA109" s="46">
        <f t="shared" si="70"/>
        <v>-484</v>
      </c>
      <c r="CB109" s="46">
        <f t="shared" si="70"/>
        <v>-484</v>
      </c>
      <c r="CC109" s="46">
        <f t="shared" si="70"/>
        <v>-484</v>
      </c>
      <c r="CD109" s="46">
        <f t="shared" si="70"/>
        <v>-484</v>
      </c>
      <c r="CE109" s="46">
        <f t="shared" si="70"/>
        <v>-484</v>
      </c>
      <c r="CF109" s="46">
        <f t="shared" si="70"/>
        <v>-484</v>
      </c>
      <c r="CG109" s="46">
        <f t="shared" si="70"/>
        <v>-484</v>
      </c>
      <c r="CH109" s="46">
        <f t="shared" si="70"/>
        <v>-484</v>
      </c>
      <c r="CI109" s="46">
        <f t="shared" si="70"/>
        <v>-484</v>
      </c>
      <c r="CJ109" s="46">
        <f t="shared" si="70"/>
        <v>-264</v>
      </c>
      <c r="CK109" s="46">
        <f t="shared" si="70"/>
        <v>-176</v>
      </c>
      <c r="CL109" s="46">
        <f t="shared" si="70"/>
        <v>-176</v>
      </c>
      <c r="CM109" s="46">
        <f t="shared" si="70"/>
        <v>-176</v>
      </c>
      <c r="CN109" s="46">
        <f t="shared" si="70"/>
        <v>-176</v>
      </c>
      <c r="CO109" s="46">
        <f t="shared" si="70"/>
        <v>-176</v>
      </c>
      <c r="CP109" s="46">
        <f t="shared" si="70"/>
        <v>-176</v>
      </c>
    </row>
    <row r="112" spans="10:94" ht="23" customHeight="1">
      <c r="N112" s="46" t="s">
        <v>161</v>
      </c>
      <c r="O112" s="46" t="s">
        <v>162</v>
      </c>
      <c r="P112" s="46" t="s">
        <v>333</v>
      </c>
      <c r="Q112" s="46" t="s">
        <v>334</v>
      </c>
      <c r="AW112" s="164">
        <f>2329066.8*1.15</f>
        <v>2678426.8199999994</v>
      </c>
      <c r="AX112" s="152"/>
      <c r="AY112" s="152"/>
      <c r="AZ112" s="152"/>
      <c r="BA112" s="152"/>
      <c r="BB112" s="152"/>
      <c r="BC112" s="152"/>
    </row>
    <row r="113" spans="1:55" ht="23" customHeight="1">
      <c r="A113" s="164">
        <f>2329066.8*1.15</f>
        <v>2678426.8199999994</v>
      </c>
      <c r="N113" s="46" t="s">
        <v>202</v>
      </c>
      <c r="O113" s="46">
        <v>1</v>
      </c>
      <c r="P113" s="46">
        <f>O113*Q113</f>
        <v>44</v>
      </c>
      <c r="Q113" s="46">
        <v>44</v>
      </c>
      <c r="AW113" s="164"/>
      <c r="AX113" s="152"/>
      <c r="AY113" s="152"/>
      <c r="AZ113" s="152"/>
      <c r="BA113" s="152"/>
      <c r="BB113" s="152"/>
      <c r="BC113" s="152"/>
    </row>
    <row r="114" spans="1:55" ht="23" customHeight="1">
      <c r="A114" s="164"/>
      <c r="N114" s="46" t="s">
        <v>23</v>
      </c>
      <c r="O114" s="46">
        <v>1</v>
      </c>
      <c r="P114" s="46">
        <f t="shared" ref="P114:P121" si="71">O114*Q114</f>
        <v>44</v>
      </c>
      <c r="Q114" s="46">
        <v>44</v>
      </c>
      <c r="AW114" s="112">
        <f>1811496.4*1.15</f>
        <v>2083220.8599999996</v>
      </c>
      <c r="AX114" s="153"/>
      <c r="AY114" s="153"/>
      <c r="AZ114" s="153"/>
      <c r="BA114" s="153"/>
      <c r="BB114" s="153"/>
      <c r="BC114" s="153"/>
    </row>
    <row r="115" spans="1:55" ht="23" customHeight="1">
      <c r="A115" s="112">
        <f>1811496.4*1.15</f>
        <v>2083220.8599999996</v>
      </c>
      <c r="N115" s="46" t="s">
        <v>335</v>
      </c>
      <c r="O115" s="46">
        <v>1</v>
      </c>
      <c r="P115" s="46">
        <f t="shared" si="71"/>
        <v>44</v>
      </c>
      <c r="Q115" s="46">
        <v>44</v>
      </c>
    </row>
    <row r="116" spans="1:55" ht="23" customHeight="1">
      <c r="A116" s="52">
        <f>SUM(A113:A115)</f>
        <v>4761647.6799999988</v>
      </c>
      <c r="N116" s="46" t="s">
        <v>22</v>
      </c>
      <c r="O116" s="46">
        <v>1</v>
      </c>
      <c r="P116" s="46">
        <f t="shared" si="71"/>
        <v>44</v>
      </c>
      <c r="Q116" s="46">
        <v>44</v>
      </c>
      <c r="S116" s="52">
        <f>N98-R76</f>
        <v>-3107.6329033913844</v>
      </c>
    </row>
    <row r="117" spans="1:55" ht="23" customHeight="1">
      <c r="N117" s="46" t="s">
        <v>39</v>
      </c>
      <c r="O117" s="46">
        <v>2</v>
      </c>
      <c r="P117" s="46">
        <f t="shared" si="71"/>
        <v>88</v>
      </c>
      <c r="Q117" s="46">
        <v>44</v>
      </c>
    </row>
    <row r="118" spans="1:55" ht="23" customHeight="1">
      <c r="N118" s="46" t="s">
        <v>38</v>
      </c>
      <c r="O118" s="46">
        <v>2</v>
      </c>
      <c r="P118" s="46">
        <f t="shared" si="71"/>
        <v>88</v>
      </c>
      <c r="Q118" s="46">
        <v>44</v>
      </c>
    </row>
    <row r="119" spans="1:55" ht="23" customHeight="1">
      <c r="N119" s="46" t="s">
        <v>164</v>
      </c>
      <c r="O119" s="81">
        <v>0</v>
      </c>
      <c r="P119" s="46">
        <f t="shared" si="71"/>
        <v>0</v>
      </c>
      <c r="Q119" s="46">
        <v>44</v>
      </c>
    </row>
    <row r="120" spans="1:55" ht="23" customHeight="1">
      <c r="N120" s="46" t="s">
        <v>280</v>
      </c>
      <c r="O120" s="46">
        <v>0</v>
      </c>
      <c r="P120" s="46">
        <f t="shared" si="71"/>
        <v>0</v>
      </c>
      <c r="Q120" s="46">
        <v>44</v>
      </c>
    </row>
    <row r="121" spans="1:55" ht="23" customHeight="1">
      <c r="N121" s="46" t="s">
        <v>24</v>
      </c>
      <c r="O121" s="46">
        <v>1</v>
      </c>
      <c r="P121" s="46">
        <f t="shared" si="71"/>
        <v>44</v>
      </c>
      <c r="Q121" s="46">
        <v>44</v>
      </c>
    </row>
    <row r="122" spans="1:55" ht="23" customHeight="1">
      <c r="O122" s="81">
        <f>SUM(O113:O121)</f>
        <v>9</v>
      </c>
      <c r="P122" s="81">
        <f>SUM(P113:P121)</f>
        <v>396</v>
      </c>
    </row>
  </sheetData>
  <mergeCells count="13">
    <mergeCell ref="AW112:AW113"/>
    <mergeCell ref="A113:A114"/>
    <mergeCell ref="CM87:CP87"/>
    <mergeCell ref="CQ87:CT87"/>
    <mergeCell ref="M92:M95"/>
    <mergeCell ref="M89:M90"/>
    <mergeCell ref="AU87:BD87"/>
    <mergeCell ref="BE87:BZ87"/>
    <mergeCell ref="CA87:CD87"/>
    <mergeCell ref="CE87:CH87"/>
    <mergeCell ref="CI87:CL87"/>
    <mergeCell ref="O87:R87"/>
    <mergeCell ref="S87:AT8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83F0-7FAC-3142-B722-C001A6F24597}">
  <dimension ref="A1:AC200"/>
  <sheetViews>
    <sheetView workbookViewId="0">
      <selection activeCell="A5" sqref="A5:B19"/>
    </sheetView>
  </sheetViews>
  <sheetFormatPr baseColWidth="10" defaultRowHeight="15.5"/>
  <cols>
    <col min="1" max="1" width="22.69140625" bestFit="1" customWidth="1"/>
    <col min="2" max="2" width="34.3046875" bestFit="1" customWidth="1"/>
    <col min="3" max="3" width="22.15234375" bestFit="1" customWidth="1"/>
    <col min="4" max="4" width="23.3046875" bestFit="1" customWidth="1"/>
    <col min="5" max="5" width="21.84375" bestFit="1" customWidth="1"/>
    <col min="6" max="6" width="23.84375" bestFit="1" customWidth="1"/>
    <col min="7" max="7" width="26" bestFit="1" customWidth="1"/>
    <col min="8" max="8" width="24" bestFit="1" customWidth="1"/>
    <col min="9" max="9" width="23" bestFit="1" customWidth="1"/>
    <col min="10" max="10" width="24.15234375" bestFit="1" customWidth="1"/>
    <col min="11" max="11" width="22.69140625" bestFit="1" customWidth="1"/>
    <col min="12" max="12" width="24.69140625" bestFit="1" customWidth="1"/>
    <col min="13" max="13" width="27" bestFit="1" customWidth="1"/>
    <col min="14" max="14" width="24.69140625" bestFit="1" customWidth="1"/>
    <col min="15" max="15" width="19" bestFit="1" customWidth="1"/>
    <col min="16" max="16" width="20.15234375" bestFit="1" customWidth="1"/>
    <col min="17" max="17" width="18.69140625" bestFit="1" customWidth="1"/>
    <col min="18" max="18" width="20.69140625" bestFit="1" customWidth="1"/>
    <col min="19" max="19" width="23" bestFit="1" customWidth="1"/>
    <col min="20" max="20" width="21" bestFit="1" customWidth="1"/>
    <col min="21" max="21" width="19.84375" bestFit="1" customWidth="1"/>
    <col min="22" max="22" width="21" bestFit="1" customWidth="1"/>
    <col min="23" max="23" width="19.4609375" bestFit="1" customWidth="1"/>
    <col min="24" max="24" width="21.69140625" bestFit="1" customWidth="1"/>
    <col min="25" max="25" width="23.84375" bestFit="1" customWidth="1"/>
    <col min="26" max="26" width="22" bestFit="1" customWidth="1"/>
    <col min="27" max="27" width="13.15234375" bestFit="1" customWidth="1"/>
    <col min="28" max="28" width="15.3046875" bestFit="1" customWidth="1"/>
    <col min="29" max="29" width="13.84375" bestFit="1" customWidth="1"/>
  </cols>
  <sheetData>
    <row r="1" spans="1:29">
      <c r="B1" t="s">
        <v>262</v>
      </c>
      <c r="C1" t="s">
        <v>295</v>
      </c>
      <c r="D1" t="s">
        <v>295</v>
      </c>
      <c r="E1" t="s">
        <v>295</v>
      </c>
      <c r="F1" t="s">
        <v>295</v>
      </c>
      <c r="G1" t="s">
        <v>295</v>
      </c>
      <c r="H1" t="s">
        <v>295</v>
      </c>
      <c r="I1" t="s">
        <v>277</v>
      </c>
      <c r="J1" t="s">
        <v>277</v>
      </c>
      <c r="K1" t="s">
        <v>277</v>
      </c>
      <c r="L1" t="s">
        <v>277</v>
      </c>
      <c r="M1" t="s">
        <v>277</v>
      </c>
      <c r="N1" t="s">
        <v>277</v>
      </c>
      <c r="O1" t="s">
        <v>279</v>
      </c>
      <c r="P1" t="s">
        <v>279</v>
      </c>
      <c r="Q1" t="s">
        <v>279</v>
      </c>
      <c r="R1" t="s">
        <v>279</v>
      </c>
      <c r="S1" t="s">
        <v>279</v>
      </c>
      <c r="T1" t="s">
        <v>279</v>
      </c>
      <c r="U1" t="s">
        <v>280</v>
      </c>
      <c r="V1" t="s">
        <v>280</v>
      </c>
      <c r="W1" t="s">
        <v>280</v>
      </c>
      <c r="X1" t="s">
        <v>280</v>
      </c>
      <c r="Y1" t="s">
        <v>280</v>
      </c>
      <c r="Z1" t="s">
        <v>280</v>
      </c>
      <c r="AA1" t="s">
        <v>97</v>
      </c>
      <c r="AB1" t="s">
        <v>97</v>
      </c>
      <c r="AC1" t="s">
        <v>97</v>
      </c>
    </row>
    <row r="2" spans="1:29">
      <c r="B2" t="s">
        <v>301</v>
      </c>
      <c r="C2" t="s">
        <v>265</v>
      </c>
      <c r="D2" t="s">
        <v>265</v>
      </c>
      <c r="E2" t="s">
        <v>265</v>
      </c>
      <c r="F2" t="s">
        <v>267</v>
      </c>
      <c r="G2" t="s">
        <v>267</v>
      </c>
      <c r="H2" t="s">
        <v>267</v>
      </c>
      <c r="I2" t="s">
        <v>265</v>
      </c>
      <c r="J2" t="s">
        <v>265</v>
      </c>
      <c r="K2" t="s">
        <v>265</v>
      </c>
      <c r="L2" t="s">
        <v>267</v>
      </c>
      <c r="M2" t="s">
        <v>267</v>
      </c>
      <c r="N2" t="s">
        <v>267</v>
      </c>
      <c r="O2" t="s">
        <v>265</v>
      </c>
      <c r="P2" t="s">
        <v>265</v>
      </c>
      <c r="Q2" t="s">
        <v>265</v>
      </c>
      <c r="R2" t="s">
        <v>267</v>
      </c>
      <c r="S2" t="s">
        <v>267</v>
      </c>
      <c r="T2" t="s">
        <v>267</v>
      </c>
      <c r="U2" t="s">
        <v>265</v>
      </c>
      <c r="V2" t="s">
        <v>265</v>
      </c>
      <c r="W2" t="s">
        <v>265</v>
      </c>
      <c r="X2" t="s">
        <v>267</v>
      </c>
      <c r="Y2" t="s">
        <v>267</v>
      </c>
      <c r="Z2" t="s">
        <v>267</v>
      </c>
      <c r="AA2" t="s">
        <v>298</v>
      </c>
      <c r="AB2" t="s">
        <v>298</v>
      </c>
      <c r="AC2" t="s">
        <v>298</v>
      </c>
    </row>
    <row r="3" spans="1:29">
      <c r="B3" t="s">
        <v>264</v>
      </c>
      <c r="C3" t="s">
        <v>40</v>
      </c>
      <c r="D3" t="s">
        <v>78</v>
      </c>
      <c r="E3" t="s">
        <v>79</v>
      </c>
      <c r="F3" t="s">
        <v>40</v>
      </c>
      <c r="G3" t="s">
        <v>78</v>
      </c>
      <c r="H3" t="s">
        <v>79</v>
      </c>
      <c r="I3" t="s">
        <v>40</v>
      </c>
      <c r="J3" t="s">
        <v>78</v>
      </c>
      <c r="K3" t="s">
        <v>79</v>
      </c>
      <c r="L3" t="s">
        <v>40</v>
      </c>
      <c r="M3" t="s">
        <v>78</v>
      </c>
      <c r="N3" t="s">
        <v>79</v>
      </c>
      <c r="O3" t="s">
        <v>40</v>
      </c>
      <c r="P3" t="s">
        <v>78</v>
      </c>
      <c r="Q3" t="s">
        <v>79</v>
      </c>
      <c r="R3" t="s">
        <v>40</v>
      </c>
      <c r="S3" t="s">
        <v>78</v>
      </c>
      <c r="T3" t="s">
        <v>79</v>
      </c>
      <c r="U3" t="s">
        <v>40</v>
      </c>
      <c r="V3" t="s">
        <v>78</v>
      </c>
      <c r="W3" t="s">
        <v>79</v>
      </c>
      <c r="X3" t="s">
        <v>40</v>
      </c>
      <c r="Y3" t="s">
        <v>78</v>
      </c>
      <c r="Z3" t="s">
        <v>79</v>
      </c>
      <c r="AA3" t="s">
        <v>40</v>
      </c>
      <c r="AB3" t="s">
        <v>78</v>
      </c>
      <c r="AC3" t="s">
        <v>79</v>
      </c>
    </row>
    <row r="5" spans="1:29">
      <c r="A5" t="str" cm="1">
        <f t="array" ref="A5:B19">_xlfn.UNIQUE(_xlfn._xlws.FILTER(Actividades!A1:B203,(Actividades!A1:A203&lt;&gt;"")*(Actividades!B1:B203&lt;&gt;"")))</f>
        <v>Flujo de Negocio</v>
      </c>
      <c r="B5" t="str">
        <v>Funcionalidad</v>
      </c>
      <c r="C5" s="26" t="s">
        <v>287</v>
      </c>
      <c r="D5" s="26" t="s">
        <v>288</v>
      </c>
      <c r="E5" s="26" t="s">
        <v>289</v>
      </c>
      <c r="F5" s="26" t="s">
        <v>291</v>
      </c>
      <c r="G5" s="26" t="s">
        <v>292</v>
      </c>
      <c r="H5" s="26" t="s">
        <v>293</v>
      </c>
      <c r="I5" s="26" t="s">
        <v>243</v>
      </c>
      <c r="J5" s="26" t="s">
        <v>244</v>
      </c>
      <c r="K5" s="26" t="s">
        <v>245</v>
      </c>
      <c r="L5" s="26" t="s">
        <v>247</v>
      </c>
      <c r="M5" s="26" t="s">
        <v>248</v>
      </c>
      <c r="N5" s="26" t="s">
        <v>249</v>
      </c>
      <c r="O5" s="26" t="s">
        <v>251</v>
      </c>
      <c r="P5" s="26" t="s">
        <v>252</v>
      </c>
      <c r="Q5" s="26" t="s">
        <v>253</v>
      </c>
      <c r="R5" s="26" t="s">
        <v>255</v>
      </c>
      <c r="S5" s="26" t="s">
        <v>256</v>
      </c>
      <c r="T5" s="26" t="s">
        <v>257</v>
      </c>
      <c r="U5" s="26" t="s">
        <v>269</v>
      </c>
      <c r="V5" s="26" t="s">
        <v>270</v>
      </c>
      <c r="W5" s="26" t="s">
        <v>271</v>
      </c>
      <c r="X5" s="26" t="s">
        <v>273</v>
      </c>
      <c r="Y5" s="26" t="s">
        <v>274</v>
      </c>
      <c r="Z5" s="26" t="s">
        <v>275</v>
      </c>
      <c r="AA5" s="26" t="s">
        <v>85</v>
      </c>
      <c r="AB5" s="26" t="s">
        <v>86</v>
      </c>
      <c r="AC5" s="26" t="s">
        <v>87</v>
      </c>
    </row>
    <row r="6" spans="1:29">
      <c r="A6" t="str">
        <v>1. SV</v>
      </c>
      <c r="B6" t="str">
        <v>SV General</v>
      </c>
      <c r="C6">
        <f>COUNTIFS(Actividades!$A$2:$A$503,Funcionalidades!$A6,Actividades!$B$2:$B$503,Funcionalidades!$B6,Actividades!$D$2:$D$503,Funcionalidades!C$1,Actividades!$E$2:$E$503,Funcionalidades!C$2,Actividades!$F$2:$F$503,Funcionalidades!C$3)</f>
        <v>0</v>
      </c>
      <c r="D6">
        <f>COUNTIFS(Actividades!$A$2:$A$503,Funcionalidades!$A6,Actividades!$B$2:$B$503,Funcionalidades!$B6,Actividades!$D$2:$D$503,Funcionalidades!D$1,Actividades!$E$2:$E$503,Funcionalidades!D$2,Actividades!$F$2:$F$503,Funcionalidades!D$3)</f>
        <v>0</v>
      </c>
      <c r="E6">
        <f>COUNTIFS(Actividades!$A$2:$A$503,Funcionalidades!$A6,Actividades!$B$2:$B$503,Funcionalidades!$B6,Actividades!$D$2:$D$503,Funcionalidades!E$1,Actividades!$E$2:$E$503,Funcionalidades!E$2,Actividades!$F$2:$F$503,Funcionalidades!E$3)</f>
        <v>0</v>
      </c>
      <c r="F6">
        <f>COUNTIFS(Actividades!$A$2:$A$503,Funcionalidades!$A6,Actividades!$B$2:$B$503,Funcionalidades!$B6,Actividades!$D$2:$D$503,Funcionalidades!F$1,Actividades!$E$2:$E$503,Funcionalidades!F$2,Actividades!$F$2:$F$503,Funcionalidades!F$3)</f>
        <v>0</v>
      </c>
      <c r="G6">
        <f>COUNTIFS(Actividades!$A$2:$A$503,Funcionalidades!$A6,Actividades!$B$2:$B$503,Funcionalidades!$B6,Actividades!$D$2:$D$503,Funcionalidades!G$1,Actividades!$E$2:$E$503,Funcionalidades!G$2,Actividades!$F$2:$F$503,Funcionalidades!G$3)</f>
        <v>0</v>
      </c>
      <c r="H6">
        <f>COUNTIFS(Actividades!$A$2:$A$503,Funcionalidades!$A6,Actividades!$B$2:$B$503,Funcionalidades!$B6,Actividades!$D$2:$D$503,Funcionalidades!H$1,Actividades!$E$2:$E$503,Funcionalidades!H$2,Actividades!$F$2:$F$503,Funcionalidades!H$3)</f>
        <v>0</v>
      </c>
      <c r="I6">
        <f>COUNTIFS(Actividades!$A$2:$A$503,Funcionalidades!$A6,Actividades!$B$2:$B$503,Funcionalidades!$B6,Actividades!$D$2:$D$503,Funcionalidades!I$1,Actividades!$E$2:$E$503,Funcionalidades!I$2,Actividades!$F$2:$F$503,Funcionalidades!I$3)</f>
        <v>0</v>
      </c>
      <c r="J6">
        <f>COUNTIFS(Actividades!$A$2:$A$503,Funcionalidades!$A6,Actividades!$B$2:$B$503,Funcionalidades!$B6,Actividades!$D$2:$D$503,Funcionalidades!J$1,Actividades!$E$2:$E$503,Funcionalidades!J$2,Actividades!$F$2:$F$503,Funcionalidades!J$3)</f>
        <v>0</v>
      </c>
      <c r="K6">
        <f>COUNTIFS(Actividades!$A$2:$A$503,Funcionalidades!$A6,Actividades!$B$2:$B$503,Funcionalidades!$B6,Actividades!$D$2:$D$503,Funcionalidades!K$1,Actividades!$E$2:$E$503,Funcionalidades!K$2,Actividades!$F$2:$F$503,Funcionalidades!K$3)</f>
        <v>0</v>
      </c>
      <c r="L6">
        <f>COUNTIFS(Actividades!$A$2:$A$503,Funcionalidades!$A6,Actividades!$B$2:$B$503,Funcionalidades!$B6,Actividades!$D$2:$D$503,Funcionalidades!L$1,Actividades!$E$2:$E$503,Funcionalidades!L$2,Actividades!$F$2:$F$503,Funcionalidades!L$3)</f>
        <v>0</v>
      </c>
      <c r="M6">
        <f>COUNTIFS(Actividades!$A$2:$A$503,Funcionalidades!$A6,Actividades!$B$2:$B$503,Funcionalidades!$B6,Actividades!$D$2:$D$503,Funcionalidades!M$1,Actividades!$E$2:$E$503,Funcionalidades!M$2,Actividades!$F$2:$F$503,Funcionalidades!M$3)</f>
        <v>0</v>
      </c>
      <c r="N6">
        <f>COUNTIFS(Actividades!$A$2:$A$503,Funcionalidades!$A6,Actividades!$B$2:$B$503,Funcionalidades!$B6,Actividades!$D$2:$D$503,Funcionalidades!N$1,Actividades!$E$2:$E$503,Funcionalidades!N$2,Actividades!$F$2:$F$503,Funcionalidades!N$3)</f>
        <v>0</v>
      </c>
      <c r="O6">
        <f>COUNTIFS(Actividades!$A$2:$A$503,Funcionalidades!$A6,Actividades!$B$2:$B$503,Funcionalidades!$B6,Actividades!$D$2:$D$503,Funcionalidades!O$1,Actividades!$E$2:$E$503,Funcionalidades!O$2,Actividades!$F$2:$F$503,Funcionalidades!O$3)</f>
        <v>0</v>
      </c>
      <c r="P6">
        <f>COUNTIFS(Actividades!$A$2:$A$503,Funcionalidades!$A6,Actividades!$B$2:$B$503,Funcionalidades!$B6,Actividades!$D$2:$D$503,Funcionalidades!P$1,Actividades!$E$2:$E$503,Funcionalidades!P$2,Actividades!$F$2:$F$503,Funcionalidades!P$3)</f>
        <v>0</v>
      </c>
      <c r="Q6">
        <f>COUNTIFS(Actividades!$A$2:$A$503,Funcionalidades!$A6,Actividades!$B$2:$B$503,Funcionalidades!$B6,Actividades!$D$2:$D$503,Funcionalidades!Q$1,Actividades!$E$2:$E$503,Funcionalidades!Q$2,Actividades!$F$2:$F$503,Funcionalidades!Q$3)</f>
        <v>0</v>
      </c>
      <c r="R6">
        <f>COUNTIFS(Actividades!$A$2:$A$503,Funcionalidades!$A6,Actividades!$B$2:$B$503,Funcionalidades!$B6,Actividades!$D$2:$D$503,Funcionalidades!R$1,Actividades!$E$2:$E$503,Funcionalidades!R$2,Actividades!$F$2:$F$503,Funcionalidades!R$3)</f>
        <v>0</v>
      </c>
      <c r="S6">
        <f>COUNTIFS(Actividades!$A$2:$A$503,Funcionalidades!$A6,Actividades!$B$2:$B$503,Funcionalidades!$B6,Actividades!$D$2:$D$503,Funcionalidades!S$1,Actividades!$E$2:$E$503,Funcionalidades!S$2,Actividades!$F$2:$F$503,Funcionalidades!S$3)</f>
        <v>0</v>
      </c>
      <c r="T6">
        <f>COUNTIFS(Actividades!$A$2:$A$503,Funcionalidades!$A6,Actividades!$B$2:$B$503,Funcionalidades!$B6,Actividades!$D$2:$D$503,Funcionalidades!T$1,Actividades!$E$2:$E$503,Funcionalidades!T$2,Actividades!$F$2:$F$503,Funcionalidades!T$3)</f>
        <v>0</v>
      </c>
      <c r="U6">
        <f>COUNTIFS(Actividades!$A$2:$A$503,Funcionalidades!$A6,Actividades!$B$2:$B$503,Funcionalidades!$B6,Actividades!$D$2:$D$503,Funcionalidades!U$1,Actividades!$E$2:$E$503,Funcionalidades!U$2,Actividades!$F$2:$F$503,Funcionalidades!U$3)</f>
        <v>0</v>
      </c>
      <c r="V6">
        <f>COUNTIFS(Actividades!$A$2:$A$503,Funcionalidades!$A6,Actividades!$B$2:$B$503,Funcionalidades!$B6,Actividades!$D$2:$D$503,Funcionalidades!V$1,Actividades!$E$2:$E$503,Funcionalidades!V$2,Actividades!$F$2:$F$503,Funcionalidades!V$3)</f>
        <v>8</v>
      </c>
      <c r="W6">
        <f>COUNTIFS(Actividades!$A$2:$A$503,Funcionalidades!$A6,Actividades!$B$2:$B$503,Funcionalidades!$B6,Actividades!$D$2:$D$503,Funcionalidades!W$1,Actividades!$E$2:$E$503,Funcionalidades!W$2,Actividades!$F$2:$F$503,Funcionalidades!W$3)</f>
        <v>0</v>
      </c>
      <c r="X6">
        <f>COUNTIFS(Actividades!$A$2:$A$503,Funcionalidades!$A6,Actividades!$B$2:$B$503,Funcionalidades!$B6,Actividades!$D$2:$D$503,Funcionalidades!X$1,Actividades!$E$2:$E$503,Funcionalidades!X$2,Actividades!$F$2:$F$503,Funcionalidades!X$3)</f>
        <v>0</v>
      </c>
      <c r="Y6">
        <f>COUNTIFS(Actividades!$A$2:$A$503,Funcionalidades!$A6,Actividades!$B$2:$B$503,Funcionalidades!$B6,Actividades!$D$2:$D$503,Funcionalidades!Y$1,Actividades!$E$2:$E$503,Funcionalidades!Y$2,Actividades!$F$2:$F$503,Funcionalidades!Y$3)</f>
        <v>0</v>
      </c>
      <c r="Z6">
        <f>COUNTIFS(Actividades!$A$2:$A$503,Funcionalidades!$A6,Actividades!$B$2:$B$503,Funcionalidades!$B6,Actividades!$D$2:$D$503,Funcionalidades!Z$1,Actividades!$E$2:$E$503,Funcionalidades!Z$2,Actividades!$F$2:$F$503,Funcionalidades!Z$3)</f>
        <v>0</v>
      </c>
      <c r="AA6">
        <f>COUNTIFS(Actividades!$A$2:$A$503,Funcionalidades!$A6,Actividades!$B$2:$B$503,Funcionalidades!$B6,Actividades!$D$2:$D$503,Funcionalidades!AA$1,Actividades!$E$2:$E$503,Funcionalidades!AA$2,Actividades!$F$2:$F$503,Funcionalidades!AA$3)</f>
        <v>0</v>
      </c>
      <c r="AB6">
        <f>COUNTIFS(Actividades!$A$2:$A$503,Funcionalidades!$A6,Actividades!$B$2:$B$503,Funcionalidades!$B6,Actividades!$D$2:$D$503,Funcionalidades!AB$1,Actividades!$E$2:$E$503,Funcionalidades!AB$2,Actividades!$F$2:$F$503,Funcionalidades!AB$3)</f>
        <v>0</v>
      </c>
      <c r="AC6">
        <f>COUNTIFS(Actividades!$A$2:$A$503,Funcionalidades!$A6,Actividades!$B$2:$B$503,Funcionalidades!$B6,Actividades!$D$2:$D$503,Funcionalidades!AC$1,Actividades!$E$2:$E$503,Funcionalidades!AC$2,Actividades!$F$2:$F$503,Funcionalidades!AC$3)</f>
        <v>0</v>
      </c>
    </row>
    <row r="7" spans="1:29">
      <c r="A7" t="str">
        <v>4. Mi Expediente</v>
      </c>
      <c r="B7" t="str">
        <v>Datos Domicilio</v>
      </c>
      <c r="C7">
        <f>COUNTIFS(Actividades!$A$2:$A$503,Funcionalidades!$A7,Actividades!$B$2:$B$503,Funcionalidades!$B7,Actividades!$D$2:$D$503,Funcionalidades!C$1,Actividades!$E$2:$E$503,Funcionalidades!C$2,Actividades!$F$2:$F$503,Funcionalidades!C$3)</f>
        <v>0</v>
      </c>
      <c r="D7">
        <f>COUNTIFS(Actividades!$A$2:$A$503,Funcionalidades!$A7,Actividades!$B$2:$B$503,Funcionalidades!$B7,Actividades!$D$2:$D$503,Funcionalidades!D$1,Actividades!$E$2:$E$503,Funcionalidades!D$2,Actividades!$F$2:$F$503,Funcionalidades!D$3)</f>
        <v>0</v>
      </c>
      <c r="E7">
        <f>COUNTIFS(Actividades!$A$2:$A$503,Funcionalidades!$A7,Actividades!$B$2:$B$503,Funcionalidades!$B7,Actividades!$D$2:$D$503,Funcionalidades!E$1,Actividades!$E$2:$E$503,Funcionalidades!E$2,Actividades!$F$2:$F$503,Funcionalidades!E$3)</f>
        <v>0</v>
      </c>
      <c r="F7">
        <f>COUNTIFS(Actividades!$A$2:$A$503,Funcionalidades!$A7,Actividades!$B$2:$B$503,Funcionalidades!$B7,Actividades!$D$2:$D$503,Funcionalidades!F$1,Actividades!$E$2:$E$503,Funcionalidades!F$2,Actividades!$F$2:$F$503,Funcionalidades!F$3)</f>
        <v>0</v>
      </c>
      <c r="G7">
        <f>COUNTIFS(Actividades!$A$2:$A$503,Funcionalidades!$A7,Actividades!$B$2:$B$503,Funcionalidades!$B7,Actividades!$D$2:$D$503,Funcionalidades!G$1,Actividades!$E$2:$E$503,Funcionalidades!G$2,Actividades!$F$2:$F$503,Funcionalidades!G$3)</f>
        <v>0</v>
      </c>
      <c r="H7">
        <f>COUNTIFS(Actividades!$A$2:$A$503,Funcionalidades!$A7,Actividades!$B$2:$B$503,Funcionalidades!$B7,Actividades!$D$2:$D$503,Funcionalidades!H$1,Actividades!$E$2:$E$503,Funcionalidades!H$2,Actividades!$F$2:$F$503,Funcionalidades!H$3)</f>
        <v>0</v>
      </c>
      <c r="I7">
        <f>COUNTIFS(Actividades!$A$2:$A$503,Funcionalidades!$A7,Actividades!$B$2:$B$503,Funcionalidades!$B7,Actividades!$D$2:$D$503,Funcionalidades!I$1,Actividades!$E$2:$E$503,Funcionalidades!I$2,Actividades!$F$2:$F$503,Funcionalidades!I$3)</f>
        <v>0</v>
      </c>
      <c r="J7">
        <f>COUNTIFS(Actividades!$A$2:$A$503,Funcionalidades!$A7,Actividades!$B$2:$B$503,Funcionalidades!$B7,Actividades!$D$2:$D$503,Funcionalidades!J$1,Actividades!$E$2:$E$503,Funcionalidades!J$2,Actividades!$F$2:$F$503,Funcionalidades!J$3)</f>
        <v>0</v>
      </c>
      <c r="K7">
        <f>COUNTIFS(Actividades!$A$2:$A$503,Funcionalidades!$A7,Actividades!$B$2:$B$503,Funcionalidades!$B7,Actividades!$D$2:$D$503,Funcionalidades!K$1,Actividades!$E$2:$E$503,Funcionalidades!K$2,Actividades!$F$2:$F$503,Funcionalidades!K$3)</f>
        <v>0</v>
      </c>
      <c r="L7">
        <f>COUNTIFS(Actividades!$A$2:$A$503,Funcionalidades!$A7,Actividades!$B$2:$B$503,Funcionalidades!$B7,Actividades!$D$2:$D$503,Funcionalidades!L$1,Actividades!$E$2:$E$503,Funcionalidades!L$2,Actividades!$F$2:$F$503,Funcionalidades!L$3)</f>
        <v>0</v>
      </c>
      <c r="M7">
        <f>COUNTIFS(Actividades!$A$2:$A$503,Funcionalidades!$A7,Actividades!$B$2:$B$503,Funcionalidades!$B7,Actividades!$D$2:$D$503,Funcionalidades!M$1,Actividades!$E$2:$E$503,Funcionalidades!M$2,Actividades!$F$2:$F$503,Funcionalidades!M$3)</f>
        <v>0</v>
      </c>
      <c r="N7">
        <f>COUNTIFS(Actividades!$A$2:$A$503,Funcionalidades!$A7,Actividades!$B$2:$B$503,Funcionalidades!$B7,Actividades!$D$2:$D$503,Funcionalidades!N$1,Actividades!$E$2:$E$503,Funcionalidades!N$2,Actividades!$F$2:$F$503,Funcionalidades!N$3)</f>
        <v>0</v>
      </c>
      <c r="O7">
        <f>COUNTIFS(Actividades!$A$2:$A$503,Funcionalidades!$A7,Actividades!$B$2:$B$503,Funcionalidades!$B7,Actividades!$D$2:$D$503,Funcionalidades!O$1,Actividades!$E$2:$E$503,Funcionalidades!O$2,Actividades!$F$2:$F$503,Funcionalidades!O$3)</f>
        <v>0</v>
      </c>
      <c r="P7">
        <f>COUNTIFS(Actividades!$A$2:$A$503,Funcionalidades!$A7,Actividades!$B$2:$B$503,Funcionalidades!$B7,Actividades!$D$2:$D$503,Funcionalidades!P$1,Actividades!$E$2:$E$503,Funcionalidades!P$2,Actividades!$F$2:$F$503,Funcionalidades!P$3)</f>
        <v>0</v>
      </c>
      <c r="Q7">
        <f>COUNTIFS(Actividades!$A$2:$A$503,Funcionalidades!$A7,Actividades!$B$2:$B$503,Funcionalidades!$B7,Actividades!$D$2:$D$503,Funcionalidades!Q$1,Actividades!$E$2:$E$503,Funcionalidades!Q$2,Actividades!$F$2:$F$503,Funcionalidades!Q$3)</f>
        <v>0</v>
      </c>
      <c r="R7">
        <f>COUNTIFS(Actividades!$A$2:$A$503,Funcionalidades!$A7,Actividades!$B$2:$B$503,Funcionalidades!$B7,Actividades!$D$2:$D$503,Funcionalidades!R$1,Actividades!$E$2:$E$503,Funcionalidades!R$2,Actividades!$F$2:$F$503,Funcionalidades!R$3)</f>
        <v>0</v>
      </c>
      <c r="S7">
        <f>COUNTIFS(Actividades!$A$2:$A$503,Funcionalidades!$A7,Actividades!$B$2:$B$503,Funcionalidades!$B7,Actividades!$D$2:$D$503,Funcionalidades!S$1,Actividades!$E$2:$E$503,Funcionalidades!S$2,Actividades!$F$2:$F$503,Funcionalidades!S$3)</f>
        <v>0</v>
      </c>
      <c r="T7">
        <f>COUNTIFS(Actividades!$A$2:$A$503,Funcionalidades!$A7,Actividades!$B$2:$B$503,Funcionalidades!$B7,Actividades!$D$2:$D$503,Funcionalidades!T$1,Actividades!$E$2:$E$503,Funcionalidades!T$2,Actividades!$F$2:$F$503,Funcionalidades!T$3)</f>
        <v>0</v>
      </c>
      <c r="U7">
        <f>COUNTIFS(Actividades!$A$2:$A$503,Funcionalidades!$A7,Actividades!$B$2:$B$503,Funcionalidades!$B7,Actividades!$D$2:$D$503,Funcionalidades!U$1,Actividades!$E$2:$E$503,Funcionalidades!U$2,Actividades!$F$2:$F$503,Funcionalidades!U$3)</f>
        <v>0</v>
      </c>
      <c r="V7">
        <f>COUNTIFS(Actividades!$A$2:$A$503,Funcionalidades!$A7,Actividades!$B$2:$B$503,Funcionalidades!$B7,Actividades!$D$2:$D$503,Funcionalidades!V$1,Actividades!$E$2:$E$503,Funcionalidades!V$2,Actividades!$F$2:$F$503,Funcionalidades!V$3)</f>
        <v>5</v>
      </c>
      <c r="W7">
        <f>COUNTIFS(Actividades!$A$2:$A$503,Funcionalidades!$A7,Actividades!$B$2:$B$503,Funcionalidades!$B7,Actividades!$D$2:$D$503,Funcionalidades!W$1,Actividades!$E$2:$E$503,Funcionalidades!W$2,Actividades!$F$2:$F$503,Funcionalidades!W$3)</f>
        <v>0</v>
      </c>
      <c r="X7">
        <f>COUNTIFS(Actividades!$A$2:$A$503,Funcionalidades!$A7,Actividades!$B$2:$B$503,Funcionalidades!$B7,Actividades!$D$2:$D$503,Funcionalidades!X$1,Actividades!$E$2:$E$503,Funcionalidades!X$2,Actividades!$F$2:$F$503,Funcionalidades!X$3)</f>
        <v>0</v>
      </c>
      <c r="Y7">
        <f>COUNTIFS(Actividades!$A$2:$A$503,Funcionalidades!$A7,Actividades!$B$2:$B$503,Funcionalidades!$B7,Actividades!$D$2:$D$503,Funcionalidades!Y$1,Actividades!$E$2:$E$503,Funcionalidades!Y$2,Actividades!$F$2:$F$503,Funcionalidades!Y$3)</f>
        <v>0</v>
      </c>
      <c r="Z7">
        <f>COUNTIFS(Actividades!$A$2:$A$503,Funcionalidades!$A7,Actividades!$B$2:$B$503,Funcionalidades!$B7,Actividades!$D$2:$D$503,Funcionalidades!Z$1,Actividades!$E$2:$E$503,Funcionalidades!Z$2,Actividades!$F$2:$F$503,Funcionalidades!Z$3)</f>
        <v>0</v>
      </c>
      <c r="AA7">
        <f>COUNTIFS(Actividades!$A$2:$A$503,Funcionalidades!$A7,Actividades!$B$2:$B$503,Funcionalidades!$B7,Actividades!$D$2:$D$503,Funcionalidades!AA$1,Actividades!$E$2:$E$503,Funcionalidades!AA$2,Actividades!$F$2:$F$503,Funcionalidades!AA$3)</f>
        <v>0</v>
      </c>
      <c r="AB7">
        <f>COUNTIFS(Actividades!$A$2:$A$503,Funcionalidades!$A7,Actividades!$B$2:$B$503,Funcionalidades!$B7,Actividades!$D$2:$D$503,Funcionalidades!AB$1,Actividades!$E$2:$E$503,Funcionalidades!AB$2,Actividades!$F$2:$F$503,Funcionalidades!AB$3)</f>
        <v>0</v>
      </c>
      <c r="AC7">
        <f>COUNTIFS(Actividades!$A$2:$A$503,Funcionalidades!$A7,Actividades!$B$2:$B$503,Funcionalidades!$B7,Actividades!$D$2:$D$503,Funcionalidades!AC$1,Actividades!$E$2:$E$503,Funcionalidades!AC$2,Actividades!$F$2:$F$503,Funcionalidades!AC$3)</f>
        <v>0</v>
      </c>
    </row>
    <row r="8" spans="1:29">
      <c r="A8" t="str">
        <v>3. Actualizacion datos prelogin</v>
      </c>
      <c r="B8" t="str">
        <v>Biometricos (FaceID / INE / FingerID)</v>
      </c>
      <c r="C8">
        <f>COUNTIFS(Actividades!$A$2:$A$503,Funcionalidades!$A8,Actividades!$B$2:$B$503,Funcionalidades!$B8,Actividades!$D$2:$D$503,Funcionalidades!C$1,Actividades!$E$2:$E$503,Funcionalidades!C$2,Actividades!$F$2:$F$503,Funcionalidades!C$3)</f>
        <v>0</v>
      </c>
      <c r="D8">
        <f>COUNTIFS(Actividades!$A$2:$A$503,Funcionalidades!$A8,Actividades!$B$2:$B$503,Funcionalidades!$B8,Actividades!$D$2:$D$503,Funcionalidades!D$1,Actividades!$E$2:$E$503,Funcionalidades!D$2,Actividades!$F$2:$F$503,Funcionalidades!D$3)</f>
        <v>0</v>
      </c>
      <c r="E8">
        <f>COUNTIFS(Actividades!$A$2:$A$503,Funcionalidades!$A8,Actividades!$B$2:$B$503,Funcionalidades!$B8,Actividades!$D$2:$D$503,Funcionalidades!E$1,Actividades!$E$2:$E$503,Funcionalidades!E$2,Actividades!$F$2:$F$503,Funcionalidades!E$3)</f>
        <v>0</v>
      </c>
      <c r="F8">
        <f>COUNTIFS(Actividades!$A$2:$A$503,Funcionalidades!$A8,Actividades!$B$2:$B$503,Funcionalidades!$B8,Actividades!$D$2:$D$503,Funcionalidades!F$1,Actividades!$E$2:$E$503,Funcionalidades!F$2,Actividades!$F$2:$F$503,Funcionalidades!F$3)</f>
        <v>0</v>
      </c>
      <c r="G8">
        <f>COUNTIFS(Actividades!$A$2:$A$503,Funcionalidades!$A8,Actividades!$B$2:$B$503,Funcionalidades!$B8,Actividades!$D$2:$D$503,Funcionalidades!G$1,Actividades!$E$2:$E$503,Funcionalidades!G$2,Actividades!$F$2:$F$503,Funcionalidades!G$3)</f>
        <v>0</v>
      </c>
      <c r="H8">
        <f>COUNTIFS(Actividades!$A$2:$A$503,Funcionalidades!$A8,Actividades!$B$2:$B$503,Funcionalidades!$B8,Actividades!$D$2:$D$503,Funcionalidades!H$1,Actividades!$E$2:$E$503,Funcionalidades!H$2,Actividades!$F$2:$F$503,Funcionalidades!H$3)</f>
        <v>0</v>
      </c>
      <c r="I8">
        <f>COUNTIFS(Actividades!$A$2:$A$503,Funcionalidades!$A8,Actividades!$B$2:$B$503,Funcionalidades!$B8,Actividades!$D$2:$D$503,Funcionalidades!I$1,Actividades!$E$2:$E$503,Funcionalidades!I$2,Actividades!$F$2:$F$503,Funcionalidades!I$3)</f>
        <v>0</v>
      </c>
      <c r="J8">
        <f>COUNTIFS(Actividades!$A$2:$A$503,Funcionalidades!$A8,Actividades!$B$2:$B$503,Funcionalidades!$B8,Actividades!$D$2:$D$503,Funcionalidades!J$1,Actividades!$E$2:$E$503,Funcionalidades!J$2,Actividades!$F$2:$F$503,Funcionalidades!J$3)</f>
        <v>0</v>
      </c>
      <c r="K8">
        <f>COUNTIFS(Actividades!$A$2:$A$503,Funcionalidades!$A8,Actividades!$B$2:$B$503,Funcionalidades!$B8,Actividades!$D$2:$D$503,Funcionalidades!K$1,Actividades!$E$2:$E$503,Funcionalidades!K$2,Actividades!$F$2:$F$503,Funcionalidades!K$3)</f>
        <v>0</v>
      </c>
      <c r="L8">
        <f>COUNTIFS(Actividades!$A$2:$A$503,Funcionalidades!$A8,Actividades!$B$2:$B$503,Funcionalidades!$B8,Actividades!$D$2:$D$503,Funcionalidades!L$1,Actividades!$E$2:$E$503,Funcionalidades!L$2,Actividades!$F$2:$F$503,Funcionalidades!L$3)</f>
        <v>0</v>
      </c>
      <c r="M8">
        <f>COUNTIFS(Actividades!$A$2:$A$503,Funcionalidades!$A8,Actividades!$B$2:$B$503,Funcionalidades!$B8,Actividades!$D$2:$D$503,Funcionalidades!M$1,Actividades!$E$2:$E$503,Funcionalidades!M$2,Actividades!$F$2:$F$503,Funcionalidades!M$3)</f>
        <v>0</v>
      </c>
      <c r="N8">
        <f>COUNTIFS(Actividades!$A$2:$A$503,Funcionalidades!$A8,Actividades!$B$2:$B$503,Funcionalidades!$B8,Actividades!$D$2:$D$503,Funcionalidades!N$1,Actividades!$E$2:$E$503,Funcionalidades!N$2,Actividades!$F$2:$F$503,Funcionalidades!N$3)</f>
        <v>0</v>
      </c>
      <c r="O8">
        <f>COUNTIFS(Actividades!$A$2:$A$503,Funcionalidades!$A8,Actividades!$B$2:$B$503,Funcionalidades!$B8,Actividades!$D$2:$D$503,Funcionalidades!O$1,Actividades!$E$2:$E$503,Funcionalidades!O$2,Actividades!$F$2:$F$503,Funcionalidades!O$3)</f>
        <v>0</v>
      </c>
      <c r="P8">
        <f>COUNTIFS(Actividades!$A$2:$A$503,Funcionalidades!$A8,Actividades!$B$2:$B$503,Funcionalidades!$B8,Actividades!$D$2:$D$503,Funcionalidades!P$1,Actividades!$E$2:$E$503,Funcionalidades!P$2,Actividades!$F$2:$F$503,Funcionalidades!P$3)</f>
        <v>0</v>
      </c>
      <c r="Q8">
        <f>COUNTIFS(Actividades!$A$2:$A$503,Funcionalidades!$A8,Actividades!$B$2:$B$503,Funcionalidades!$B8,Actividades!$D$2:$D$503,Funcionalidades!Q$1,Actividades!$E$2:$E$503,Funcionalidades!Q$2,Actividades!$F$2:$F$503,Funcionalidades!Q$3)</f>
        <v>0</v>
      </c>
      <c r="R8">
        <f>COUNTIFS(Actividades!$A$2:$A$503,Funcionalidades!$A8,Actividades!$B$2:$B$503,Funcionalidades!$B8,Actividades!$D$2:$D$503,Funcionalidades!R$1,Actividades!$E$2:$E$503,Funcionalidades!R$2,Actividades!$F$2:$F$503,Funcionalidades!R$3)</f>
        <v>0</v>
      </c>
      <c r="S8">
        <f>COUNTIFS(Actividades!$A$2:$A$503,Funcionalidades!$A8,Actividades!$B$2:$B$503,Funcionalidades!$B8,Actividades!$D$2:$D$503,Funcionalidades!S$1,Actividades!$E$2:$E$503,Funcionalidades!S$2,Actividades!$F$2:$F$503,Funcionalidades!S$3)</f>
        <v>0</v>
      </c>
      <c r="T8">
        <f>COUNTIFS(Actividades!$A$2:$A$503,Funcionalidades!$A8,Actividades!$B$2:$B$503,Funcionalidades!$B8,Actividades!$D$2:$D$503,Funcionalidades!T$1,Actividades!$E$2:$E$503,Funcionalidades!T$2,Actividades!$F$2:$F$503,Funcionalidades!T$3)</f>
        <v>0</v>
      </c>
      <c r="U8">
        <f>COUNTIFS(Actividades!$A$2:$A$503,Funcionalidades!$A8,Actividades!$B$2:$B$503,Funcionalidades!$B8,Actividades!$D$2:$D$503,Funcionalidades!U$1,Actividades!$E$2:$E$503,Funcionalidades!U$2,Actividades!$F$2:$F$503,Funcionalidades!U$3)</f>
        <v>0</v>
      </c>
      <c r="V8">
        <f>COUNTIFS(Actividades!$A$2:$A$503,Funcionalidades!$A8,Actividades!$B$2:$B$503,Funcionalidades!$B8,Actividades!$D$2:$D$503,Funcionalidades!V$1,Actividades!$E$2:$E$503,Funcionalidades!V$2,Actividades!$F$2:$F$503,Funcionalidades!V$3)</f>
        <v>2</v>
      </c>
      <c r="W8">
        <f>COUNTIFS(Actividades!$A$2:$A$503,Funcionalidades!$A8,Actividades!$B$2:$B$503,Funcionalidades!$B8,Actividades!$D$2:$D$503,Funcionalidades!W$1,Actividades!$E$2:$E$503,Funcionalidades!W$2,Actividades!$F$2:$F$503,Funcionalidades!W$3)</f>
        <v>0</v>
      </c>
      <c r="X8">
        <f>COUNTIFS(Actividades!$A$2:$A$503,Funcionalidades!$A8,Actividades!$B$2:$B$503,Funcionalidades!$B8,Actividades!$D$2:$D$503,Funcionalidades!X$1,Actividades!$E$2:$E$503,Funcionalidades!X$2,Actividades!$F$2:$F$503,Funcionalidades!X$3)</f>
        <v>0</v>
      </c>
      <c r="Y8">
        <f>COUNTIFS(Actividades!$A$2:$A$503,Funcionalidades!$A8,Actividades!$B$2:$B$503,Funcionalidades!$B8,Actividades!$D$2:$D$503,Funcionalidades!Y$1,Actividades!$E$2:$E$503,Funcionalidades!Y$2,Actividades!$F$2:$F$503,Funcionalidades!Y$3)</f>
        <v>0</v>
      </c>
      <c r="Z8">
        <f>COUNTIFS(Actividades!$A$2:$A$503,Funcionalidades!$A8,Actividades!$B$2:$B$503,Funcionalidades!$B8,Actividades!$D$2:$D$503,Funcionalidades!Z$1,Actividades!$E$2:$E$503,Funcionalidades!Z$2,Actividades!$F$2:$F$503,Funcionalidades!Z$3)</f>
        <v>0</v>
      </c>
      <c r="AA8">
        <f>COUNTIFS(Actividades!$A$2:$A$503,Funcionalidades!$A8,Actividades!$B$2:$B$503,Funcionalidades!$B8,Actividades!$D$2:$D$503,Funcionalidades!AA$1,Actividades!$E$2:$E$503,Funcionalidades!AA$2,Actividades!$F$2:$F$503,Funcionalidades!AA$3)</f>
        <v>0</v>
      </c>
      <c r="AB8">
        <f>COUNTIFS(Actividades!$A$2:$A$503,Funcionalidades!$A8,Actividades!$B$2:$B$503,Funcionalidades!$B8,Actividades!$D$2:$D$503,Funcionalidades!AB$1,Actividades!$E$2:$E$503,Funcionalidades!AB$2,Actividades!$F$2:$F$503,Funcionalidades!AB$3)</f>
        <v>0</v>
      </c>
      <c r="AC8">
        <f>COUNTIFS(Actividades!$A$2:$A$503,Funcionalidades!$A8,Actividades!$B$2:$B$503,Funcionalidades!$B8,Actividades!$D$2:$D$503,Funcionalidades!AC$1,Actividades!$E$2:$E$503,Funcionalidades!AC$2,Actividades!$F$2:$F$503,Funcionalidades!AC$3)</f>
        <v>0</v>
      </c>
    </row>
    <row r="9" spans="1:29">
      <c r="A9" t="str">
        <v>2. Constancias Fiscales</v>
      </c>
      <c r="B9" t="str">
        <v>Consulta Constancias</v>
      </c>
      <c r="C9">
        <f>COUNTIFS(Actividades!$A$2:$A$503,Funcionalidades!$A9,Actividades!$B$2:$B$503,Funcionalidades!$B9,Actividades!$D$2:$D$503,Funcionalidades!C$1,Actividades!$E$2:$E$503,Funcionalidades!C$2,Actividades!$F$2:$F$503,Funcionalidades!C$3)</f>
        <v>0</v>
      </c>
      <c r="D9">
        <f>COUNTIFS(Actividades!$A$2:$A$503,Funcionalidades!$A9,Actividades!$B$2:$B$503,Funcionalidades!$B9,Actividades!$D$2:$D$503,Funcionalidades!D$1,Actividades!$E$2:$E$503,Funcionalidades!D$2,Actividades!$F$2:$F$503,Funcionalidades!D$3)</f>
        <v>2</v>
      </c>
      <c r="E9">
        <f>COUNTIFS(Actividades!$A$2:$A$503,Funcionalidades!$A9,Actividades!$B$2:$B$503,Funcionalidades!$B9,Actividades!$D$2:$D$503,Funcionalidades!E$1,Actividades!$E$2:$E$503,Funcionalidades!E$2,Actividades!$F$2:$F$503,Funcionalidades!E$3)</f>
        <v>0</v>
      </c>
      <c r="F9">
        <f>COUNTIFS(Actividades!$A$2:$A$503,Funcionalidades!$A9,Actividades!$B$2:$B$503,Funcionalidades!$B9,Actividades!$D$2:$D$503,Funcionalidades!F$1,Actividades!$E$2:$E$503,Funcionalidades!F$2,Actividades!$F$2:$F$503,Funcionalidades!F$3)</f>
        <v>0</v>
      </c>
      <c r="G9">
        <f>COUNTIFS(Actividades!$A$2:$A$503,Funcionalidades!$A9,Actividades!$B$2:$B$503,Funcionalidades!$B9,Actividades!$D$2:$D$503,Funcionalidades!G$1,Actividades!$E$2:$E$503,Funcionalidades!G$2,Actividades!$F$2:$F$503,Funcionalidades!G$3)</f>
        <v>0</v>
      </c>
      <c r="H9">
        <f>COUNTIFS(Actividades!$A$2:$A$503,Funcionalidades!$A9,Actividades!$B$2:$B$503,Funcionalidades!$B9,Actividades!$D$2:$D$503,Funcionalidades!H$1,Actividades!$E$2:$E$503,Funcionalidades!H$2,Actividades!$F$2:$F$503,Funcionalidades!H$3)</f>
        <v>0</v>
      </c>
      <c r="I9">
        <f>COUNTIFS(Actividades!$A$2:$A$503,Funcionalidades!$A9,Actividades!$B$2:$B$503,Funcionalidades!$B9,Actividades!$D$2:$D$503,Funcionalidades!I$1,Actividades!$E$2:$E$503,Funcionalidades!I$2,Actividades!$F$2:$F$503,Funcionalidades!I$3)</f>
        <v>0</v>
      </c>
      <c r="J9">
        <f>COUNTIFS(Actividades!$A$2:$A$503,Funcionalidades!$A9,Actividades!$B$2:$B$503,Funcionalidades!$B9,Actividades!$D$2:$D$503,Funcionalidades!J$1,Actividades!$E$2:$E$503,Funcionalidades!J$2,Actividades!$F$2:$F$503,Funcionalidades!J$3)</f>
        <v>0</v>
      </c>
      <c r="K9">
        <f>COUNTIFS(Actividades!$A$2:$A$503,Funcionalidades!$A9,Actividades!$B$2:$B$503,Funcionalidades!$B9,Actividades!$D$2:$D$503,Funcionalidades!K$1,Actividades!$E$2:$E$503,Funcionalidades!K$2,Actividades!$F$2:$F$503,Funcionalidades!K$3)</f>
        <v>0</v>
      </c>
      <c r="L9">
        <f>COUNTIFS(Actividades!$A$2:$A$503,Funcionalidades!$A9,Actividades!$B$2:$B$503,Funcionalidades!$B9,Actividades!$D$2:$D$503,Funcionalidades!L$1,Actividades!$E$2:$E$503,Funcionalidades!L$2,Actividades!$F$2:$F$503,Funcionalidades!L$3)</f>
        <v>0</v>
      </c>
      <c r="M9">
        <f>COUNTIFS(Actividades!$A$2:$A$503,Funcionalidades!$A9,Actividades!$B$2:$B$503,Funcionalidades!$B9,Actividades!$D$2:$D$503,Funcionalidades!M$1,Actividades!$E$2:$E$503,Funcionalidades!M$2,Actividades!$F$2:$F$503,Funcionalidades!M$3)</f>
        <v>0</v>
      </c>
      <c r="N9">
        <f>COUNTIFS(Actividades!$A$2:$A$503,Funcionalidades!$A9,Actividades!$B$2:$B$503,Funcionalidades!$B9,Actividades!$D$2:$D$503,Funcionalidades!N$1,Actividades!$E$2:$E$503,Funcionalidades!N$2,Actividades!$F$2:$F$503,Funcionalidades!N$3)</f>
        <v>0</v>
      </c>
      <c r="O9">
        <f>COUNTIFS(Actividades!$A$2:$A$503,Funcionalidades!$A9,Actividades!$B$2:$B$503,Funcionalidades!$B9,Actividades!$D$2:$D$503,Funcionalidades!O$1,Actividades!$E$2:$E$503,Funcionalidades!O$2,Actividades!$F$2:$F$503,Funcionalidades!O$3)</f>
        <v>0</v>
      </c>
      <c r="P9">
        <f>COUNTIFS(Actividades!$A$2:$A$503,Funcionalidades!$A9,Actividades!$B$2:$B$503,Funcionalidades!$B9,Actividades!$D$2:$D$503,Funcionalidades!P$1,Actividades!$E$2:$E$503,Funcionalidades!P$2,Actividades!$F$2:$F$503,Funcionalidades!P$3)</f>
        <v>0</v>
      </c>
      <c r="Q9">
        <f>COUNTIFS(Actividades!$A$2:$A$503,Funcionalidades!$A9,Actividades!$B$2:$B$503,Funcionalidades!$B9,Actividades!$D$2:$D$503,Funcionalidades!Q$1,Actividades!$E$2:$E$503,Funcionalidades!Q$2,Actividades!$F$2:$F$503,Funcionalidades!Q$3)</f>
        <v>0</v>
      </c>
      <c r="R9">
        <f>COUNTIFS(Actividades!$A$2:$A$503,Funcionalidades!$A9,Actividades!$B$2:$B$503,Funcionalidades!$B9,Actividades!$D$2:$D$503,Funcionalidades!R$1,Actividades!$E$2:$E$503,Funcionalidades!R$2,Actividades!$F$2:$F$503,Funcionalidades!R$3)</f>
        <v>0</v>
      </c>
      <c r="S9">
        <f>COUNTIFS(Actividades!$A$2:$A$503,Funcionalidades!$A9,Actividades!$B$2:$B$503,Funcionalidades!$B9,Actividades!$D$2:$D$503,Funcionalidades!S$1,Actividades!$E$2:$E$503,Funcionalidades!S$2,Actividades!$F$2:$F$503,Funcionalidades!S$3)</f>
        <v>0</v>
      </c>
      <c r="T9">
        <f>COUNTIFS(Actividades!$A$2:$A$503,Funcionalidades!$A9,Actividades!$B$2:$B$503,Funcionalidades!$B9,Actividades!$D$2:$D$503,Funcionalidades!T$1,Actividades!$E$2:$E$503,Funcionalidades!T$2,Actividades!$F$2:$F$503,Funcionalidades!T$3)</f>
        <v>0</v>
      </c>
      <c r="U9">
        <f>COUNTIFS(Actividades!$A$2:$A$503,Funcionalidades!$A9,Actividades!$B$2:$B$503,Funcionalidades!$B9,Actividades!$D$2:$D$503,Funcionalidades!U$1,Actividades!$E$2:$E$503,Funcionalidades!U$2,Actividades!$F$2:$F$503,Funcionalidades!U$3)</f>
        <v>0</v>
      </c>
      <c r="V9">
        <f>COUNTIFS(Actividades!$A$2:$A$503,Funcionalidades!$A9,Actividades!$B$2:$B$503,Funcionalidades!$B9,Actividades!$D$2:$D$503,Funcionalidades!V$1,Actividades!$E$2:$E$503,Funcionalidades!V$2,Actividades!$F$2:$F$503,Funcionalidades!V$3)</f>
        <v>3</v>
      </c>
      <c r="W9">
        <f>COUNTIFS(Actividades!$A$2:$A$503,Funcionalidades!$A9,Actividades!$B$2:$B$503,Funcionalidades!$B9,Actividades!$D$2:$D$503,Funcionalidades!W$1,Actividades!$E$2:$E$503,Funcionalidades!W$2,Actividades!$F$2:$F$503,Funcionalidades!W$3)</f>
        <v>0</v>
      </c>
      <c r="X9">
        <f>COUNTIFS(Actividades!$A$2:$A$503,Funcionalidades!$A9,Actividades!$B$2:$B$503,Funcionalidades!$B9,Actividades!$D$2:$D$503,Funcionalidades!X$1,Actividades!$E$2:$E$503,Funcionalidades!X$2,Actividades!$F$2:$F$503,Funcionalidades!X$3)</f>
        <v>0</v>
      </c>
      <c r="Y9">
        <f>COUNTIFS(Actividades!$A$2:$A$503,Funcionalidades!$A9,Actividades!$B$2:$B$503,Funcionalidades!$B9,Actividades!$D$2:$D$503,Funcionalidades!Y$1,Actividades!$E$2:$E$503,Funcionalidades!Y$2,Actividades!$F$2:$F$503,Funcionalidades!Y$3)</f>
        <v>0</v>
      </c>
      <c r="Z9">
        <f>COUNTIFS(Actividades!$A$2:$A$503,Funcionalidades!$A9,Actividades!$B$2:$B$503,Funcionalidades!$B9,Actividades!$D$2:$D$503,Funcionalidades!Z$1,Actividades!$E$2:$E$503,Funcionalidades!Z$2,Actividades!$F$2:$F$503,Funcionalidades!Z$3)</f>
        <v>0</v>
      </c>
      <c r="AA9">
        <f>COUNTIFS(Actividades!$A$2:$A$503,Funcionalidades!$A9,Actividades!$B$2:$B$503,Funcionalidades!$B9,Actividades!$D$2:$D$503,Funcionalidades!AA$1,Actividades!$E$2:$E$503,Funcionalidades!AA$2,Actividades!$F$2:$F$503,Funcionalidades!AA$3)</f>
        <v>0</v>
      </c>
      <c r="AB9">
        <f>COUNTIFS(Actividades!$A$2:$A$503,Funcionalidades!$A9,Actividades!$B$2:$B$503,Funcionalidades!$B9,Actividades!$D$2:$D$503,Funcionalidades!AB$1,Actividades!$E$2:$E$503,Funcionalidades!AB$2,Actividades!$F$2:$F$503,Funcionalidades!AB$3)</f>
        <v>0</v>
      </c>
      <c r="AC9">
        <f>COUNTIFS(Actividades!$A$2:$A$503,Funcionalidades!$A9,Actividades!$B$2:$B$503,Funcionalidades!$B9,Actividades!$D$2:$D$503,Funcionalidades!AC$1,Actividades!$E$2:$E$503,Funcionalidades!AC$2,Actividades!$F$2:$F$503,Funcionalidades!AC$3)</f>
        <v>0</v>
      </c>
    </row>
    <row r="10" spans="1:29">
      <c r="A10" t="str">
        <v>3. Actualizacion datos prelogin</v>
      </c>
      <c r="B10" t="str">
        <v>Comprobante actualizacion de datos</v>
      </c>
      <c r="C10">
        <f>COUNTIFS(Actividades!$A$2:$A$503,Funcionalidades!$A10,Actividades!$B$2:$B$503,Funcionalidades!$B10,Actividades!$D$2:$D$503,Funcionalidades!C$1,Actividades!$E$2:$E$503,Funcionalidades!C$2,Actividades!$F$2:$F$503,Funcionalidades!C$3)</f>
        <v>0</v>
      </c>
      <c r="D10">
        <f>COUNTIFS(Actividades!$A$2:$A$503,Funcionalidades!$A10,Actividades!$B$2:$B$503,Funcionalidades!$B10,Actividades!$D$2:$D$503,Funcionalidades!D$1,Actividades!$E$2:$E$503,Funcionalidades!D$2,Actividades!$F$2:$F$503,Funcionalidades!D$3)</f>
        <v>0</v>
      </c>
      <c r="E10">
        <f>COUNTIFS(Actividades!$A$2:$A$503,Funcionalidades!$A10,Actividades!$B$2:$B$503,Funcionalidades!$B10,Actividades!$D$2:$D$503,Funcionalidades!E$1,Actividades!$E$2:$E$503,Funcionalidades!E$2,Actividades!$F$2:$F$503,Funcionalidades!E$3)</f>
        <v>0</v>
      </c>
      <c r="F10">
        <f>COUNTIFS(Actividades!$A$2:$A$503,Funcionalidades!$A10,Actividades!$B$2:$B$503,Funcionalidades!$B10,Actividades!$D$2:$D$503,Funcionalidades!F$1,Actividades!$E$2:$E$503,Funcionalidades!F$2,Actividades!$F$2:$F$503,Funcionalidades!F$3)</f>
        <v>0</v>
      </c>
      <c r="G10">
        <f>COUNTIFS(Actividades!$A$2:$A$503,Funcionalidades!$A10,Actividades!$B$2:$B$503,Funcionalidades!$B10,Actividades!$D$2:$D$503,Funcionalidades!G$1,Actividades!$E$2:$E$503,Funcionalidades!G$2,Actividades!$F$2:$F$503,Funcionalidades!G$3)</f>
        <v>0</v>
      </c>
      <c r="H10">
        <f>COUNTIFS(Actividades!$A$2:$A$503,Funcionalidades!$A10,Actividades!$B$2:$B$503,Funcionalidades!$B10,Actividades!$D$2:$D$503,Funcionalidades!H$1,Actividades!$E$2:$E$503,Funcionalidades!H$2,Actividades!$F$2:$F$503,Funcionalidades!H$3)</f>
        <v>0</v>
      </c>
      <c r="I10">
        <f>COUNTIFS(Actividades!$A$2:$A$503,Funcionalidades!$A10,Actividades!$B$2:$B$503,Funcionalidades!$B10,Actividades!$D$2:$D$503,Funcionalidades!I$1,Actividades!$E$2:$E$503,Funcionalidades!I$2,Actividades!$F$2:$F$503,Funcionalidades!I$3)</f>
        <v>0</v>
      </c>
      <c r="J10">
        <f>COUNTIFS(Actividades!$A$2:$A$503,Funcionalidades!$A10,Actividades!$B$2:$B$503,Funcionalidades!$B10,Actividades!$D$2:$D$503,Funcionalidades!J$1,Actividades!$E$2:$E$503,Funcionalidades!J$2,Actividades!$F$2:$F$503,Funcionalidades!J$3)</f>
        <v>0</v>
      </c>
      <c r="K10">
        <f>COUNTIFS(Actividades!$A$2:$A$503,Funcionalidades!$A10,Actividades!$B$2:$B$503,Funcionalidades!$B10,Actividades!$D$2:$D$503,Funcionalidades!K$1,Actividades!$E$2:$E$503,Funcionalidades!K$2,Actividades!$F$2:$F$503,Funcionalidades!K$3)</f>
        <v>0</v>
      </c>
      <c r="L10">
        <f>COUNTIFS(Actividades!$A$2:$A$503,Funcionalidades!$A10,Actividades!$B$2:$B$503,Funcionalidades!$B10,Actividades!$D$2:$D$503,Funcionalidades!L$1,Actividades!$E$2:$E$503,Funcionalidades!L$2,Actividades!$F$2:$F$503,Funcionalidades!L$3)</f>
        <v>0</v>
      </c>
      <c r="M10">
        <f>COUNTIFS(Actividades!$A$2:$A$503,Funcionalidades!$A10,Actividades!$B$2:$B$503,Funcionalidades!$B10,Actividades!$D$2:$D$503,Funcionalidades!M$1,Actividades!$E$2:$E$503,Funcionalidades!M$2,Actividades!$F$2:$F$503,Funcionalidades!M$3)</f>
        <v>0</v>
      </c>
      <c r="N10">
        <f>COUNTIFS(Actividades!$A$2:$A$503,Funcionalidades!$A10,Actividades!$B$2:$B$503,Funcionalidades!$B10,Actividades!$D$2:$D$503,Funcionalidades!N$1,Actividades!$E$2:$E$503,Funcionalidades!N$2,Actividades!$F$2:$F$503,Funcionalidades!N$3)</f>
        <v>0</v>
      </c>
      <c r="O10">
        <f>COUNTIFS(Actividades!$A$2:$A$503,Funcionalidades!$A10,Actividades!$B$2:$B$503,Funcionalidades!$B10,Actividades!$D$2:$D$503,Funcionalidades!O$1,Actividades!$E$2:$E$503,Funcionalidades!O$2,Actividades!$F$2:$F$503,Funcionalidades!O$3)</f>
        <v>0</v>
      </c>
      <c r="P10">
        <f>COUNTIFS(Actividades!$A$2:$A$503,Funcionalidades!$A10,Actividades!$B$2:$B$503,Funcionalidades!$B10,Actividades!$D$2:$D$503,Funcionalidades!P$1,Actividades!$E$2:$E$503,Funcionalidades!P$2,Actividades!$F$2:$F$503,Funcionalidades!P$3)</f>
        <v>0</v>
      </c>
      <c r="Q10">
        <f>COUNTIFS(Actividades!$A$2:$A$503,Funcionalidades!$A10,Actividades!$B$2:$B$503,Funcionalidades!$B10,Actividades!$D$2:$D$503,Funcionalidades!Q$1,Actividades!$E$2:$E$503,Funcionalidades!Q$2,Actividades!$F$2:$F$503,Funcionalidades!Q$3)</f>
        <v>0</v>
      </c>
      <c r="R10">
        <f>COUNTIFS(Actividades!$A$2:$A$503,Funcionalidades!$A10,Actividades!$B$2:$B$503,Funcionalidades!$B10,Actividades!$D$2:$D$503,Funcionalidades!R$1,Actividades!$E$2:$E$503,Funcionalidades!R$2,Actividades!$F$2:$F$503,Funcionalidades!R$3)</f>
        <v>0</v>
      </c>
      <c r="S10">
        <f>COUNTIFS(Actividades!$A$2:$A$503,Funcionalidades!$A10,Actividades!$B$2:$B$503,Funcionalidades!$B10,Actividades!$D$2:$D$503,Funcionalidades!S$1,Actividades!$E$2:$E$503,Funcionalidades!S$2,Actividades!$F$2:$F$503,Funcionalidades!S$3)</f>
        <v>0</v>
      </c>
      <c r="T10">
        <f>COUNTIFS(Actividades!$A$2:$A$503,Funcionalidades!$A10,Actividades!$B$2:$B$503,Funcionalidades!$B10,Actividades!$D$2:$D$503,Funcionalidades!T$1,Actividades!$E$2:$E$503,Funcionalidades!T$2,Actividades!$F$2:$F$503,Funcionalidades!T$3)</f>
        <v>0</v>
      </c>
      <c r="U10">
        <f>COUNTIFS(Actividades!$A$2:$A$503,Funcionalidades!$A10,Actividades!$B$2:$B$503,Funcionalidades!$B10,Actividades!$D$2:$D$503,Funcionalidades!U$1,Actividades!$E$2:$E$503,Funcionalidades!U$2,Actividades!$F$2:$F$503,Funcionalidades!U$3)</f>
        <v>0</v>
      </c>
      <c r="V10">
        <f>COUNTIFS(Actividades!$A$2:$A$503,Funcionalidades!$A10,Actividades!$B$2:$B$503,Funcionalidades!$B10,Actividades!$D$2:$D$503,Funcionalidades!V$1,Actividades!$E$2:$E$503,Funcionalidades!V$2,Actividades!$F$2:$F$503,Funcionalidades!V$3)</f>
        <v>1</v>
      </c>
      <c r="W10">
        <f>COUNTIFS(Actividades!$A$2:$A$503,Funcionalidades!$A10,Actividades!$B$2:$B$503,Funcionalidades!$B10,Actividades!$D$2:$D$503,Funcionalidades!W$1,Actividades!$E$2:$E$503,Funcionalidades!W$2,Actividades!$F$2:$F$503,Funcionalidades!W$3)</f>
        <v>0</v>
      </c>
      <c r="X10">
        <f>COUNTIFS(Actividades!$A$2:$A$503,Funcionalidades!$A10,Actividades!$B$2:$B$503,Funcionalidades!$B10,Actividades!$D$2:$D$503,Funcionalidades!X$1,Actividades!$E$2:$E$503,Funcionalidades!X$2,Actividades!$F$2:$F$503,Funcionalidades!X$3)</f>
        <v>0</v>
      </c>
      <c r="Y10">
        <f>COUNTIFS(Actividades!$A$2:$A$503,Funcionalidades!$A10,Actividades!$B$2:$B$503,Funcionalidades!$B10,Actividades!$D$2:$D$503,Funcionalidades!Y$1,Actividades!$E$2:$E$503,Funcionalidades!Y$2,Actividades!$F$2:$F$503,Funcionalidades!Y$3)</f>
        <v>0</v>
      </c>
      <c r="Z10">
        <f>COUNTIFS(Actividades!$A$2:$A$503,Funcionalidades!$A10,Actividades!$B$2:$B$503,Funcionalidades!$B10,Actividades!$D$2:$D$503,Funcionalidades!Z$1,Actividades!$E$2:$E$503,Funcionalidades!Z$2,Actividades!$F$2:$F$503,Funcionalidades!Z$3)</f>
        <v>0</v>
      </c>
      <c r="AA10">
        <f>COUNTIFS(Actividades!$A$2:$A$503,Funcionalidades!$A10,Actividades!$B$2:$B$503,Funcionalidades!$B10,Actividades!$D$2:$D$503,Funcionalidades!AA$1,Actividades!$E$2:$E$503,Funcionalidades!AA$2,Actividades!$F$2:$F$503,Funcionalidades!AA$3)</f>
        <v>0</v>
      </c>
      <c r="AB10">
        <f>COUNTIFS(Actividades!$A$2:$A$503,Funcionalidades!$A10,Actividades!$B$2:$B$503,Funcionalidades!$B10,Actividades!$D$2:$D$503,Funcionalidades!AB$1,Actividades!$E$2:$E$503,Funcionalidades!AB$2,Actividades!$F$2:$F$503,Funcionalidades!AB$3)</f>
        <v>0</v>
      </c>
      <c r="AC10">
        <f>COUNTIFS(Actividades!$A$2:$A$503,Funcionalidades!$A10,Actividades!$B$2:$B$503,Funcionalidades!$B10,Actividades!$D$2:$D$503,Funcionalidades!AC$1,Actividades!$E$2:$E$503,Funcionalidades!AC$2,Actividades!$F$2:$F$503,Funcionalidades!AC$3)</f>
        <v>0</v>
      </c>
    </row>
    <row r="11" spans="1:29">
      <c r="A11" t="str">
        <v>3. Actualizacion datos prelogin</v>
      </c>
      <c r="B11" t="str">
        <v>Biometricos (FaceID / INE )</v>
      </c>
      <c r="C11">
        <f>COUNTIFS(Actividades!$A$2:$A$503,Funcionalidades!$A11,Actividades!$B$2:$B$503,Funcionalidades!$B11,Actividades!$D$2:$D$503,Funcionalidades!C$1,Actividades!$E$2:$E$503,Funcionalidades!C$2,Actividades!$F$2:$F$503,Funcionalidades!C$3)</f>
        <v>0</v>
      </c>
      <c r="D11">
        <f>COUNTIFS(Actividades!$A$2:$A$503,Funcionalidades!$A11,Actividades!$B$2:$B$503,Funcionalidades!$B11,Actividades!$D$2:$D$503,Funcionalidades!D$1,Actividades!$E$2:$E$503,Funcionalidades!D$2,Actividades!$F$2:$F$503,Funcionalidades!D$3)</f>
        <v>1</v>
      </c>
      <c r="E11">
        <f>COUNTIFS(Actividades!$A$2:$A$503,Funcionalidades!$A11,Actividades!$B$2:$B$503,Funcionalidades!$B11,Actividades!$D$2:$D$503,Funcionalidades!E$1,Actividades!$E$2:$E$503,Funcionalidades!E$2,Actividades!$F$2:$F$503,Funcionalidades!E$3)</f>
        <v>0</v>
      </c>
      <c r="F11">
        <f>COUNTIFS(Actividades!$A$2:$A$503,Funcionalidades!$A11,Actividades!$B$2:$B$503,Funcionalidades!$B11,Actividades!$D$2:$D$503,Funcionalidades!F$1,Actividades!$E$2:$E$503,Funcionalidades!F$2,Actividades!$F$2:$F$503,Funcionalidades!F$3)</f>
        <v>0</v>
      </c>
      <c r="G11">
        <f>COUNTIFS(Actividades!$A$2:$A$503,Funcionalidades!$A11,Actividades!$B$2:$B$503,Funcionalidades!$B11,Actividades!$D$2:$D$503,Funcionalidades!G$1,Actividades!$E$2:$E$503,Funcionalidades!G$2,Actividades!$F$2:$F$503,Funcionalidades!G$3)</f>
        <v>0</v>
      </c>
      <c r="H11">
        <f>COUNTIFS(Actividades!$A$2:$A$503,Funcionalidades!$A11,Actividades!$B$2:$B$503,Funcionalidades!$B11,Actividades!$D$2:$D$503,Funcionalidades!H$1,Actividades!$E$2:$E$503,Funcionalidades!H$2,Actividades!$F$2:$F$503,Funcionalidades!H$3)</f>
        <v>0</v>
      </c>
      <c r="I11">
        <f>COUNTIFS(Actividades!$A$2:$A$503,Funcionalidades!$A11,Actividades!$B$2:$B$503,Funcionalidades!$B11,Actividades!$D$2:$D$503,Funcionalidades!I$1,Actividades!$E$2:$E$503,Funcionalidades!I$2,Actividades!$F$2:$F$503,Funcionalidades!I$3)</f>
        <v>0</v>
      </c>
      <c r="J11">
        <f>COUNTIFS(Actividades!$A$2:$A$503,Funcionalidades!$A11,Actividades!$B$2:$B$503,Funcionalidades!$B11,Actividades!$D$2:$D$503,Funcionalidades!J$1,Actividades!$E$2:$E$503,Funcionalidades!J$2,Actividades!$F$2:$F$503,Funcionalidades!J$3)</f>
        <v>0</v>
      </c>
      <c r="K11">
        <f>COUNTIFS(Actividades!$A$2:$A$503,Funcionalidades!$A11,Actividades!$B$2:$B$503,Funcionalidades!$B11,Actividades!$D$2:$D$503,Funcionalidades!K$1,Actividades!$E$2:$E$503,Funcionalidades!K$2,Actividades!$F$2:$F$503,Funcionalidades!K$3)</f>
        <v>0</v>
      </c>
      <c r="L11">
        <f>COUNTIFS(Actividades!$A$2:$A$503,Funcionalidades!$A11,Actividades!$B$2:$B$503,Funcionalidades!$B11,Actividades!$D$2:$D$503,Funcionalidades!L$1,Actividades!$E$2:$E$503,Funcionalidades!L$2,Actividades!$F$2:$F$503,Funcionalidades!L$3)</f>
        <v>0</v>
      </c>
      <c r="M11">
        <f>COUNTIFS(Actividades!$A$2:$A$503,Funcionalidades!$A11,Actividades!$B$2:$B$503,Funcionalidades!$B11,Actividades!$D$2:$D$503,Funcionalidades!M$1,Actividades!$E$2:$E$503,Funcionalidades!M$2,Actividades!$F$2:$F$503,Funcionalidades!M$3)</f>
        <v>0</v>
      </c>
      <c r="N11">
        <f>COUNTIFS(Actividades!$A$2:$A$503,Funcionalidades!$A11,Actividades!$B$2:$B$503,Funcionalidades!$B11,Actividades!$D$2:$D$503,Funcionalidades!N$1,Actividades!$E$2:$E$503,Funcionalidades!N$2,Actividades!$F$2:$F$503,Funcionalidades!N$3)</f>
        <v>0</v>
      </c>
      <c r="O11">
        <f>COUNTIFS(Actividades!$A$2:$A$503,Funcionalidades!$A11,Actividades!$B$2:$B$503,Funcionalidades!$B11,Actividades!$D$2:$D$503,Funcionalidades!O$1,Actividades!$E$2:$E$503,Funcionalidades!O$2,Actividades!$F$2:$F$503,Funcionalidades!O$3)</f>
        <v>0</v>
      </c>
      <c r="P11">
        <f>COUNTIFS(Actividades!$A$2:$A$503,Funcionalidades!$A11,Actividades!$B$2:$B$503,Funcionalidades!$B11,Actividades!$D$2:$D$503,Funcionalidades!P$1,Actividades!$E$2:$E$503,Funcionalidades!P$2,Actividades!$F$2:$F$503,Funcionalidades!P$3)</f>
        <v>0</v>
      </c>
      <c r="Q11">
        <f>COUNTIFS(Actividades!$A$2:$A$503,Funcionalidades!$A11,Actividades!$B$2:$B$503,Funcionalidades!$B11,Actividades!$D$2:$D$503,Funcionalidades!Q$1,Actividades!$E$2:$E$503,Funcionalidades!Q$2,Actividades!$F$2:$F$503,Funcionalidades!Q$3)</f>
        <v>0</v>
      </c>
      <c r="R11">
        <f>COUNTIFS(Actividades!$A$2:$A$503,Funcionalidades!$A11,Actividades!$B$2:$B$503,Funcionalidades!$B11,Actividades!$D$2:$D$503,Funcionalidades!R$1,Actividades!$E$2:$E$503,Funcionalidades!R$2,Actividades!$F$2:$F$503,Funcionalidades!R$3)</f>
        <v>0</v>
      </c>
      <c r="S11">
        <f>COUNTIFS(Actividades!$A$2:$A$503,Funcionalidades!$A11,Actividades!$B$2:$B$503,Funcionalidades!$B11,Actividades!$D$2:$D$503,Funcionalidades!S$1,Actividades!$E$2:$E$503,Funcionalidades!S$2,Actividades!$F$2:$F$503,Funcionalidades!S$3)</f>
        <v>0</v>
      </c>
      <c r="T11">
        <f>COUNTIFS(Actividades!$A$2:$A$503,Funcionalidades!$A11,Actividades!$B$2:$B$503,Funcionalidades!$B11,Actividades!$D$2:$D$503,Funcionalidades!T$1,Actividades!$E$2:$E$503,Funcionalidades!T$2,Actividades!$F$2:$F$503,Funcionalidades!T$3)</f>
        <v>0</v>
      </c>
      <c r="U11">
        <f>COUNTIFS(Actividades!$A$2:$A$503,Funcionalidades!$A11,Actividades!$B$2:$B$503,Funcionalidades!$B11,Actividades!$D$2:$D$503,Funcionalidades!U$1,Actividades!$E$2:$E$503,Funcionalidades!U$2,Actividades!$F$2:$F$503,Funcionalidades!U$3)</f>
        <v>0</v>
      </c>
      <c r="V11">
        <f>COUNTIFS(Actividades!$A$2:$A$503,Funcionalidades!$A11,Actividades!$B$2:$B$503,Funcionalidades!$B11,Actividades!$D$2:$D$503,Funcionalidades!V$1,Actividades!$E$2:$E$503,Funcionalidades!V$2,Actividades!$F$2:$F$503,Funcionalidades!V$3)</f>
        <v>2</v>
      </c>
      <c r="W11">
        <f>COUNTIFS(Actividades!$A$2:$A$503,Funcionalidades!$A11,Actividades!$B$2:$B$503,Funcionalidades!$B11,Actividades!$D$2:$D$503,Funcionalidades!W$1,Actividades!$E$2:$E$503,Funcionalidades!W$2,Actividades!$F$2:$F$503,Funcionalidades!W$3)</f>
        <v>0</v>
      </c>
      <c r="X11">
        <f>COUNTIFS(Actividades!$A$2:$A$503,Funcionalidades!$A11,Actividades!$B$2:$B$503,Funcionalidades!$B11,Actividades!$D$2:$D$503,Funcionalidades!X$1,Actividades!$E$2:$E$503,Funcionalidades!X$2,Actividades!$F$2:$F$503,Funcionalidades!X$3)</f>
        <v>0</v>
      </c>
      <c r="Y11">
        <f>COUNTIFS(Actividades!$A$2:$A$503,Funcionalidades!$A11,Actividades!$B$2:$B$503,Funcionalidades!$B11,Actividades!$D$2:$D$503,Funcionalidades!Y$1,Actividades!$E$2:$E$503,Funcionalidades!Y$2,Actividades!$F$2:$F$503,Funcionalidades!Y$3)</f>
        <v>0</v>
      </c>
      <c r="Z11">
        <f>COUNTIFS(Actividades!$A$2:$A$503,Funcionalidades!$A11,Actividades!$B$2:$B$503,Funcionalidades!$B11,Actividades!$D$2:$D$503,Funcionalidades!Z$1,Actividades!$E$2:$E$503,Funcionalidades!Z$2,Actividades!$F$2:$F$503,Funcionalidades!Z$3)</f>
        <v>0</v>
      </c>
      <c r="AA11">
        <f>COUNTIFS(Actividades!$A$2:$A$503,Funcionalidades!$A11,Actividades!$B$2:$B$503,Funcionalidades!$B11,Actividades!$D$2:$D$503,Funcionalidades!AA$1,Actividades!$E$2:$E$503,Funcionalidades!AA$2,Actividades!$F$2:$F$503,Funcionalidades!AA$3)</f>
        <v>0</v>
      </c>
      <c r="AB11">
        <f>COUNTIFS(Actividades!$A$2:$A$503,Funcionalidades!$A11,Actividades!$B$2:$B$503,Funcionalidades!$B11,Actividades!$D$2:$D$503,Funcionalidades!AB$1,Actividades!$E$2:$E$503,Funcionalidades!AB$2,Actividades!$F$2:$F$503,Funcionalidades!AB$3)</f>
        <v>0</v>
      </c>
      <c r="AC11">
        <f>COUNTIFS(Actividades!$A$2:$A$503,Funcionalidades!$A11,Actividades!$B$2:$B$503,Funcionalidades!$B11,Actividades!$D$2:$D$503,Funcionalidades!AC$1,Actividades!$E$2:$E$503,Funcionalidades!AC$2,Actividades!$F$2:$F$503,Funcionalidades!AC$3)</f>
        <v>0</v>
      </c>
    </row>
    <row r="12" spans="1:29">
      <c r="A12" t="str">
        <v>4. Mi Expediente</v>
      </c>
      <c r="B12" t="str">
        <v>Datos Personales</v>
      </c>
      <c r="C12">
        <f>COUNTIFS(Actividades!$A$2:$A$503,Funcionalidades!$A12,Actividades!$B$2:$B$503,Funcionalidades!$B13,Actividades!$D$2:$D$503,Funcionalidades!C$1,Actividades!$E$2:$E$503,Funcionalidades!C$2,Actividades!$F$2:$F$503,Funcionalidades!C$3)</f>
        <v>0</v>
      </c>
      <c r="D12">
        <f>COUNTIFS(Actividades!$A$2:$A$503,Funcionalidades!$A12,Actividades!$B$2:$B$503,Funcionalidades!$B13,Actividades!$D$2:$D$503,Funcionalidades!D$1,Actividades!$E$2:$E$503,Funcionalidades!D$2,Actividades!$F$2:$F$503,Funcionalidades!D$3)</f>
        <v>0</v>
      </c>
      <c r="E12">
        <f>COUNTIFS(Actividades!$A$2:$A$503,Funcionalidades!$A12,Actividades!$B$2:$B$503,Funcionalidades!$B13,Actividades!$D$2:$D$503,Funcionalidades!E$1,Actividades!$E$2:$E$503,Funcionalidades!E$2,Actividades!$F$2:$F$503,Funcionalidades!E$3)</f>
        <v>0</v>
      </c>
      <c r="F12">
        <f>COUNTIFS(Actividades!$A$2:$A$503,Funcionalidades!$A12,Actividades!$B$2:$B$503,Funcionalidades!$B13,Actividades!$D$2:$D$503,Funcionalidades!F$1,Actividades!$E$2:$E$503,Funcionalidades!F$2,Actividades!$F$2:$F$503,Funcionalidades!F$3)</f>
        <v>0</v>
      </c>
      <c r="G12">
        <f>COUNTIFS(Actividades!$A$2:$A$503,Funcionalidades!$A12,Actividades!$B$2:$B$503,Funcionalidades!$B13,Actividades!$D$2:$D$503,Funcionalidades!G$1,Actividades!$E$2:$E$503,Funcionalidades!G$2,Actividades!$F$2:$F$503,Funcionalidades!G$3)</f>
        <v>0</v>
      </c>
      <c r="H12">
        <f>COUNTIFS(Actividades!$A$2:$A$503,Funcionalidades!$A12,Actividades!$B$2:$B$503,Funcionalidades!$B13,Actividades!$D$2:$D$503,Funcionalidades!H$1,Actividades!$E$2:$E$503,Funcionalidades!H$2,Actividades!$F$2:$F$503,Funcionalidades!H$3)</f>
        <v>0</v>
      </c>
      <c r="I12">
        <f>COUNTIFS(Actividades!$A$2:$A$503,Funcionalidades!$A12,Actividades!$B$2:$B$503,Funcionalidades!$B13,Actividades!$D$2:$D$503,Funcionalidades!I$1,Actividades!$E$2:$E$503,Funcionalidades!I$2,Actividades!$F$2:$F$503,Funcionalidades!I$3)</f>
        <v>0</v>
      </c>
      <c r="J12">
        <f>COUNTIFS(Actividades!$A$2:$A$503,Funcionalidades!$A12,Actividades!$B$2:$B$503,Funcionalidades!$B13,Actividades!$D$2:$D$503,Funcionalidades!J$1,Actividades!$E$2:$E$503,Funcionalidades!J$2,Actividades!$F$2:$F$503,Funcionalidades!J$3)</f>
        <v>0</v>
      </c>
      <c r="K12">
        <f>COUNTIFS(Actividades!$A$2:$A$503,Funcionalidades!$A12,Actividades!$B$2:$B$503,Funcionalidades!$B13,Actividades!$D$2:$D$503,Funcionalidades!K$1,Actividades!$E$2:$E$503,Funcionalidades!K$2,Actividades!$F$2:$F$503,Funcionalidades!K$3)</f>
        <v>0</v>
      </c>
      <c r="L12">
        <f>COUNTIFS(Actividades!$A$2:$A$503,Funcionalidades!$A12,Actividades!$B$2:$B$503,Funcionalidades!$B13,Actividades!$D$2:$D$503,Funcionalidades!L$1,Actividades!$E$2:$E$503,Funcionalidades!L$2,Actividades!$F$2:$F$503,Funcionalidades!L$3)</f>
        <v>0</v>
      </c>
      <c r="M12">
        <f>COUNTIFS(Actividades!$A$2:$A$503,Funcionalidades!$A12,Actividades!$B$2:$B$503,Funcionalidades!$B13,Actividades!$D$2:$D$503,Funcionalidades!M$1,Actividades!$E$2:$E$503,Funcionalidades!M$2,Actividades!$F$2:$F$503,Funcionalidades!M$3)</f>
        <v>0</v>
      </c>
      <c r="N12">
        <f>COUNTIFS(Actividades!$A$2:$A$503,Funcionalidades!$A12,Actividades!$B$2:$B$503,Funcionalidades!$B13,Actividades!$D$2:$D$503,Funcionalidades!N$1,Actividades!$E$2:$E$503,Funcionalidades!N$2,Actividades!$F$2:$F$503,Funcionalidades!N$3)</f>
        <v>0</v>
      </c>
      <c r="O12">
        <f>COUNTIFS(Actividades!$A$2:$A$503,Funcionalidades!$A12,Actividades!$B$2:$B$503,Funcionalidades!$B13,Actividades!$D$2:$D$503,Funcionalidades!O$1,Actividades!$E$2:$E$503,Funcionalidades!O$2,Actividades!$F$2:$F$503,Funcionalidades!O$3)</f>
        <v>0</v>
      </c>
      <c r="P12">
        <f>COUNTIFS(Actividades!$A$2:$A$503,Funcionalidades!$A12,Actividades!$B$2:$B$503,Funcionalidades!$B13,Actividades!$D$2:$D$503,Funcionalidades!P$1,Actividades!$E$2:$E$503,Funcionalidades!P$2,Actividades!$F$2:$F$503,Funcionalidades!P$3)</f>
        <v>0</v>
      </c>
      <c r="Q12">
        <f>COUNTIFS(Actividades!$A$2:$A$503,Funcionalidades!$A12,Actividades!$B$2:$B$503,Funcionalidades!$B13,Actividades!$D$2:$D$503,Funcionalidades!Q$1,Actividades!$E$2:$E$503,Funcionalidades!Q$2,Actividades!$F$2:$F$503,Funcionalidades!Q$3)</f>
        <v>0</v>
      </c>
      <c r="R12">
        <f>COUNTIFS(Actividades!$A$2:$A$503,Funcionalidades!$A12,Actividades!$B$2:$B$503,Funcionalidades!$B13,Actividades!$D$2:$D$503,Funcionalidades!R$1,Actividades!$E$2:$E$503,Funcionalidades!R$2,Actividades!$F$2:$F$503,Funcionalidades!R$3)</f>
        <v>0</v>
      </c>
      <c r="S12">
        <f>COUNTIFS(Actividades!$A$2:$A$503,Funcionalidades!$A12,Actividades!$B$2:$B$503,Funcionalidades!$B13,Actividades!$D$2:$D$503,Funcionalidades!S$1,Actividades!$E$2:$E$503,Funcionalidades!S$2,Actividades!$F$2:$F$503,Funcionalidades!S$3)</f>
        <v>0</v>
      </c>
      <c r="T12">
        <f>COUNTIFS(Actividades!$A$2:$A$503,Funcionalidades!$A12,Actividades!$B$2:$B$503,Funcionalidades!$B13,Actividades!$D$2:$D$503,Funcionalidades!T$1,Actividades!$E$2:$E$503,Funcionalidades!T$2,Actividades!$F$2:$F$503,Funcionalidades!T$3)</f>
        <v>0</v>
      </c>
      <c r="U12">
        <f>COUNTIFS(Actividades!$A$2:$A$503,Funcionalidades!$A12,Actividades!$B$2:$B$503,Funcionalidades!$B13,Actividades!$D$2:$D$503,Funcionalidades!U$1,Actividades!$E$2:$E$503,Funcionalidades!U$2,Actividades!$F$2:$F$503,Funcionalidades!U$3)</f>
        <v>0</v>
      </c>
      <c r="V12">
        <f>COUNTIFS(Actividades!$A$2:$A$503,Funcionalidades!$A12,Actividades!$B$2:$B$503,Funcionalidades!$B13,Actividades!$D$2:$D$503,Funcionalidades!V$1,Actividades!$E$2:$E$503,Funcionalidades!V$2,Actividades!$F$2:$F$503,Funcionalidades!V$3)</f>
        <v>0</v>
      </c>
      <c r="W12">
        <f>COUNTIFS(Actividades!$A$2:$A$503,Funcionalidades!$A12,Actividades!$B$2:$B$503,Funcionalidades!$B13,Actividades!$D$2:$D$503,Funcionalidades!W$1,Actividades!$E$2:$E$503,Funcionalidades!W$2,Actividades!$F$2:$F$503,Funcionalidades!W$3)</f>
        <v>0</v>
      </c>
      <c r="X12">
        <f>COUNTIFS(Actividades!$A$2:$A$503,Funcionalidades!$A12,Actividades!$B$2:$B$503,Funcionalidades!$B13,Actividades!$D$2:$D$503,Funcionalidades!X$1,Actividades!$E$2:$E$503,Funcionalidades!X$2,Actividades!$F$2:$F$503,Funcionalidades!X$3)</f>
        <v>0</v>
      </c>
      <c r="Y12">
        <f>COUNTIFS(Actividades!$A$2:$A$503,Funcionalidades!$A12,Actividades!$B$2:$B$503,Funcionalidades!$B13,Actividades!$D$2:$D$503,Funcionalidades!Y$1,Actividades!$E$2:$E$503,Funcionalidades!Y$2,Actividades!$F$2:$F$503,Funcionalidades!Y$3)</f>
        <v>0</v>
      </c>
      <c r="Z12">
        <f>COUNTIFS(Actividades!$A$2:$A$503,Funcionalidades!$A12,Actividades!$B$2:$B$503,Funcionalidades!$B13,Actividades!$D$2:$D$503,Funcionalidades!Z$1,Actividades!$E$2:$E$503,Funcionalidades!Z$2,Actividades!$F$2:$F$503,Funcionalidades!Z$3)</f>
        <v>0</v>
      </c>
      <c r="AA12">
        <f>COUNTIFS(Actividades!$A$2:$A$503,Funcionalidades!$A12,Actividades!$B$2:$B$503,Funcionalidades!$B13,Actividades!$D$2:$D$503,Funcionalidades!AA$1,Actividades!$E$2:$E$503,Funcionalidades!AA$2,Actividades!$F$2:$F$503,Funcionalidades!AA$3)</f>
        <v>0</v>
      </c>
      <c r="AB12">
        <f>COUNTIFS(Actividades!$A$2:$A$503,Funcionalidades!$A12,Actividades!$B$2:$B$503,Funcionalidades!$B13,Actividades!$D$2:$D$503,Funcionalidades!AB$1,Actividades!$E$2:$E$503,Funcionalidades!AB$2,Actividades!$F$2:$F$503,Funcionalidades!AB$3)</f>
        <v>0</v>
      </c>
      <c r="AC12">
        <f>COUNTIFS(Actividades!$A$2:$A$503,Funcionalidades!$A12,Actividades!$B$2:$B$503,Funcionalidades!$B13,Actividades!$D$2:$D$503,Funcionalidades!AC$1,Actividades!$E$2:$E$503,Funcionalidades!AC$2,Actividades!$F$2:$F$503,Funcionalidades!AC$3)</f>
        <v>0</v>
      </c>
    </row>
    <row r="13" spans="1:29">
      <c r="A13" t="str">
        <v>4. Mi Expediente</v>
      </c>
      <c r="B13" t="str">
        <v>Datos Laborales</v>
      </c>
      <c r="C13">
        <f>COUNTIFS(Actividades!$A$2:$A$503,Funcionalidades!$A13,Actividades!$B$2:$B$503,Funcionalidades!#REF!,Actividades!$D$2:$D$503,Funcionalidades!C$1,Actividades!$E$2:$E$503,Funcionalidades!C$2,Actividades!$F$2:$F$503,Funcionalidades!C$3)</f>
        <v>0</v>
      </c>
      <c r="D13">
        <f>COUNTIFS(Actividades!$A$2:$A$503,Funcionalidades!$A13,Actividades!$B$2:$B$503,Funcionalidades!#REF!,Actividades!$D$2:$D$503,Funcionalidades!D$1,Actividades!$E$2:$E$503,Funcionalidades!D$2,Actividades!$F$2:$F$503,Funcionalidades!D$3)</f>
        <v>0</v>
      </c>
      <c r="E13">
        <f>COUNTIFS(Actividades!$A$2:$A$503,Funcionalidades!$A13,Actividades!$B$2:$B$503,Funcionalidades!#REF!,Actividades!$D$2:$D$503,Funcionalidades!E$1,Actividades!$E$2:$E$503,Funcionalidades!E$2,Actividades!$F$2:$F$503,Funcionalidades!E$3)</f>
        <v>0</v>
      </c>
      <c r="F13">
        <f>COUNTIFS(Actividades!$A$2:$A$503,Funcionalidades!$A13,Actividades!$B$2:$B$503,Funcionalidades!#REF!,Actividades!$D$2:$D$503,Funcionalidades!F$1,Actividades!$E$2:$E$503,Funcionalidades!F$2,Actividades!$F$2:$F$503,Funcionalidades!F$3)</f>
        <v>0</v>
      </c>
      <c r="G13">
        <f>COUNTIFS(Actividades!$A$2:$A$503,Funcionalidades!$A13,Actividades!$B$2:$B$503,Funcionalidades!#REF!,Actividades!$D$2:$D$503,Funcionalidades!G$1,Actividades!$E$2:$E$503,Funcionalidades!G$2,Actividades!$F$2:$F$503,Funcionalidades!G$3)</f>
        <v>0</v>
      </c>
      <c r="H13">
        <f>COUNTIFS(Actividades!$A$2:$A$503,Funcionalidades!$A13,Actividades!$B$2:$B$503,Funcionalidades!#REF!,Actividades!$D$2:$D$503,Funcionalidades!H$1,Actividades!$E$2:$E$503,Funcionalidades!H$2,Actividades!$F$2:$F$503,Funcionalidades!H$3)</f>
        <v>0</v>
      </c>
      <c r="I13">
        <f>COUNTIFS(Actividades!$A$2:$A$503,Funcionalidades!$A13,Actividades!$B$2:$B$503,Funcionalidades!#REF!,Actividades!$D$2:$D$503,Funcionalidades!I$1,Actividades!$E$2:$E$503,Funcionalidades!I$2,Actividades!$F$2:$F$503,Funcionalidades!I$3)</f>
        <v>0</v>
      </c>
      <c r="J13">
        <f>COUNTIFS(Actividades!$A$2:$A$503,Funcionalidades!$A13,Actividades!$B$2:$B$503,Funcionalidades!#REF!,Actividades!$D$2:$D$503,Funcionalidades!J$1,Actividades!$E$2:$E$503,Funcionalidades!J$2,Actividades!$F$2:$F$503,Funcionalidades!J$3)</f>
        <v>0</v>
      </c>
      <c r="K13">
        <f>COUNTIFS(Actividades!$A$2:$A$503,Funcionalidades!$A13,Actividades!$B$2:$B$503,Funcionalidades!#REF!,Actividades!$D$2:$D$503,Funcionalidades!K$1,Actividades!$E$2:$E$503,Funcionalidades!K$2,Actividades!$F$2:$F$503,Funcionalidades!K$3)</f>
        <v>0</v>
      </c>
      <c r="L13">
        <f>COUNTIFS(Actividades!$A$2:$A$503,Funcionalidades!$A13,Actividades!$B$2:$B$503,Funcionalidades!#REF!,Actividades!$D$2:$D$503,Funcionalidades!L$1,Actividades!$E$2:$E$503,Funcionalidades!L$2,Actividades!$F$2:$F$503,Funcionalidades!L$3)</f>
        <v>0</v>
      </c>
      <c r="M13">
        <f>COUNTIFS(Actividades!$A$2:$A$503,Funcionalidades!$A13,Actividades!$B$2:$B$503,Funcionalidades!#REF!,Actividades!$D$2:$D$503,Funcionalidades!M$1,Actividades!$E$2:$E$503,Funcionalidades!M$2,Actividades!$F$2:$F$503,Funcionalidades!M$3)</f>
        <v>0</v>
      </c>
      <c r="N13">
        <f>COUNTIFS(Actividades!$A$2:$A$503,Funcionalidades!$A13,Actividades!$B$2:$B$503,Funcionalidades!#REF!,Actividades!$D$2:$D$503,Funcionalidades!N$1,Actividades!$E$2:$E$503,Funcionalidades!N$2,Actividades!$F$2:$F$503,Funcionalidades!N$3)</f>
        <v>0</v>
      </c>
      <c r="O13">
        <f>COUNTIFS(Actividades!$A$2:$A$503,Funcionalidades!$A13,Actividades!$B$2:$B$503,Funcionalidades!#REF!,Actividades!$D$2:$D$503,Funcionalidades!O$1,Actividades!$E$2:$E$503,Funcionalidades!O$2,Actividades!$F$2:$F$503,Funcionalidades!O$3)</f>
        <v>0</v>
      </c>
      <c r="P13">
        <f>COUNTIFS(Actividades!$A$2:$A$503,Funcionalidades!$A13,Actividades!$B$2:$B$503,Funcionalidades!#REF!,Actividades!$D$2:$D$503,Funcionalidades!P$1,Actividades!$E$2:$E$503,Funcionalidades!P$2,Actividades!$F$2:$F$503,Funcionalidades!P$3)</f>
        <v>0</v>
      </c>
      <c r="Q13">
        <f>COUNTIFS(Actividades!$A$2:$A$503,Funcionalidades!$A13,Actividades!$B$2:$B$503,Funcionalidades!#REF!,Actividades!$D$2:$D$503,Funcionalidades!Q$1,Actividades!$E$2:$E$503,Funcionalidades!Q$2,Actividades!$F$2:$F$503,Funcionalidades!Q$3)</f>
        <v>0</v>
      </c>
      <c r="R13">
        <f>COUNTIFS(Actividades!$A$2:$A$503,Funcionalidades!$A13,Actividades!$B$2:$B$503,Funcionalidades!#REF!,Actividades!$D$2:$D$503,Funcionalidades!R$1,Actividades!$E$2:$E$503,Funcionalidades!R$2,Actividades!$F$2:$F$503,Funcionalidades!R$3)</f>
        <v>0</v>
      </c>
      <c r="S13">
        <f>COUNTIFS(Actividades!$A$2:$A$503,Funcionalidades!$A13,Actividades!$B$2:$B$503,Funcionalidades!#REF!,Actividades!$D$2:$D$503,Funcionalidades!S$1,Actividades!$E$2:$E$503,Funcionalidades!S$2,Actividades!$F$2:$F$503,Funcionalidades!S$3)</f>
        <v>0</v>
      </c>
      <c r="T13">
        <f>COUNTIFS(Actividades!$A$2:$A$503,Funcionalidades!$A13,Actividades!$B$2:$B$503,Funcionalidades!#REF!,Actividades!$D$2:$D$503,Funcionalidades!T$1,Actividades!$E$2:$E$503,Funcionalidades!T$2,Actividades!$F$2:$F$503,Funcionalidades!T$3)</f>
        <v>0</v>
      </c>
      <c r="U13">
        <f>COUNTIFS(Actividades!$A$2:$A$503,Funcionalidades!$A13,Actividades!$B$2:$B$503,Funcionalidades!#REF!,Actividades!$D$2:$D$503,Funcionalidades!U$1,Actividades!$E$2:$E$503,Funcionalidades!U$2,Actividades!$F$2:$F$503,Funcionalidades!U$3)</f>
        <v>0</v>
      </c>
      <c r="V13">
        <f>COUNTIFS(Actividades!$A$2:$A$503,Funcionalidades!$A13,Actividades!$B$2:$B$503,Funcionalidades!#REF!,Actividades!$D$2:$D$503,Funcionalidades!V$1,Actividades!$E$2:$E$503,Funcionalidades!V$2,Actividades!$F$2:$F$503,Funcionalidades!V$3)</f>
        <v>0</v>
      </c>
      <c r="W13">
        <f>COUNTIFS(Actividades!$A$2:$A$503,Funcionalidades!$A13,Actividades!$B$2:$B$503,Funcionalidades!#REF!,Actividades!$D$2:$D$503,Funcionalidades!W$1,Actividades!$E$2:$E$503,Funcionalidades!W$2,Actividades!$F$2:$F$503,Funcionalidades!W$3)</f>
        <v>0</v>
      </c>
      <c r="X13">
        <f>COUNTIFS(Actividades!$A$2:$A$503,Funcionalidades!$A13,Actividades!$B$2:$B$503,Funcionalidades!#REF!,Actividades!$D$2:$D$503,Funcionalidades!X$1,Actividades!$E$2:$E$503,Funcionalidades!X$2,Actividades!$F$2:$F$503,Funcionalidades!X$3)</f>
        <v>0</v>
      </c>
      <c r="Y13">
        <f>COUNTIFS(Actividades!$A$2:$A$503,Funcionalidades!$A13,Actividades!$B$2:$B$503,Funcionalidades!#REF!,Actividades!$D$2:$D$503,Funcionalidades!Y$1,Actividades!$E$2:$E$503,Funcionalidades!Y$2,Actividades!$F$2:$F$503,Funcionalidades!Y$3)</f>
        <v>0</v>
      </c>
      <c r="Z13">
        <f>COUNTIFS(Actividades!$A$2:$A$503,Funcionalidades!$A13,Actividades!$B$2:$B$503,Funcionalidades!#REF!,Actividades!$D$2:$D$503,Funcionalidades!Z$1,Actividades!$E$2:$E$503,Funcionalidades!Z$2,Actividades!$F$2:$F$503,Funcionalidades!Z$3)</f>
        <v>0</v>
      </c>
      <c r="AA13">
        <f>COUNTIFS(Actividades!$A$2:$A$503,Funcionalidades!$A13,Actividades!$B$2:$B$503,Funcionalidades!#REF!,Actividades!$D$2:$D$503,Funcionalidades!AA$1,Actividades!$E$2:$E$503,Funcionalidades!AA$2,Actividades!$F$2:$F$503,Funcionalidades!AA$3)</f>
        <v>0</v>
      </c>
      <c r="AB13">
        <f>COUNTIFS(Actividades!$A$2:$A$503,Funcionalidades!$A13,Actividades!$B$2:$B$503,Funcionalidades!#REF!,Actividades!$D$2:$D$503,Funcionalidades!AB$1,Actividades!$E$2:$E$503,Funcionalidades!AB$2,Actividades!$F$2:$F$503,Funcionalidades!AB$3)</f>
        <v>0</v>
      </c>
      <c r="AC13">
        <f>COUNTIFS(Actividades!$A$2:$A$503,Funcionalidades!$A13,Actividades!$B$2:$B$503,Funcionalidades!#REF!,Actividades!$D$2:$D$503,Funcionalidades!AC$1,Actividades!$E$2:$E$503,Funcionalidades!AC$2,Actividades!$F$2:$F$503,Funcionalidades!AC$3)</f>
        <v>0</v>
      </c>
    </row>
    <row r="14" spans="1:29">
      <c r="A14" t="str">
        <v>4. Mi Expediente</v>
      </c>
      <c r="B14" t="str">
        <v>Datos Fiscales</v>
      </c>
      <c r="C14">
        <f>COUNTIFS(Actividades!$A$2:$A$503,Funcionalidades!$A14,Actividades!$B$2:$B$503,Funcionalidades!$B14,Actividades!$D$2:$D$503,Funcionalidades!C$1,Actividades!$E$2:$E$503,Funcionalidades!C$2,Actividades!$F$2:$F$503,Funcionalidades!C$3)</f>
        <v>0</v>
      </c>
      <c r="D14">
        <f>COUNTIFS(Actividades!$A$2:$A$503,Funcionalidades!$A14,Actividades!$B$2:$B$503,Funcionalidades!$B14,Actividades!$D$2:$D$503,Funcionalidades!D$1,Actividades!$E$2:$E$503,Funcionalidades!D$2,Actividades!$F$2:$F$503,Funcionalidades!D$3)</f>
        <v>0</v>
      </c>
      <c r="E14">
        <f>COUNTIFS(Actividades!$A$2:$A$503,Funcionalidades!$A14,Actividades!$B$2:$B$503,Funcionalidades!$B14,Actividades!$D$2:$D$503,Funcionalidades!E$1,Actividades!$E$2:$E$503,Funcionalidades!E$2,Actividades!$F$2:$F$503,Funcionalidades!E$3)</f>
        <v>0</v>
      </c>
      <c r="F14">
        <f>COUNTIFS(Actividades!$A$2:$A$503,Funcionalidades!$A14,Actividades!$B$2:$B$503,Funcionalidades!$B14,Actividades!$D$2:$D$503,Funcionalidades!F$1,Actividades!$E$2:$E$503,Funcionalidades!F$2,Actividades!$F$2:$F$503,Funcionalidades!F$3)</f>
        <v>0</v>
      </c>
      <c r="G14">
        <f>COUNTIFS(Actividades!$A$2:$A$503,Funcionalidades!$A14,Actividades!$B$2:$B$503,Funcionalidades!$B14,Actividades!$D$2:$D$503,Funcionalidades!G$1,Actividades!$E$2:$E$503,Funcionalidades!G$2,Actividades!$F$2:$F$503,Funcionalidades!G$3)</f>
        <v>0</v>
      </c>
      <c r="H14">
        <f>COUNTIFS(Actividades!$A$2:$A$503,Funcionalidades!$A14,Actividades!$B$2:$B$503,Funcionalidades!$B14,Actividades!$D$2:$D$503,Funcionalidades!H$1,Actividades!$E$2:$E$503,Funcionalidades!H$2,Actividades!$F$2:$F$503,Funcionalidades!H$3)</f>
        <v>0</v>
      </c>
      <c r="I14">
        <f>COUNTIFS(Actividades!$A$2:$A$503,Funcionalidades!$A14,Actividades!$B$2:$B$503,Funcionalidades!$B14,Actividades!$D$2:$D$503,Funcionalidades!I$1,Actividades!$E$2:$E$503,Funcionalidades!I$2,Actividades!$F$2:$F$503,Funcionalidades!I$3)</f>
        <v>0</v>
      </c>
      <c r="J14">
        <f>COUNTIFS(Actividades!$A$2:$A$503,Funcionalidades!$A14,Actividades!$B$2:$B$503,Funcionalidades!$B14,Actividades!$D$2:$D$503,Funcionalidades!J$1,Actividades!$E$2:$E$503,Funcionalidades!J$2,Actividades!$F$2:$F$503,Funcionalidades!J$3)</f>
        <v>0</v>
      </c>
      <c r="K14">
        <f>COUNTIFS(Actividades!$A$2:$A$503,Funcionalidades!$A14,Actividades!$B$2:$B$503,Funcionalidades!$B14,Actividades!$D$2:$D$503,Funcionalidades!K$1,Actividades!$E$2:$E$503,Funcionalidades!K$2,Actividades!$F$2:$F$503,Funcionalidades!K$3)</f>
        <v>0</v>
      </c>
      <c r="L14">
        <f>COUNTIFS(Actividades!$A$2:$A$503,Funcionalidades!$A14,Actividades!$B$2:$B$503,Funcionalidades!$B14,Actividades!$D$2:$D$503,Funcionalidades!L$1,Actividades!$E$2:$E$503,Funcionalidades!L$2,Actividades!$F$2:$F$503,Funcionalidades!L$3)</f>
        <v>0</v>
      </c>
      <c r="M14">
        <f>COUNTIFS(Actividades!$A$2:$A$503,Funcionalidades!$A14,Actividades!$B$2:$B$503,Funcionalidades!$B14,Actividades!$D$2:$D$503,Funcionalidades!M$1,Actividades!$E$2:$E$503,Funcionalidades!M$2,Actividades!$F$2:$F$503,Funcionalidades!M$3)</f>
        <v>0</v>
      </c>
      <c r="N14">
        <f>COUNTIFS(Actividades!$A$2:$A$503,Funcionalidades!$A14,Actividades!$B$2:$B$503,Funcionalidades!$B14,Actividades!$D$2:$D$503,Funcionalidades!N$1,Actividades!$E$2:$E$503,Funcionalidades!N$2,Actividades!$F$2:$F$503,Funcionalidades!N$3)</f>
        <v>0</v>
      </c>
      <c r="O14">
        <f>COUNTIFS(Actividades!$A$2:$A$503,Funcionalidades!$A14,Actividades!$B$2:$B$503,Funcionalidades!$B14,Actividades!$D$2:$D$503,Funcionalidades!O$1,Actividades!$E$2:$E$503,Funcionalidades!O$2,Actividades!$F$2:$F$503,Funcionalidades!O$3)</f>
        <v>0</v>
      </c>
      <c r="P14">
        <f>COUNTIFS(Actividades!$A$2:$A$503,Funcionalidades!$A14,Actividades!$B$2:$B$503,Funcionalidades!$B14,Actividades!$D$2:$D$503,Funcionalidades!P$1,Actividades!$E$2:$E$503,Funcionalidades!P$2,Actividades!$F$2:$F$503,Funcionalidades!P$3)</f>
        <v>0</v>
      </c>
      <c r="Q14">
        <f>COUNTIFS(Actividades!$A$2:$A$503,Funcionalidades!$A14,Actividades!$B$2:$B$503,Funcionalidades!$B14,Actividades!$D$2:$D$503,Funcionalidades!Q$1,Actividades!$E$2:$E$503,Funcionalidades!Q$2,Actividades!$F$2:$F$503,Funcionalidades!Q$3)</f>
        <v>0</v>
      </c>
      <c r="R14">
        <f>COUNTIFS(Actividades!$A$2:$A$503,Funcionalidades!$A14,Actividades!$B$2:$B$503,Funcionalidades!$B14,Actividades!$D$2:$D$503,Funcionalidades!R$1,Actividades!$E$2:$E$503,Funcionalidades!R$2,Actividades!$F$2:$F$503,Funcionalidades!R$3)</f>
        <v>0</v>
      </c>
      <c r="S14">
        <f>COUNTIFS(Actividades!$A$2:$A$503,Funcionalidades!$A14,Actividades!$B$2:$B$503,Funcionalidades!$B14,Actividades!$D$2:$D$503,Funcionalidades!S$1,Actividades!$E$2:$E$503,Funcionalidades!S$2,Actividades!$F$2:$F$503,Funcionalidades!S$3)</f>
        <v>0</v>
      </c>
      <c r="T14">
        <f>COUNTIFS(Actividades!$A$2:$A$503,Funcionalidades!$A14,Actividades!$B$2:$B$503,Funcionalidades!$B14,Actividades!$D$2:$D$503,Funcionalidades!T$1,Actividades!$E$2:$E$503,Funcionalidades!T$2,Actividades!$F$2:$F$503,Funcionalidades!T$3)</f>
        <v>0</v>
      </c>
      <c r="U14">
        <f>COUNTIFS(Actividades!$A$2:$A$503,Funcionalidades!$A14,Actividades!$B$2:$B$503,Funcionalidades!$B14,Actividades!$D$2:$D$503,Funcionalidades!U$1,Actividades!$E$2:$E$503,Funcionalidades!U$2,Actividades!$F$2:$F$503,Funcionalidades!U$3)</f>
        <v>0</v>
      </c>
      <c r="V14">
        <f>COUNTIFS(Actividades!$A$2:$A$503,Funcionalidades!$A14,Actividades!$B$2:$B$503,Funcionalidades!$B14,Actividades!$D$2:$D$503,Funcionalidades!V$1,Actividades!$E$2:$E$503,Funcionalidades!V$2,Actividades!$F$2:$F$503,Funcionalidades!V$3)</f>
        <v>0</v>
      </c>
      <c r="W14">
        <f>COUNTIFS(Actividades!$A$2:$A$503,Funcionalidades!$A14,Actividades!$B$2:$B$503,Funcionalidades!$B14,Actividades!$D$2:$D$503,Funcionalidades!W$1,Actividades!$E$2:$E$503,Funcionalidades!W$2,Actividades!$F$2:$F$503,Funcionalidades!W$3)</f>
        <v>0</v>
      </c>
      <c r="X14">
        <f>COUNTIFS(Actividades!$A$2:$A$503,Funcionalidades!$A14,Actividades!$B$2:$B$503,Funcionalidades!$B14,Actividades!$D$2:$D$503,Funcionalidades!X$1,Actividades!$E$2:$E$503,Funcionalidades!X$2,Actividades!$F$2:$F$503,Funcionalidades!X$3)</f>
        <v>0</v>
      </c>
      <c r="Y14">
        <f>COUNTIFS(Actividades!$A$2:$A$503,Funcionalidades!$A14,Actividades!$B$2:$B$503,Funcionalidades!$B14,Actividades!$D$2:$D$503,Funcionalidades!Y$1,Actividades!$E$2:$E$503,Funcionalidades!Y$2,Actividades!$F$2:$F$503,Funcionalidades!Y$3)</f>
        <v>0</v>
      </c>
      <c r="Z14">
        <f>COUNTIFS(Actividades!$A$2:$A$503,Funcionalidades!$A14,Actividades!$B$2:$B$503,Funcionalidades!$B14,Actividades!$D$2:$D$503,Funcionalidades!Z$1,Actividades!$E$2:$E$503,Funcionalidades!Z$2,Actividades!$F$2:$F$503,Funcionalidades!Z$3)</f>
        <v>0</v>
      </c>
      <c r="AA14">
        <f>COUNTIFS(Actividades!$A$2:$A$503,Funcionalidades!$A14,Actividades!$B$2:$B$503,Funcionalidades!$B14,Actividades!$D$2:$D$503,Funcionalidades!AA$1,Actividades!$E$2:$E$503,Funcionalidades!AA$2,Actividades!$F$2:$F$503,Funcionalidades!AA$3)</f>
        <v>0</v>
      </c>
      <c r="AB14">
        <f>COUNTIFS(Actividades!$A$2:$A$503,Funcionalidades!$A14,Actividades!$B$2:$B$503,Funcionalidades!$B14,Actividades!$D$2:$D$503,Funcionalidades!AB$1,Actividades!$E$2:$E$503,Funcionalidades!AB$2,Actividades!$F$2:$F$503,Funcionalidades!AB$3)</f>
        <v>0</v>
      </c>
      <c r="AC14">
        <f>COUNTIFS(Actividades!$A$2:$A$503,Funcionalidades!$A14,Actividades!$B$2:$B$503,Funcionalidades!$B14,Actividades!$D$2:$D$503,Funcionalidades!AC$1,Actividades!$E$2:$E$503,Funcionalidades!AC$2,Actividades!$F$2:$F$503,Funcionalidades!AC$3)</f>
        <v>0</v>
      </c>
    </row>
    <row r="15" spans="1:29">
      <c r="A15" t="str">
        <v>4. Mi Expediente</v>
      </c>
      <c r="B15" t="str">
        <v>Datos Contacto</v>
      </c>
      <c r="C15">
        <f>COUNTIFS(Actividades!$A$2:$A$503,Funcionalidades!$A15,Actividades!$B$2:$B$503,Funcionalidades!$B15,Actividades!$D$2:$D$503,Funcionalidades!C$1,Actividades!$E$2:$E$503,Funcionalidades!C$2,Actividades!$F$2:$F$503,Funcionalidades!C$3)</f>
        <v>0</v>
      </c>
      <c r="D15">
        <f>COUNTIFS(Actividades!$A$2:$A$503,Funcionalidades!$A15,Actividades!$B$2:$B$503,Funcionalidades!$B15,Actividades!$D$2:$D$503,Funcionalidades!D$1,Actividades!$E$2:$E$503,Funcionalidades!D$2,Actividades!$F$2:$F$503,Funcionalidades!D$3)</f>
        <v>0</v>
      </c>
      <c r="E15">
        <f>COUNTIFS(Actividades!$A$2:$A$503,Funcionalidades!$A15,Actividades!$B$2:$B$503,Funcionalidades!$B15,Actividades!$D$2:$D$503,Funcionalidades!E$1,Actividades!$E$2:$E$503,Funcionalidades!E$2,Actividades!$F$2:$F$503,Funcionalidades!E$3)</f>
        <v>0</v>
      </c>
      <c r="F15">
        <f>COUNTIFS(Actividades!$A$2:$A$503,Funcionalidades!$A15,Actividades!$B$2:$B$503,Funcionalidades!$B15,Actividades!$D$2:$D$503,Funcionalidades!F$1,Actividades!$E$2:$E$503,Funcionalidades!F$2,Actividades!$F$2:$F$503,Funcionalidades!F$3)</f>
        <v>0</v>
      </c>
      <c r="G15">
        <f>COUNTIFS(Actividades!$A$2:$A$503,Funcionalidades!$A15,Actividades!$B$2:$B$503,Funcionalidades!$B15,Actividades!$D$2:$D$503,Funcionalidades!G$1,Actividades!$E$2:$E$503,Funcionalidades!G$2,Actividades!$F$2:$F$503,Funcionalidades!G$3)</f>
        <v>0</v>
      </c>
      <c r="H15">
        <f>COUNTIFS(Actividades!$A$2:$A$503,Funcionalidades!$A15,Actividades!$B$2:$B$503,Funcionalidades!$B15,Actividades!$D$2:$D$503,Funcionalidades!H$1,Actividades!$E$2:$E$503,Funcionalidades!H$2,Actividades!$F$2:$F$503,Funcionalidades!H$3)</f>
        <v>0</v>
      </c>
      <c r="I15">
        <f>COUNTIFS(Actividades!$A$2:$A$503,Funcionalidades!$A15,Actividades!$B$2:$B$503,Funcionalidades!$B15,Actividades!$D$2:$D$503,Funcionalidades!I$1,Actividades!$E$2:$E$503,Funcionalidades!I$2,Actividades!$F$2:$F$503,Funcionalidades!I$3)</f>
        <v>0</v>
      </c>
      <c r="J15">
        <f>COUNTIFS(Actividades!$A$2:$A$503,Funcionalidades!$A15,Actividades!$B$2:$B$503,Funcionalidades!$B15,Actividades!$D$2:$D$503,Funcionalidades!J$1,Actividades!$E$2:$E$503,Funcionalidades!J$2,Actividades!$F$2:$F$503,Funcionalidades!J$3)</f>
        <v>0</v>
      </c>
      <c r="K15">
        <f>COUNTIFS(Actividades!$A$2:$A$503,Funcionalidades!$A15,Actividades!$B$2:$B$503,Funcionalidades!$B15,Actividades!$D$2:$D$503,Funcionalidades!K$1,Actividades!$E$2:$E$503,Funcionalidades!K$2,Actividades!$F$2:$F$503,Funcionalidades!K$3)</f>
        <v>0</v>
      </c>
      <c r="L15">
        <f>COUNTIFS(Actividades!$A$2:$A$503,Funcionalidades!$A15,Actividades!$B$2:$B$503,Funcionalidades!$B15,Actividades!$D$2:$D$503,Funcionalidades!L$1,Actividades!$E$2:$E$503,Funcionalidades!L$2,Actividades!$F$2:$F$503,Funcionalidades!L$3)</f>
        <v>0</v>
      </c>
      <c r="M15">
        <f>COUNTIFS(Actividades!$A$2:$A$503,Funcionalidades!$A15,Actividades!$B$2:$B$503,Funcionalidades!$B15,Actividades!$D$2:$D$503,Funcionalidades!M$1,Actividades!$E$2:$E$503,Funcionalidades!M$2,Actividades!$F$2:$F$503,Funcionalidades!M$3)</f>
        <v>0</v>
      </c>
      <c r="N15">
        <f>COUNTIFS(Actividades!$A$2:$A$503,Funcionalidades!$A15,Actividades!$B$2:$B$503,Funcionalidades!$B15,Actividades!$D$2:$D$503,Funcionalidades!N$1,Actividades!$E$2:$E$503,Funcionalidades!N$2,Actividades!$F$2:$F$503,Funcionalidades!N$3)</f>
        <v>0</v>
      </c>
      <c r="O15">
        <f>COUNTIFS(Actividades!$A$2:$A$503,Funcionalidades!$A15,Actividades!$B$2:$B$503,Funcionalidades!$B15,Actividades!$D$2:$D$503,Funcionalidades!O$1,Actividades!$E$2:$E$503,Funcionalidades!O$2,Actividades!$F$2:$F$503,Funcionalidades!O$3)</f>
        <v>0</v>
      </c>
      <c r="P15">
        <f>COUNTIFS(Actividades!$A$2:$A$503,Funcionalidades!$A15,Actividades!$B$2:$B$503,Funcionalidades!$B15,Actividades!$D$2:$D$503,Funcionalidades!P$1,Actividades!$E$2:$E$503,Funcionalidades!P$2,Actividades!$F$2:$F$503,Funcionalidades!P$3)</f>
        <v>0</v>
      </c>
      <c r="Q15">
        <f>COUNTIFS(Actividades!$A$2:$A$503,Funcionalidades!$A15,Actividades!$B$2:$B$503,Funcionalidades!$B15,Actividades!$D$2:$D$503,Funcionalidades!Q$1,Actividades!$E$2:$E$503,Funcionalidades!Q$2,Actividades!$F$2:$F$503,Funcionalidades!Q$3)</f>
        <v>0</v>
      </c>
      <c r="R15">
        <f>COUNTIFS(Actividades!$A$2:$A$503,Funcionalidades!$A15,Actividades!$B$2:$B$503,Funcionalidades!$B15,Actividades!$D$2:$D$503,Funcionalidades!R$1,Actividades!$E$2:$E$503,Funcionalidades!R$2,Actividades!$F$2:$F$503,Funcionalidades!R$3)</f>
        <v>0</v>
      </c>
      <c r="S15">
        <f>COUNTIFS(Actividades!$A$2:$A$503,Funcionalidades!$A15,Actividades!$B$2:$B$503,Funcionalidades!$B15,Actividades!$D$2:$D$503,Funcionalidades!S$1,Actividades!$E$2:$E$503,Funcionalidades!S$2,Actividades!$F$2:$F$503,Funcionalidades!S$3)</f>
        <v>0</v>
      </c>
      <c r="T15">
        <f>COUNTIFS(Actividades!$A$2:$A$503,Funcionalidades!$A15,Actividades!$B$2:$B$503,Funcionalidades!$B15,Actividades!$D$2:$D$503,Funcionalidades!T$1,Actividades!$E$2:$E$503,Funcionalidades!T$2,Actividades!$F$2:$F$503,Funcionalidades!T$3)</f>
        <v>0</v>
      </c>
      <c r="U15">
        <f>COUNTIFS(Actividades!$A$2:$A$503,Funcionalidades!$A15,Actividades!$B$2:$B$503,Funcionalidades!$B15,Actividades!$D$2:$D$503,Funcionalidades!U$1,Actividades!$E$2:$E$503,Funcionalidades!U$2,Actividades!$F$2:$F$503,Funcionalidades!U$3)</f>
        <v>0</v>
      </c>
      <c r="V15">
        <f>COUNTIFS(Actividades!$A$2:$A$503,Funcionalidades!$A15,Actividades!$B$2:$B$503,Funcionalidades!$B15,Actividades!$D$2:$D$503,Funcionalidades!V$1,Actividades!$E$2:$E$503,Funcionalidades!V$2,Actividades!$F$2:$F$503,Funcionalidades!V$3)</f>
        <v>0</v>
      </c>
      <c r="W15">
        <f>COUNTIFS(Actividades!$A$2:$A$503,Funcionalidades!$A15,Actividades!$B$2:$B$503,Funcionalidades!$B15,Actividades!$D$2:$D$503,Funcionalidades!W$1,Actividades!$E$2:$E$503,Funcionalidades!W$2,Actividades!$F$2:$F$503,Funcionalidades!W$3)</f>
        <v>0</v>
      </c>
      <c r="X15">
        <f>COUNTIFS(Actividades!$A$2:$A$503,Funcionalidades!$A15,Actividades!$B$2:$B$503,Funcionalidades!$B15,Actividades!$D$2:$D$503,Funcionalidades!X$1,Actividades!$E$2:$E$503,Funcionalidades!X$2,Actividades!$F$2:$F$503,Funcionalidades!X$3)</f>
        <v>0</v>
      </c>
      <c r="Y15">
        <f>COUNTIFS(Actividades!$A$2:$A$503,Funcionalidades!$A15,Actividades!$B$2:$B$503,Funcionalidades!$B15,Actividades!$D$2:$D$503,Funcionalidades!Y$1,Actividades!$E$2:$E$503,Funcionalidades!Y$2,Actividades!$F$2:$F$503,Funcionalidades!Y$3)</f>
        <v>0</v>
      </c>
      <c r="Z15">
        <f>COUNTIFS(Actividades!$A$2:$A$503,Funcionalidades!$A15,Actividades!$B$2:$B$503,Funcionalidades!$B15,Actividades!$D$2:$D$503,Funcionalidades!Z$1,Actividades!$E$2:$E$503,Funcionalidades!Z$2,Actividades!$F$2:$F$503,Funcionalidades!Z$3)</f>
        <v>0</v>
      </c>
      <c r="AA15">
        <f>COUNTIFS(Actividades!$A$2:$A$503,Funcionalidades!$A15,Actividades!$B$2:$B$503,Funcionalidades!$B15,Actividades!$D$2:$D$503,Funcionalidades!AA$1,Actividades!$E$2:$E$503,Funcionalidades!AA$2,Actividades!$F$2:$F$503,Funcionalidades!AA$3)</f>
        <v>0</v>
      </c>
      <c r="AB15">
        <f>COUNTIFS(Actividades!$A$2:$A$503,Funcionalidades!$A15,Actividades!$B$2:$B$503,Funcionalidades!$B15,Actividades!$D$2:$D$503,Funcionalidades!AB$1,Actividades!$E$2:$E$503,Funcionalidades!AB$2,Actividades!$F$2:$F$503,Funcionalidades!AB$3)</f>
        <v>0</v>
      </c>
      <c r="AC15">
        <f>COUNTIFS(Actividades!$A$2:$A$503,Funcionalidades!$A15,Actividades!$B$2:$B$503,Funcionalidades!$B15,Actividades!$D$2:$D$503,Funcionalidades!AC$1,Actividades!$E$2:$E$503,Funcionalidades!AC$2,Actividades!$F$2:$F$503,Funcionalidades!AC$3)</f>
        <v>0</v>
      </c>
    </row>
    <row r="16" spans="1:29">
      <c r="A16" t="str">
        <v>1. SV</v>
      </c>
      <c r="B16" t="str">
        <v>Smart Notification</v>
      </c>
      <c r="C16">
        <f>COUNTIFS(Actividades!$A$2:$A$503,Funcionalidades!$A16,Actividades!$B$2:$B$503,Funcionalidades!$B16,Actividades!$D$2:$D$503,Funcionalidades!C$1,Actividades!$E$2:$E$503,Funcionalidades!C$2,Actividades!$F$2:$F$503,Funcionalidades!C$3)</f>
        <v>0</v>
      </c>
      <c r="D16">
        <f>COUNTIFS(Actividades!$A$2:$A$503,Funcionalidades!$A16,Actividades!$B$2:$B$503,Funcionalidades!$B16,Actividades!$D$2:$D$503,Funcionalidades!D$1,Actividades!$E$2:$E$503,Funcionalidades!D$2,Actividades!$F$2:$F$503,Funcionalidades!D$3)</f>
        <v>0</v>
      </c>
      <c r="E16">
        <f>COUNTIFS(Actividades!$A$2:$A$503,Funcionalidades!$A16,Actividades!$B$2:$B$503,Funcionalidades!$B16,Actividades!$D$2:$D$503,Funcionalidades!E$1,Actividades!$E$2:$E$503,Funcionalidades!E$2,Actividades!$F$2:$F$503,Funcionalidades!E$3)</f>
        <v>0</v>
      </c>
      <c r="F16">
        <f>COUNTIFS(Actividades!$A$2:$A$503,Funcionalidades!$A16,Actividades!$B$2:$B$503,Funcionalidades!$B16,Actividades!$D$2:$D$503,Funcionalidades!F$1,Actividades!$E$2:$E$503,Funcionalidades!F$2,Actividades!$F$2:$F$503,Funcionalidades!F$3)</f>
        <v>0</v>
      </c>
      <c r="G16">
        <f>COUNTIFS(Actividades!$A$2:$A$503,Funcionalidades!$A16,Actividades!$B$2:$B$503,Funcionalidades!$B16,Actividades!$D$2:$D$503,Funcionalidades!G$1,Actividades!$E$2:$E$503,Funcionalidades!G$2,Actividades!$F$2:$F$503,Funcionalidades!G$3)</f>
        <v>0</v>
      </c>
      <c r="H16">
        <f>COUNTIFS(Actividades!$A$2:$A$503,Funcionalidades!$A16,Actividades!$B$2:$B$503,Funcionalidades!$B16,Actividades!$D$2:$D$503,Funcionalidades!H$1,Actividades!$E$2:$E$503,Funcionalidades!H$2,Actividades!$F$2:$F$503,Funcionalidades!H$3)</f>
        <v>0</v>
      </c>
      <c r="I16">
        <f>COUNTIFS(Actividades!$A$2:$A$503,Funcionalidades!$A16,Actividades!$B$2:$B$503,Funcionalidades!$B16,Actividades!$D$2:$D$503,Funcionalidades!I$1,Actividades!$E$2:$E$503,Funcionalidades!I$2,Actividades!$F$2:$F$503,Funcionalidades!I$3)</f>
        <v>0</v>
      </c>
      <c r="J16">
        <f>COUNTIFS(Actividades!$A$2:$A$503,Funcionalidades!$A16,Actividades!$B$2:$B$503,Funcionalidades!$B16,Actividades!$D$2:$D$503,Funcionalidades!J$1,Actividades!$E$2:$E$503,Funcionalidades!J$2,Actividades!$F$2:$F$503,Funcionalidades!J$3)</f>
        <v>0</v>
      </c>
      <c r="K16">
        <f>COUNTIFS(Actividades!$A$2:$A$503,Funcionalidades!$A16,Actividades!$B$2:$B$503,Funcionalidades!$B16,Actividades!$D$2:$D$503,Funcionalidades!K$1,Actividades!$E$2:$E$503,Funcionalidades!K$2,Actividades!$F$2:$F$503,Funcionalidades!K$3)</f>
        <v>0</v>
      </c>
      <c r="L16">
        <f>COUNTIFS(Actividades!$A$2:$A$503,Funcionalidades!$A16,Actividades!$B$2:$B$503,Funcionalidades!$B16,Actividades!$D$2:$D$503,Funcionalidades!L$1,Actividades!$E$2:$E$503,Funcionalidades!L$2,Actividades!$F$2:$F$503,Funcionalidades!L$3)</f>
        <v>0</v>
      </c>
      <c r="M16">
        <f>COUNTIFS(Actividades!$A$2:$A$503,Funcionalidades!$A16,Actividades!$B$2:$B$503,Funcionalidades!$B16,Actividades!$D$2:$D$503,Funcionalidades!M$1,Actividades!$E$2:$E$503,Funcionalidades!M$2,Actividades!$F$2:$F$503,Funcionalidades!M$3)</f>
        <v>0</v>
      </c>
      <c r="N16">
        <f>COUNTIFS(Actividades!$A$2:$A$503,Funcionalidades!$A16,Actividades!$B$2:$B$503,Funcionalidades!$B16,Actividades!$D$2:$D$503,Funcionalidades!N$1,Actividades!$E$2:$E$503,Funcionalidades!N$2,Actividades!$F$2:$F$503,Funcionalidades!N$3)</f>
        <v>0</v>
      </c>
      <c r="O16">
        <f>COUNTIFS(Actividades!$A$2:$A$503,Funcionalidades!$A16,Actividades!$B$2:$B$503,Funcionalidades!$B16,Actividades!$D$2:$D$503,Funcionalidades!O$1,Actividades!$E$2:$E$503,Funcionalidades!O$2,Actividades!$F$2:$F$503,Funcionalidades!O$3)</f>
        <v>0</v>
      </c>
      <c r="P16">
        <f>COUNTIFS(Actividades!$A$2:$A$503,Funcionalidades!$A16,Actividades!$B$2:$B$503,Funcionalidades!$B16,Actividades!$D$2:$D$503,Funcionalidades!P$1,Actividades!$E$2:$E$503,Funcionalidades!P$2,Actividades!$F$2:$F$503,Funcionalidades!P$3)</f>
        <v>0</v>
      </c>
      <c r="Q16">
        <f>COUNTIFS(Actividades!$A$2:$A$503,Funcionalidades!$A16,Actividades!$B$2:$B$503,Funcionalidades!$B16,Actividades!$D$2:$D$503,Funcionalidades!Q$1,Actividades!$E$2:$E$503,Funcionalidades!Q$2,Actividades!$F$2:$F$503,Funcionalidades!Q$3)</f>
        <v>0</v>
      </c>
      <c r="R16">
        <f>COUNTIFS(Actividades!$A$2:$A$503,Funcionalidades!$A16,Actividades!$B$2:$B$503,Funcionalidades!$B16,Actividades!$D$2:$D$503,Funcionalidades!R$1,Actividades!$E$2:$E$503,Funcionalidades!R$2,Actividades!$F$2:$F$503,Funcionalidades!R$3)</f>
        <v>0</v>
      </c>
      <c r="S16">
        <f>COUNTIFS(Actividades!$A$2:$A$503,Funcionalidades!$A16,Actividades!$B$2:$B$503,Funcionalidades!$B16,Actividades!$D$2:$D$503,Funcionalidades!S$1,Actividades!$E$2:$E$503,Funcionalidades!S$2,Actividades!$F$2:$F$503,Funcionalidades!S$3)</f>
        <v>0</v>
      </c>
      <c r="T16">
        <f>COUNTIFS(Actividades!$A$2:$A$503,Funcionalidades!$A16,Actividades!$B$2:$B$503,Funcionalidades!$B16,Actividades!$D$2:$D$503,Funcionalidades!T$1,Actividades!$E$2:$E$503,Funcionalidades!T$2,Actividades!$F$2:$F$503,Funcionalidades!T$3)</f>
        <v>0</v>
      </c>
      <c r="U16">
        <f>COUNTIFS(Actividades!$A$2:$A$503,Funcionalidades!$A16,Actividades!$B$2:$B$503,Funcionalidades!$B16,Actividades!$D$2:$D$503,Funcionalidades!U$1,Actividades!$E$2:$E$503,Funcionalidades!U$2,Actividades!$F$2:$F$503,Funcionalidades!U$3)</f>
        <v>0</v>
      </c>
      <c r="V16">
        <f>COUNTIFS(Actividades!$A$2:$A$503,Funcionalidades!$A16,Actividades!$B$2:$B$503,Funcionalidades!$B16,Actividades!$D$2:$D$503,Funcionalidades!V$1,Actividades!$E$2:$E$503,Funcionalidades!V$2,Actividades!$F$2:$F$503,Funcionalidades!V$3)</f>
        <v>0</v>
      </c>
      <c r="W16">
        <f>COUNTIFS(Actividades!$A$2:$A$503,Funcionalidades!$A16,Actividades!$B$2:$B$503,Funcionalidades!$B16,Actividades!$D$2:$D$503,Funcionalidades!W$1,Actividades!$E$2:$E$503,Funcionalidades!W$2,Actividades!$F$2:$F$503,Funcionalidades!W$3)</f>
        <v>0</v>
      </c>
      <c r="X16">
        <f>COUNTIFS(Actividades!$A$2:$A$503,Funcionalidades!$A16,Actividades!$B$2:$B$503,Funcionalidades!$B16,Actividades!$D$2:$D$503,Funcionalidades!X$1,Actividades!$E$2:$E$503,Funcionalidades!X$2,Actividades!$F$2:$F$503,Funcionalidades!X$3)</f>
        <v>0</v>
      </c>
      <c r="Y16">
        <f>COUNTIFS(Actividades!$A$2:$A$503,Funcionalidades!$A16,Actividades!$B$2:$B$503,Funcionalidades!$B16,Actividades!$D$2:$D$503,Funcionalidades!Y$1,Actividades!$E$2:$E$503,Funcionalidades!Y$2,Actividades!$F$2:$F$503,Funcionalidades!Y$3)</f>
        <v>0</v>
      </c>
      <c r="Z16">
        <f>COUNTIFS(Actividades!$A$2:$A$503,Funcionalidades!$A16,Actividades!$B$2:$B$503,Funcionalidades!$B16,Actividades!$D$2:$D$503,Funcionalidades!Z$1,Actividades!$E$2:$E$503,Funcionalidades!Z$2,Actividades!$F$2:$F$503,Funcionalidades!Z$3)</f>
        <v>0</v>
      </c>
      <c r="AA16">
        <f>COUNTIFS(Actividades!$A$2:$A$503,Funcionalidades!$A16,Actividades!$B$2:$B$503,Funcionalidades!$B16,Actividades!$D$2:$D$503,Funcionalidades!AA$1,Actividades!$E$2:$E$503,Funcionalidades!AA$2,Actividades!$F$2:$F$503,Funcionalidades!AA$3)</f>
        <v>0</v>
      </c>
      <c r="AB16">
        <f>COUNTIFS(Actividades!$A$2:$A$503,Funcionalidades!$A16,Actividades!$B$2:$B$503,Funcionalidades!$B16,Actividades!$D$2:$D$503,Funcionalidades!AB$1,Actividades!$E$2:$E$503,Funcionalidades!AB$2,Actividades!$F$2:$F$503,Funcionalidades!AB$3)</f>
        <v>0</v>
      </c>
      <c r="AC16">
        <f>COUNTIFS(Actividades!$A$2:$A$503,Funcionalidades!$A16,Actividades!$B$2:$B$503,Funcionalidades!$B16,Actividades!$D$2:$D$503,Funcionalidades!AC$1,Actividades!$E$2:$E$503,Funcionalidades!AC$2,Actividades!$F$2:$F$503,Funcionalidades!AC$3)</f>
        <v>0</v>
      </c>
    </row>
    <row r="17" spans="1:29">
      <c r="A17" t="str">
        <v>1. SV</v>
      </c>
      <c r="B17" t="str">
        <v>Supermovil</v>
      </c>
      <c r="C17">
        <f>COUNTIFS(Actividades!$A$2:$A$503,Funcionalidades!$A17,Actividades!$B$2:$B$503,Funcionalidades!$B17,Actividades!$D$2:$D$503,Funcionalidades!C$1,Actividades!$E$2:$E$503,Funcionalidades!C$2,Actividades!$F$2:$F$503,Funcionalidades!C$3)</f>
        <v>0</v>
      </c>
      <c r="D17">
        <f>COUNTIFS(Actividades!$A$2:$A$503,Funcionalidades!$A17,Actividades!$B$2:$B$503,Funcionalidades!$B17,Actividades!$D$2:$D$503,Funcionalidades!D$1,Actividades!$E$2:$E$503,Funcionalidades!D$2,Actividades!$F$2:$F$503,Funcionalidades!D$3)</f>
        <v>0</v>
      </c>
      <c r="E17">
        <f>COUNTIFS(Actividades!$A$2:$A$503,Funcionalidades!$A17,Actividades!$B$2:$B$503,Funcionalidades!$B17,Actividades!$D$2:$D$503,Funcionalidades!E$1,Actividades!$E$2:$E$503,Funcionalidades!E$2,Actividades!$F$2:$F$503,Funcionalidades!E$3)</f>
        <v>0</v>
      </c>
      <c r="F17">
        <f>COUNTIFS(Actividades!$A$2:$A$503,Funcionalidades!$A17,Actividades!$B$2:$B$503,Funcionalidades!$B17,Actividades!$D$2:$D$503,Funcionalidades!F$1,Actividades!$E$2:$E$503,Funcionalidades!F$2,Actividades!$F$2:$F$503,Funcionalidades!F$3)</f>
        <v>0</v>
      </c>
      <c r="G17">
        <f>COUNTIFS(Actividades!$A$2:$A$503,Funcionalidades!$A17,Actividades!$B$2:$B$503,Funcionalidades!$B17,Actividades!$D$2:$D$503,Funcionalidades!G$1,Actividades!$E$2:$E$503,Funcionalidades!G$2,Actividades!$F$2:$F$503,Funcionalidades!G$3)</f>
        <v>0</v>
      </c>
      <c r="H17">
        <f>COUNTIFS(Actividades!$A$2:$A$503,Funcionalidades!$A17,Actividades!$B$2:$B$503,Funcionalidades!$B17,Actividades!$D$2:$D$503,Funcionalidades!H$1,Actividades!$E$2:$E$503,Funcionalidades!H$2,Actividades!$F$2:$F$503,Funcionalidades!H$3)</f>
        <v>0</v>
      </c>
      <c r="I17">
        <f>COUNTIFS(Actividades!$A$2:$A$503,Funcionalidades!$A17,Actividades!$B$2:$B$503,Funcionalidades!$B17,Actividades!$D$2:$D$503,Funcionalidades!I$1,Actividades!$E$2:$E$503,Funcionalidades!I$2,Actividades!$F$2:$F$503,Funcionalidades!I$3)</f>
        <v>0</v>
      </c>
      <c r="J17">
        <f>COUNTIFS(Actividades!$A$2:$A$503,Funcionalidades!$A17,Actividades!$B$2:$B$503,Funcionalidades!$B17,Actividades!$D$2:$D$503,Funcionalidades!J$1,Actividades!$E$2:$E$503,Funcionalidades!J$2,Actividades!$F$2:$F$503,Funcionalidades!J$3)</f>
        <v>0</v>
      </c>
      <c r="K17">
        <f>COUNTIFS(Actividades!$A$2:$A$503,Funcionalidades!$A17,Actividades!$B$2:$B$503,Funcionalidades!$B17,Actividades!$D$2:$D$503,Funcionalidades!K$1,Actividades!$E$2:$E$503,Funcionalidades!K$2,Actividades!$F$2:$F$503,Funcionalidades!K$3)</f>
        <v>0</v>
      </c>
      <c r="L17">
        <f>COUNTIFS(Actividades!$A$2:$A$503,Funcionalidades!$A17,Actividades!$B$2:$B$503,Funcionalidades!$B17,Actividades!$D$2:$D$503,Funcionalidades!L$1,Actividades!$E$2:$E$503,Funcionalidades!L$2,Actividades!$F$2:$F$503,Funcionalidades!L$3)</f>
        <v>0</v>
      </c>
      <c r="M17">
        <f>COUNTIFS(Actividades!$A$2:$A$503,Funcionalidades!$A17,Actividades!$B$2:$B$503,Funcionalidades!$B17,Actividades!$D$2:$D$503,Funcionalidades!M$1,Actividades!$E$2:$E$503,Funcionalidades!M$2,Actividades!$F$2:$F$503,Funcionalidades!M$3)</f>
        <v>0</v>
      </c>
      <c r="N17">
        <f>COUNTIFS(Actividades!$A$2:$A$503,Funcionalidades!$A17,Actividades!$B$2:$B$503,Funcionalidades!$B17,Actividades!$D$2:$D$503,Funcionalidades!N$1,Actividades!$E$2:$E$503,Funcionalidades!N$2,Actividades!$F$2:$F$503,Funcionalidades!N$3)</f>
        <v>0</v>
      </c>
      <c r="O17">
        <f>COUNTIFS(Actividades!$A$2:$A$503,Funcionalidades!$A17,Actividades!$B$2:$B$503,Funcionalidades!$B17,Actividades!$D$2:$D$503,Funcionalidades!O$1,Actividades!$E$2:$E$503,Funcionalidades!O$2,Actividades!$F$2:$F$503,Funcionalidades!O$3)</f>
        <v>0</v>
      </c>
      <c r="P17">
        <f>COUNTIFS(Actividades!$A$2:$A$503,Funcionalidades!$A17,Actividades!$B$2:$B$503,Funcionalidades!$B17,Actividades!$D$2:$D$503,Funcionalidades!P$1,Actividades!$E$2:$E$503,Funcionalidades!P$2,Actividades!$F$2:$F$503,Funcionalidades!P$3)</f>
        <v>0</v>
      </c>
      <c r="Q17">
        <f>COUNTIFS(Actividades!$A$2:$A$503,Funcionalidades!$A17,Actividades!$B$2:$B$503,Funcionalidades!$B17,Actividades!$D$2:$D$503,Funcionalidades!Q$1,Actividades!$E$2:$E$503,Funcionalidades!Q$2,Actividades!$F$2:$F$503,Funcionalidades!Q$3)</f>
        <v>0</v>
      </c>
      <c r="R17">
        <f>COUNTIFS(Actividades!$A$2:$A$503,Funcionalidades!$A17,Actividades!$B$2:$B$503,Funcionalidades!$B17,Actividades!$D$2:$D$503,Funcionalidades!R$1,Actividades!$E$2:$E$503,Funcionalidades!R$2,Actividades!$F$2:$F$503,Funcionalidades!R$3)</f>
        <v>0</v>
      </c>
      <c r="S17">
        <f>COUNTIFS(Actividades!$A$2:$A$503,Funcionalidades!$A17,Actividades!$B$2:$B$503,Funcionalidades!$B17,Actividades!$D$2:$D$503,Funcionalidades!S$1,Actividades!$E$2:$E$503,Funcionalidades!S$2,Actividades!$F$2:$F$503,Funcionalidades!S$3)</f>
        <v>0</v>
      </c>
      <c r="T17">
        <f>COUNTIFS(Actividades!$A$2:$A$503,Funcionalidades!$A17,Actividades!$B$2:$B$503,Funcionalidades!$B17,Actividades!$D$2:$D$503,Funcionalidades!T$1,Actividades!$E$2:$E$503,Funcionalidades!T$2,Actividades!$F$2:$F$503,Funcionalidades!T$3)</f>
        <v>0</v>
      </c>
      <c r="U17">
        <f>COUNTIFS(Actividades!$A$2:$A$503,Funcionalidades!$A17,Actividades!$B$2:$B$503,Funcionalidades!$B17,Actividades!$D$2:$D$503,Funcionalidades!U$1,Actividades!$E$2:$E$503,Funcionalidades!U$2,Actividades!$F$2:$F$503,Funcionalidades!U$3)</f>
        <v>0</v>
      </c>
      <c r="V17">
        <f>COUNTIFS(Actividades!$A$2:$A$503,Funcionalidades!$A17,Actividades!$B$2:$B$503,Funcionalidades!$B17,Actividades!$D$2:$D$503,Funcionalidades!V$1,Actividades!$E$2:$E$503,Funcionalidades!V$2,Actividades!$F$2:$F$503,Funcionalidades!V$3)</f>
        <v>0</v>
      </c>
      <c r="W17">
        <f>COUNTIFS(Actividades!$A$2:$A$503,Funcionalidades!$A17,Actividades!$B$2:$B$503,Funcionalidades!$B17,Actividades!$D$2:$D$503,Funcionalidades!W$1,Actividades!$E$2:$E$503,Funcionalidades!W$2,Actividades!$F$2:$F$503,Funcionalidades!W$3)</f>
        <v>0</v>
      </c>
      <c r="X17">
        <f>COUNTIFS(Actividades!$A$2:$A$503,Funcionalidades!$A17,Actividades!$B$2:$B$503,Funcionalidades!$B17,Actividades!$D$2:$D$503,Funcionalidades!X$1,Actividades!$E$2:$E$503,Funcionalidades!X$2,Actividades!$F$2:$F$503,Funcionalidades!X$3)</f>
        <v>0</v>
      </c>
      <c r="Y17">
        <f>COUNTIFS(Actividades!$A$2:$A$503,Funcionalidades!$A17,Actividades!$B$2:$B$503,Funcionalidades!$B17,Actividades!$D$2:$D$503,Funcionalidades!Y$1,Actividades!$E$2:$E$503,Funcionalidades!Y$2,Actividades!$F$2:$F$503,Funcionalidades!Y$3)</f>
        <v>0</v>
      </c>
      <c r="Z17">
        <f>COUNTIFS(Actividades!$A$2:$A$503,Funcionalidades!$A17,Actividades!$B$2:$B$503,Funcionalidades!$B17,Actividades!$D$2:$D$503,Funcionalidades!Z$1,Actividades!$E$2:$E$503,Funcionalidades!Z$2,Actividades!$F$2:$F$503,Funcionalidades!Z$3)</f>
        <v>0</v>
      </c>
      <c r="AA17">
        <f>COUNTIFS(Actividades!$A$2:$A$503,Funcionalidades!$A17,Actividades!$B$2:$B$503,Funcionalidades!$B17,Actividades!$D$2:$D$503,Funcionalidades!AA$1,Actividades!$E$2:$E$503,Funcionalidades!AA$2,Actividades!$F$2:$F$503,Funcionalidades!AA$3)</f>
        <v>0</v>
      </c>
      <c r="AB17">
        <f>COUNTIFS(Actividades!$A$2:$A$503,Funcionalidades!$A17,Actividades!$B$2:$B$503,Funcionalidades!$B17,Actividades!$D$2:$D$503,Funcionalidades!AB$1,Actividades!$E$2:$E$503,Funcionalidades!AB$2,Actividades!$F$2:$F$503,Funcionalidades!AB$3)</f>
        <v>0</v>
      </c>
      <c r="AC17">
        <f>COUNTIFS(Actividades!$A$2:$A$503,Funcionalidades!$A17,Actividades!$B$2:$B$503,Funcionalidades!$B17,Actividades!$D$2:$D$503,Funcionalidades!AC$1,Actividades!$E$2:$E$503,Funcionalidades!AC$2,Actividades!$F$2:$F$503,Funcionalidades!AC$3)</f>
        <v>0</v>
      </c>
    </row>
    <row r="18" spans="1:29">
      <c r="A18" t="str">
        <v>3. Actualizacion datos prelogin</v>
      </c>
      <c r="B18" t="str">
        <v>Biometricos (FaceID / INE)</v>
      </c>
      <c r="C18">
        <f>COUNTIFS(Actividades!$A$2:$A$503,Funcionalidades!$A18,Actividades!$B$2:$B$503,Funcionalidades!$B18,Actividades!$D$2:$D$503,Funcionalidades!C$1,Actividades!$E$2:$E$503,Funcionalidades!C$2,Actividades!$F$2:$F$503,Funcionalidades!C$3)</f>
        <v>0</v>
      </c>
      <c r="D18">
        <f>COUNTIFS(Actividades!$A$2:$A$503,Funcionalidades!$A18,Actividades!$B$2:$B$503,Funcionalidades!$B18,Actividades!$D$2:$D$503,Funcionalidades!D$1,Actividades!$E$2:$E$503,Funcionalidades!D$2,Actividades!$F$2:$F$503,Funcionalidades!D$3)</f>
        <v>0</v>
      </c>
      <c r="E18">
        <f>COUNTIFS(Actividades!$A$2:$A$503,Funcionalidades!$A18,Actividades!$B$2:$B$503,Funcionalidades!$B18,Actividades!$D$2:$D$503,Funcionalidades!E$1,Actividades!$E$2:$E$503,Funcionalidades!E$2,Actividades!$F$2:$F$503,Funcionalidades!E$3)</f>
        <v>0</v>
      </c>
      <c r="F18">
        <f>COUNTIFS(Actividades!$A$2:$A$503,Funcionalidades!$A18,Actividades!$B$2:$B$503,Funcionalidades!$B18,Actividades!$D$2:$D$503,Funcionalidades!F$1,Actividades!$E$2:$E$503,Funcionalidades!F$2,Actividades!$F$2:$F$503,Funcionalidades!F$3)</f>
        <v>0</v>
      </c>
      <c r="G18">
        <f>COUNTIFS(Actividades!$A$2:$A$503,Funcionalidades!$A18,Actividades!$B$2:$B$503,Funcionalidades!$B18,Actividades!$D$2:$D$503,Funcionalidades!G$1,Actividades!$E$2:$E$503,Funcionalidades!G$2,Actividades!$F$2:$F$503,Funcionalidades!G$3)</f>
        <v>0</v>
      </c>
      <c r="H18">
        <f>COUNTIFS(Actividades!$A$2:$A$503,Funcionalidades!$A18,Actividades!$B$2:$B$503,Funcionalidades!$B18,Actividades!$D$2:$D$503,Funcionalidades!H$1,Actividades!$E$2:$E$503,Funcionalidades!H$2,Actividades!$F$2:$F$503,Funcionalidades!H$3)</f>
        <v>0</v>
      </c>
      <c r="I18">
        <f>COUNTIFS(Actividades!$A$2:$A$503,Funcionalidades!$A18,Actividades!$B$2:$B$503,Funcionalidades!$B18,Actividades!$D$2:$D$503,Funcionalidades!I$1,Actividades!$E$2:$E$503,Funcionalidades!I$2,Actividades!$F$2:$F$503,Funcionalidades!I$3)</f>
        <v>0</v>
      </c>
      <c r="J18">
        <f>COUNTIFS(Actividades!$A$2:$A$503,Funcionalidades!$A18,Actividades!$B$2:$B$503,Funcionalidades!$B18,Actividades!$D$2:$D$503,Funcionalidades!J$1,Actividades!$E$2:$E$503,Funcionalidades!J$2,Actividades!$F$2:$F$503,Funcionalidades!J$3)</f>
        <v>0</v>
      </c>
      <c r="K18">
        <f>COUNTIFS(Actividades!$A$2:$A$503,Funcionalidades!$A18,Actividades!$B$2:$B$503,Funcionalidades!$B18,Actividades!$D$2:$D$503,Funcionalidades!K$1,Actividades!$E$2:$E$503,Funcionalidades!K$2,Actividades!$F$2:$F$503,Funcionalidades!K$3)</f>
        <v>0</v>
      </c>
      <c r="L18">
        <f>COUNTIFS(Actividades!$A$2:$A$503,Funcionalidades!$A18,Actividades!$B$2:$B$503,Funcionalidades!$B18,Actividades!$D$2:$D$503,Funcionalidades!L$1,Actividades!$E$2:$E$503,Funcionalidades!L$2,Actividades!$F$2:$F$503,Funcionalidades!L$3)</f>
        <v>0</v>
      </c>
      <c r="M18">
        <f>COUNTIFS(Actividades!$A$2:$A$503,Funcionalidades!$A18,Actividades!$B$2:$B$503,Funcionalidades!$B18,Actividades!$D$2:$D$503,Funcionalidades!M$1,Actividades!$E$2:$E$503,Funcionalidades!M$2,Actividades!$F$2:$F$503,Funcionalidades!M$3)</f>
        <v>0</v>
      </c>
      <c r="N18">
        <f>COUNTIFS(Actividades!$A$2:$A$503,Funcionalidades!$A18,Actividades!$B$2:$B$503,Funcionalidades!$B18,Actividades!$D$2:$D$503,Funcionalidades!N$1,Actividades!$E$2:$E$503,Funcionalidades!N$2,Actividades!$F$2:$F$503,Funcionalidades!N$3)</f>
        <v>0</v>
      </c>
      <c r="O18">
        <f>COUNTIFS(Actividades!$A$2:$A$503,Funcionalidades!$A18,Actividades!$B$2:$B$503,Funcionalidades!$B18,Actividades!$D$2:$D$503,Funcionalidades!O$1,Actividades!$E$2:$E$503,Funcionalidades!O$2,Actividades!$F$2:$F$503,Funcionalidades!O$3)</f>
        <v>0</v>
      </c>
      <c r="P18">
        <f>COUNTIFS(Actividades!$A$2:$A$503,Funcionalidades!$A18,Actividades!$B$2:$B$503,Funcionalidades!$B18,Actividades!$D$2:$D$503,Funcionalidades!P$1,Actividades!$E$2:$E$503,Funcionalidades!P$2,Actividades!$F$2:$F$503,Funcionalidades!P$3)</f>
        <v>0</v>
      </c>
      <c r="Q18">
        <f>COUNTIFS(Actividades!$A$2:$A$503,Funcionalidades!$A18,Actividades!$B$2:$B$503,Funcionalidades!$B18,Actividades!$D$2:$D$503,Funcionalidades!Q$1,Actividades!$E$2:$E$503,Funcionalidades!Q$2,Actividades!$F$2:$F$503,Funcionalidades!Q$3)</f>
        <v>0</v>
      </c>
      <c r="R18">
        <f>COUNTIFS(Actividades!$A$2:$A$503,Funcionalidades!$A18,Actividades!$B$2:$B$503,Funcionalidades!$B18,Actividades!$D$2:$D$503,Funcionalidades!R$1,Actividades!$E$2:$E$503,Funcionalidades!R$2,Actividades!$F$2:$F$503,Funcionalidades!R$3)</f>
        <v>0</v>
      </c>
      <c r="S18">
        <f>COUNTIFS(Actividades!$A$2:$A$503,Funcionalidades!$A18,Actividades!$B$2:$B$503,Funcionalidades!$B18,Actividades!$D$2:$D$503,Funcionalidades!S$1,Actividades!$E$2:$E$503,Funcionalidades!S$2,Actividades!$F$2:$F$503,Funcionalidades!S$3)</f>
        <v>0</v>
      </c>
      <c r="T18">
        <f>COUNTIFS(Actividades!$A$2:$A$503,Funcionalidades!$A18,Actividades!$B$2:$B$503,Funcionalidades!$B18,Actividades!$D$2:$D$503,Funcionalidades!T$1,Actividades!$E$2:$E$503,Funcionalidades!T$2,Actividades!$F$2:$F$503,Funcionalidades!T$3)</f>
        <v>0</v>
      </c>
      <c r="U18">
        <f>COUNTIFS(Actividades!$A$2:$A$503,Funcionalidades!$A18,Actividades!$B$2:$B$503,Funcionalidades!$B18,Actividades!$D$2:$D$503,Funcionalidades!U$1,Actividades!$E$2:$E$503,Funcionalidades!U$2,Actividades!$F$2:$F$503,Funcionalidades!U$3)</f>
        <v>0</v>
      </c>
      <c r="V18">
        <f>COUNTIFS(Actividades!$A$2:$A$503,Funcionalidades!$A18,Actividades!$B$2:$B$503,Funcionalidades!$B18,Actividades!$D$2:$D$503,Funcionalidades!V$1,Actividades!$E$2:$E$503,Funcionalidades!V$2,Actividades!$F$2:$F$503,Funcionalidades!V$3)</f>
        <v>0</v>
      </c>
      <c r="W18">
        <f>COUNTIFS(Actividades!$A$2:$A$503,Funcionalidades!$A18,Actividades!$B$2:$B$503,Funcionalidades!$B18,Actividades!$D$2:$D$503,Funcionalidades!W$1,Actividades!$E$2:$E$503,Funcionalidades!W$2,Actividades!$F$2:$F$503,Funcionalidades!W$3)</f>
        <v>0</v>
      </c>
      <c r="X18">
        <f>COUNTIFS(Actividades!$A$2:$A$503,Funcionalidades!$A18,Actividades!$B$2:$B$503,Funcionalidades!$B18,Actividades!$D$2:$D$503,Funcionalidades!X$1,Actividades!$E$2:$E$503,Funcionalidades!X$2,Actividades!$F$2:$F$503,Funcionalidades!X$3)</f>
        <v>0</v>
      </c>
      <c r="Y18">
        <f>COUNTIFS(Actividades!$A$2:$A$503,Funcionalidades!$A18,Actividades!$B$2:$B$503,Funcionalidades!$B18,Actividades!$D$2:$D$503,Funcionalidades!Y$1,Actividades!$E$2:$E$503,Funcionalidades!Y$2,Actividades!$F$2:$F$503,Funcionalidades!Y$3)</f>
        <v>0</v>
      </c>
      <c r="Z18">
        <f>COUNTIFS(Actividades!$A$2:$A$503,Funcionalidades!$A18,Actividades!$B$2:$B$503,Funcionalidades!$B18,Actividades!$D$2:$D$503,Funcionalidades!Z$1,Actividades!$E$2:$E$503,Funcionalidades!Z$2,Actividades!$F$2:$F$503,Funcionalidades!Z$3)</f>
        <v>0</v>
      </c>
      <c r="AA18">
        <f>COUNTIFS(Actividades!$A$2:$A$503,Funcionalidades!$A18,Actividades!$B$2:$B$503,Funcionalidades!$B18,Actividades!$D$2:$D$503,Funcionalidades!AA$1,Actividades!$E$2:$E$503,Funcionalidades!AA$2,Actividades!$F$2:$F$503,Funcionalidades!AA$3)</f>
        <v>0</v>
      </c>
      <c r="AB18">
        <f>COUNTIFS(Actividades!$A$2:$A$503,Funcionalidades!$A18,Actividades!$B$2:$B$503,Funcionalidades!$B18,Actividades!$D$2:$D$503,Funcionalidades!AB$1,Actividades!$E$2:$E$503,Funcionalidades!AB$2,Actividades!$F$2:$F$503,Funcionalidades!AB$3)</f>
        <v>0</v>
      </c>
      <c r="AC18">
        <f>COUNTIFS(Actividades!$A$2:$A$503,Funcionalidades!$A18,Actividades!$B$2:$B$503,Funcionalidades!$B18,Actividades!$D$2:$D$503,Funcionalidades!AC$1,Actividades!$E$2:$E$503,Funcionalidades!AC$2,Actividades!$F$2:$F$503,Funcionalidades!AC$3)</f>
        <v>0</v>
      </c>
    </row>
    <row r="19" spans="1:29">
      <c r="A19" t="str">
        <v>3. Actualizacion datos prelogin</v>
      </c>
      <c r="B19" t="str">
        <v>Biometricos (FingerID)</v>
      </c>
      <c r="C19">
        <f>COUNTIFS(Actividades!$A$2:$A$503,Funcionalidades!$A19,Actividades!$B$2:$B$503,Funcionalidades!$B19,Actividades!$D$2:$D$503,Funcionalidades!C$1,Actividades!$E$2:$E$503,Funcionalidades!C$2,Actividades!$F$2:$F$503,Funcionalidades!C$3)</f>
        <v>0</v>
      </c>
      <c r="D19">
        <f>COUNTIFS(Actividades!$A$2:$A$503,Funcionalidades!$A19,Actividades!$B$2:$B$503,Funcionalidades!$B19,Actividades!$D$2:$D$503,Funcionalidades!D$1,Actividades!$E$2:$E$503,Funcionalidades!D$2,Actividades!$F$2:$F$503,Funcionalidades!D$3)</f>
        <v>0</v>
      </c>
      <c r="E19">
        <f>COUNTIFS(Actividades!$A$2:$A$503,Funcionalidades!$A19,Actividades!$B$2:$B$503,Funcionalidades!$B19,Actividades!$D$2:$D$503,Funcionalidades!E$1,Actividades!$E$2:$E$503,Funcionalidades!E$2,Actividades!$F$2:$F$503,Funcionalidades!E$3)</f>
        <v>0</v>
      </c>
      <c r="F19">
        <f>COUNTIFS(Actividades!$A$2:$A$503,Funcionalidades!$A19,Actividades!$B$2:$B$503,Funcionalidades!$B19,Actividades!$D$2:$D$503,Funcionalidades!F$1,Actividades!$E$2:$E$503,Funcionalidades!F$2,Actividades!$F$2:$F$503,Funcionalidades!F$3)</f>
        <v>0</v>
      </c>
      <c r="G19">
        <f>COUNTIFS(Actividades!$A$2:$A$503,Funcionalidades!$A19,Actividades!$B$2:$B$503,Funcionalidades!$B19,Actividades!$D$2:$D$503,Funcionalidades!G$1,Actividades!$E$2:$E$503,Funcionalidades!G$2,Actividades!$F$2:$F$503,Funcionalidades!G$3)</f>
        <v>0</v>
      </c>
      <c r="H19">
        <f>COUNTIFS(Actividades!$A$2:$A$503,Funcionalidades!$A19,Actividades!$B$2:$B$503,Funcionalidades!$B19,Actividades!$D$2:$D$503,Funcionalidades!H$1,Actividades!$E$2:$E$503,Funcionalidades!H$2,Actividades!$F$2:$F$503,Funcionalidades!H$3)</f>
        <v>0</v>
      </c>
      <c r="I19">
        <f>COUNTIFS(Actividades!$A$2:$A$503,Funcionalidades!$A19,Actividades!$B$2:$B$503,Funcionalidades!$B19,Actividades!$D$2:$D$503,Funcionalidades!I$1,Actividades!$E$2:$E$503,Funcionalidades!I$2,Actividades!$F$2:$F$503,Funcionalidades!I$3)</f>
        <v>0</v>
      </c>
      <c r="J19">
        <f>COUNTIFS(Actividades!$A$2:$A$503,Funcionalidades!$A19,Actividades!$B$2:$B$503,Funcionalidades!$B19,Actividades!$D$2:$D$503,Funcionalidades!J$1,Actividades!$E$2:$E$503,Funcionalidades!J$2,Actividades!$F$2:$F$503,Funcionalidades!J$3)</f>
        <v>0</v>
      </c>
      <c r="K19">
        <f>COUNTIFS(Actividades!$A$2:$A$503,Funcionalidades!$A19,Actividades!$B$2:$B$503,Funcionalidades!$B19,Actividades!$D$2:$D$503,Funcionalidades!K$1,Actividades!$E$2:$E$503,Funcionalidades!K$2,Actividades!$F$2:$F$503,Funcionalidades!K$3)</f>
        <v>0</v>
      </c>
      <c r="L19">
        <f>COUNTIFS(Actividades!$A$2:$A$503,Funcionalidades!$A19,Actividades!$B$2:$B$503,Funcionalidades!$B19,Actividades!$D$2:$D$503,Funcionalidades!L$1,Actividades!$E$2:$E$503,Funcionalidades!L$2,Actividades!$F$2:$F$503,Funcionalidades!L$3)</f>
        <v>0</v>
      </c>
      <c r="M19">
        <f>COUNTIFS(Actividades!$A$2:$A$503,Funcionalidades!$A19,Actividades!$B$2:$B$503,Funcionalidades!$B19,Actividades!$D$2:$D$503,Funcionalidades!M$1,Actividades!$E$2:$E$503,Funcionalidades!M$2,Actividades!$F$2:$F$503,Funcionalidades!M$3)</f>
        <v>0</v>
      </c>
      <c r="N19">
        <f>COUNTIFS(Actividades!$A$2:$A$503,Funcionalidades!$A19,Actividades!$B$2:$B$503,Funcionalidades!$B19,Actividades!$D$2:$D$503,Funcionalidades!N$1,Actividades!$E$2:$E$503,Funcionalidades!N$2,Actividades!$F$2:$F$503,Funcionalidades!N$3)</f>
        <v>0</v>
      </c>
      <c r="O19">
        <f>COUNTIFS(Actividades!$A$2:$A$503,Funcionalidades!$A19,Actividades!$B$2:$B$503,Funcionalidades!$B19,Actividades!$D$2:$D$503,Funcionalidades!O$1,Actividades!$E$2:$E$503,Funcionalidades!O$2,Actividades!$F$2:$F$503,Funcionalidades!O$3)</f>
        <v>0</v>
      </c>
      <c r="P19">
        <f>COUNTIFS(Actividades!$A$2:$A$503,Funcionalidades!$A19,Actividades!$B$2:$B$503,Funcionalidades!$B19,Actividades!$D$2:$D$503,Funcionalidades!P$1,Actividades!$E$2:$E$503,Funcionalidades!P$2,Actividades!$F$2:$F$503,Funcionalidades!P$3)</f>
        <v>0</v>
      </c>
      <c r="Q19">
        <f>COUNTIFS(Actividades!$A$2:$A$503,Funcionalidades!$A19,Actividades!$B$2:$B$503,Funcionalidades!$B19,Actividades!$D$2:$D$503,Funcionalidades!Q$1,Actividades!$E$2:$E$503,Funcionalidades!Q$2,Actividades!$F$2:$F$503,Funcionalidades!Q$3)</f>
        <v>0</v>
      </c>
      <c r="R19">
        <f>COUNTIFS(Actividades!$A$2:$A$503,Funcionalidades!$A19,Actividades!$B$2:$B$503,Funcionalidades!$B19,Actividades!$D$2:$D$503,Funcionalidades!R$1,Actividades!$E$2:$E$503,Funcionalidades!R$2,Actividades!$F$2:$F$503,Funcionalidades!R$3)</f>
        <v>0</v>
      </c>
      <c r="S19">
        <f>COUNTIFS(Actividades!$A$2:$A$503,Funcionalidades!$A19,Actividades!$B$2:$B$503,Funcionalidades!$B19,Actividades!$D$2:$D$503,Funcionalidades!S$1,Actividades!$E$2:$E$503,Funcionalidades!S$2,Actividades!$F$2:$F$503,Funcionalidades!S$3)</f>
        <v>0</v>
      </c>
      <c r="T19">
        <f>COUNTIFS(Actividades!$A$2:$A$503,Funcionalidades!$A19,Actividades!$B$2:$B$503,Funcionalidades!$B19,Actividades!$D$2:$D$503,Funcionalidades!T$1,Actividades!$E$2:$E$503,Funcionalidades!T$2,Actividades!$F$2:$F$503,Funcionalidades!T$3)</f>
        <v>0</v>
      </c>
      <c r="U19">
        <f>COUNTIFS(Actividades!$A$2:$A$503,Funcionalidades!$A19,Actividades!$B$2:$B$503,Funcionalidades!$B19,Actividades!$D$2:$D$503,Funcionalidades!U$1,Actividades!$E$2:$E$503,Funcionalidades!U$2,Actividades!$F$2:$F$503,Funcionalidades!U$3)</f>
        <v>0</v>
      </c>
      <c r="V19">
        <f>COUNTIFS(Actividades!$A$2:$A$503,Funcionalidades!$A19,Actividades!$B$2:$B$503,Funcionalidades!$B19,Actividades!$D$2:$D$503,Funcionalidades!V$1,Actividades!$E$2:$E$503,Funcionalidades!V$2,Actividades!$F$2:$F$503,Funcionalidades!V$3)</f>
        <v>0</v>
      </c>
      <c r="W19">
        <f>COUNTIFS(Actividades!$A$2:$A$503,Funcionalidades!$A19,Actividades!$B$2:$B$503,Funcionalidades!$B19,Actividades!$D$2:$D$503,Funcionalidades!W$1,Actividades!$E$2:$E$503,Funcionalidades!W$2,Actividades!$F$2:$F$503,Funcionalidades!W$3)</f>
        <v>0</v>
      </c>
      <c r="X19">
        <f>COUNTIFS(Actividades!$A$2:$A$503,Funcionalidades!$A19,Actividades!$B$2:$B$503,Funcionalidades!$B19,Actividades!$D$2:$D$503,Funcionalidades!X$1,Actividades!$E$2:$E$503,Funcionalidades!X$2,Actividades!$F$2:$F$503,Funcionalidades!X$3)</f>
        <v>0</v>
      </c>
      <c r="Y19">
        <f>COUNTIFS(Actividades!$A$2:$A$503,Funcionalidades!$A19,Actividades!$B$2:$B$503,Funcionalidades!$B19,Actividades!$D$2:$D$503,Funcionalidades!Y$1,Actividades!$E$2:$E$503,Funcionalidades!Y$2,Actividades!$F$2:$F$503,Funcionalidades!Y$3)</f>
        <v>0</v>
      </c>
      <c r="Z19">
        <f>COUNTIFS(Actividades!$A$2:$A$503,Funcionalidades!$A19,Actividades!$B$2:$B$503,Funcionalidades!$B19,Actividades!$D$2:$D$503,Funcionalidades!Z$1,Actividades!$E$2:$E$503,Funcionalidades!Z$2,Actividades!$F$2:$F$503,Funcionalidades!Z$3)</f>
        <v>0</v>
      </c>
      <c r="AA19">
        <f>COUNTIFS(Actividades!$A$2:$A$503,Funcionalidades!$A19,Actividades!$B$2:$B$503,Funcionalidades!$B19,Actividades!$D$2:$D$503,Funcionalidades!AA$1,Actividades!$E$2:$E$503,Funcionalidades!AA$2,Actividades!$F$2:$F$503,Funcionalidades!AA$3)</f>
        <v>0</v>
      </c>
      <c r="AB19">
        <f>COUNTIFS(Actividades!$A$2:$A$503,Funcionalidades!$A19,Actividades!$B$2:$B$503,Funcionalidades!$B19,Actividades!$D$2:$D$503,Funcionalidades!AB$1,Actividades!$E$2:$E$503,Funcionalidades!AB$2,Actividades!$F$2:$F$503,Funcionalidades!AB$3)</f>
        <v>0</v>
      </c>
      <c r="AC19">
        <f>COUNTIFS(Actividades!$A$2:$A$503,Funcionalidades!$A19,Actividades!$B$2:$B$503,Funcionalidades!$B19,Actividades!$D$2:$D$503,Funcionalidades!AC$1,Actividades!$E$2:$E$503,Funcionalidades!AC$2,Actividades!$F$2:$F$503,Funcionalidades!AC$3)</f>
        <v>0</v>
      </c>
    </row>
    <row r="20" spans="1:29">
      <c r="C20">
        <f>COUNTIFS(Actividades!$A$2:$A$503,Funcionalidades!$A20,Actividades!$B$2:$B$503,Funcionalidades!$B20,Actividades!$D$2:$D$503,Funcionalidades!C$1,Actividades!$E$2:$E$503,Funcionalidades!C$2,Actividades!$F$2:$F$503,Funcionalidades!C$3)</f>
        <v>0</v>
      </c>
      <c r="D20">
        <f>COUNTIFS(Actividades!$A$2:$A$503,Funcionalidades!$A20,Actividades!$B$2:$B$503,Funcionalidades!$B20,Actividades!$D$2:$D$503,Funcionalidades!D$1,Actividades!$E$2:$E$503,Funcionalidades!D$2,Actividades!$F$2:$F$503,Funcionalidades!D$3)</f>
        <v>0</v>
      </c>
      <c r="E20">
        <f>COUNTIFS(Actividades!$A$2:$A$503,Funcionalidades!$A20,Actividades!$B$2:$B$503,Funcionalidades!$B20,Actividades!$D$2:$D$503,Funcionalidades!E$1,Actividades!$E$2:$E$503,Funcionalidades!E$2,Actividades!$F$2:$F$503,Funcionalidades!E$3)</f>
        <v>0</v>
      </c>
      <c r="F20">
        <f>COUNTIFS(Actividades!$A$2:$A$503,Funcionalidades!$A20,Actividades!$B$2:$B$503,Funcionalidades!$B20,Actividades!$D$2:$D$503,Funcionalidades!F$1,Actividades!$E$2:$E$503,Funcionalidades!F$2,Actividades!$F$2:$F$503,Funcionalidades!F$3)</f>
        <v>0</v>
      </c>
      <c r="G20">
        <f>COUNTIFS(Actividades!$A$2:$A$503,Funcionalidades!$A20,Actividades!$B$2:$B$503,Funcionalidades!$B20,Actividades!$D$2:$D$503,Funcionalidades!G$1,Actividades!$E$2:$E$503,Funcionalidades!G$2,Actividades!$F$2:$F$503,Funcionalidades!G$3)</f>
        <v>0</v>
      </c>
      <c r="H20">
        <f>COUNTIFS(Actividades!$A$2:$A$503,Funcionalidades!$A20,Actividades!$B$2:$B$503,Funcionalidades!$B20,Actividades!$D$2:$D$503,Funcionalidades!H$1,Actividades!$E$2:$E$503,Funcionalidades!H$2,Actividades!$F$2:$F$503,Funcionalidades!H$3)</f>
        <v>0</v>
      </c>
      <c r="I20">
        <f>COUNTIFS(Actividades!$A$2:$A$503,Funcionalidades!$A20,Actividades!$B$2:$B$503,Funcionalidades!$B20,Actividades!$D$2:$D$503,Funcionalidades!I$1,Actividades!$E$2:$E$503,Funcionalidades!I$2,Actividades!$F$2:$F$503,Funcionalidades!I$3)</f>
        <v>0</v>
      </c>
      <c r="J20">
        <f>COUNTIFS(Actividades!$A$2:$A$503,Funcionalidades!$A20,Actividades!$B$2:$B$503,Funcionalidades!$B20,Actividades!$D$2:$D$503,Funcionalidades!J$1,Actividades!$E$2:$E$503,Funcionalidades!J$2,Actividades!$F$2:$F$503,Funcionalidades!J$3)</f>
        <v>0</v>
      </c>
      <c r="K20">
        <f>COUNTIFS(Actividades!$A$2:$A$503,Funcionalidades!$A20,Actividades!$B$2:$B$503,Funcionalidades!$B20,Actividades!$D$2:$D$503,Funcionalidades!K$1,Actividades!$E$2:$E$503,Funcionalidades!K$2,Actividades!$F$2:$F$503,Funcionalidades!K$3)</f>
        <v>0</v>
      </c>
      <c r="L20">
        <f>COUNTIFS(Actividades!$A$2:$A$503,Funcionalidades!$A20,Actividades!$B$2:$B$503,Funcionalidades!$B20,Actividades!$D$2:$D$503,Funcionalidades!L$1,Actividades!$E$2:$E$503,Funcionalidades!L$2,Actividades!$F$2:$F$503,Funcionalidades!L$3)</f>
        <v>0</v>
      </c>
      <c r="M20">
        <f>COUNTIFS(Actividades!$A$2:$A$503,Funcionalidades!$A20,Actividades!$B$2:$B$503,Funcionalidades!$B20,Actividades!$D$2:$D$503,Funcionalidades!M$1,Actividades!$E$2:$E$503,Funcionalidades!M$2,Actividades!$F$2:$F$503,Funcionalidades!M$3)</f>
        <v>0</v>
      </c>
      <c r="N20">
        <f>COUNTIFS(Actividades!$A$2:$A$503,Funcionalidades!$A20,Actividades!$B$2:$B$503,Funcionalidades!$B20,Actividades!$D$2:$D$503,Funcionalidades!N$1,Actividades!$E$2:$E$503,Funcionalidades!N$2,Actividades!$F$2:$F$503,Funcionalidades!N$3)</f>
        <v>0</v>
      </c>
      <c r="O20">
        <f>COUNTIFS(Actividades!$A$2:$A$503,Funcionalidades!$A20,Actividades!$B$2:$B$503,Funcionalidades!$B20,Actividades!$D$2:$D$503,Funcionalidades!O$1,Actividades!$E$2:$E$503,Funcionalidades!O$2,Actividades!$F$2:$F$503,Funcionalidades!O$3)</f>
        <v>0</v>
      </c>
      <c r="P20">
        <f>COUNTIFS(Actividades!$A$2:$A$503,Funcionalidades!$A20,Actividades!$B$2:$B$503,Funcionalidades!$B20,Actividades!$D$2:$D$503,Funcionalidades!P$1,Actividades!$E$2:$E$503,Funcionalidades!P$2,Actividades!$F$2:$F$503,Funcionalidades!P$3)</f>
        <v>0</v>
      </c>
      <c r="Q20">
        <f>COUNTIFS(Actividades!$A$2:$A$503,Funcionalidades!$A20,Actividades!$B$2:$B$503,Funcionalidades!$B20,Actividades!$D$2:$D$503,Funcionalidades!Q$1,Actividades!$E$2:$E$503,Funcionalidades!Q$2,Actividades!$F$2:$F$503,Funcionalidades!Q$3)</f>
        <v>0</v>
      </c>
      <c r="R20">
        <f>COUNTIFS(Actividades!$A$2:$A$503,Funcionalidades!$A20,Actividades!$B$2:$B$503,Funcionalidades!$B20,Actividades!$D$2:$D$503,Funcionalidades!R$1,Actividades!$E$2:$E$503,Funcionalidades!R$2,Actividades!$F$2:$F$503,Funcionalidades!R$3)</f>
        <v>0</v>
      </c>
      <c r="S20">
        <f>COUNTIFS(Actividades!$A$2:$A$503,Funcionalidades!$A20,Actividades!$B$2:$B$503,Funcionalidades!$B20,Actividades!$D$2:$D$503,Funcionalidades!S$1,Actividades!$E$2:$E$503,Funcionalidades!S$2,Actividades!$F$2:$F$503,Funcionalidades!S$3)</f>
        <v>0</v>
      </c>
      <c r="T20">
        <f>COUNTIFS(Actividades!$A$2:$A$503,Funcionalidades!$A20,Actividades!$B$2:$B$503,Funcionalidades!$B20,Actividades!$D$2:$D$503,Funcionalidades!T$1,Actividades!$E$2:$E$503,Funcionalidades!T$2,Actividades!$F$2:$F$503,Funcionalidades!T$3)</f>
        <v>0</v>
      </c>
      <c r="U20">
        <f>COUNTIFS(Actividades!$A$2:$A$503,Funcionalidades!$A20,Actividades!$B$2:$B$503,Funcionalidades!$B20,Actividades!$D$2:$D$503,Funcionalidades!U$1,Actividades!$E$2:$E$503,Funcionalidades!U$2,Actividades!$F$2:$F$503,Funcionalidades!U$3)</f>
        <v>0</v>
      </c>
      <c r="V20">
        <f>COUNTIFS(Actividades!$A$2:$A$503,Funcionalidades!$A20,Actividades!$B$2:$B$503,Funcionalidades!$B20,Actividades!$D$2:$D$503,Funcionalidades!V$1,Actividades!$E$2:$E$503,Funcionalidades!V$2,Actividades!$F$2:$F$503,Funcionalidades!V$3)</f>
        <v>0</v>
      </c>
      <c r="W20">
        <f>COUNTIFS(Actividades!$A$2:$A$503,Funcionalidades!$A20,Actividades!$B$2:$B$503,Funcionalidades!$B20,Actividades!$D$2:$D$503,Funcionalidades!W$1,Actividades!$E$2:$E$503,Funcionalidades!W$2,Actividades!$F$2:$F$503,Funcionalidades!W$3)</f>
        <v>0</v>
      </c>
      <c r="X20">
        <f>COUNTIFS(Actividades!$A$2:$A$503,Funcionalidades!$A20,Actividades!$B$2:$B$503,Funcionalidades!$B20,Actividades!$D$2:$D$503,Funcionalidades!X$1,Actividades!$E$2:$E$503,Funcionalidades!X$2,Actividades!$F$2:$F$503,Funcionalidades!X$3)</f>
        <v>0</v>
      </c>
      <c r="Y20">
        <f>COUNTIFS(Actividades!$A$2:$A$503,Funcionalidades!$A20,Actividades!$B$2:$B$503,Funcionalidades!$B20,Actividades!$D$2:$D$503,Funcionalidades!Y$1,Actividades!$E$2:$E$503,Funcionalidades!Y$2,Actividades!$F$2:$F$503,Funcionalidades!Y$3)</f>
        <v>0</v>
      </c>
      <c r="Z20">
        <f>COUNTIFS(Actividades!$A$2:$A$503,Funcionalidades!$A20,Actividades!$B$2:$B$503,Funcionalidades!$B20,Actividades!$D$2:$D$503,Funcionalidades!Z$1,Actividades!$E$2:$E$503,Funcionalidades!Z$2,Actividades!$F$2:$F$503,Funcionalidades!Z$3)</f>
        <v>0</v>
      </c>
      <c r="AA20">
        <f>COUNTIFS(Actividades!$A$2:$A$503,Funcionalidades!$A20,Actividades!$B$2:$B$503,Funcionalidades!$B20,Actividades!$D$2:$D$503,Funcionalidades!AA$1,Actividades!$E$2:$E$503,Funcionalidades!AA$2,Actividades!$F$2:$F$503,Funcionalidades!AA$3)</f>
        <v>0</v>
      </c>
      <c r="AB20">
        <f>COUNTIFS(Actividades!$A$2:$A$503,Funcionalidades!$A20,Actividades!$B$2:$B$503,Funcionalidades!$B20,Actividades!$D$2:$D$503,Funcionalidades!AB$1,Actividades!$E$2:$E$503,Funcionalidades!AB$2,Actividades!$F$2:$F$503,Funcionalidades!AB$3)</f>
        <v>0</v>
      </c>
      <c r="AC20">
        <f>COUNTIFS(Actividades!$A$2:$A$503,Funcionalidades!$A20,Actividades!$B$2:$B$503,Funcionalidades!$B20,Actividades!$D$2:$D$503,Funcionalidades!AC$1,Actividades!$E$2:$E$503,Funcionalidades!AC$2,Actividades!$F$2:$F$503,Funcionalidades!AC$3)</f>
        <v>0</v>
      </c>
    </row>
    <row r="21" spans="1:29">
      <c r="C21">
        <f>COUNTIFS(Actividades!$A$2:$A$503,Funcionalidades!$A21,Actividades!$B$2:$B$503,Funcionalidades!$B21,Actividades!$D$2:$D$503,Funcionalidades!C$1,Actividades!$E$2:$E$503,Funcionalidades!C$2,Actividades!$F$2:$F$503,Funcionalidades!C$3)</f>
        <v>0</v>
      </c>
      <c r="D21">
        <f>COUNTIFS(Actividades!$A$2:$A$503,Funcionalidades!$A21,Actividades!$B$2:$B$503,Funcionalidades!$B21,Actividades!$D$2:$D$503,Funcionalidades!D$1,Actividades!$E$2:$E$503,Funcionalidades!D$2,Actividades!$F$2:$F$503,Funcionalidades!D$3)</f>
        <v>0</v>
      </c>
      <c r="E21">
        <f>COUNTIFS(Actividades!$A$2:$A$503,Funcionalidades!$A21,Actividades!$B$2:$B$503,Funcionalidades!$B21,Actividades!$D$2:$D$503,Funcionalidades!E$1,Actividades!$E$2:$E$503,Funcionalidades!E$2,Actividades!$F$2:$F$503,Funcionalidades!E$3)</f>
        <v>0</v>
      </c>
      <c r="F21">
        <f>COUNTIFS(Actividades!$A$2:$A$503,Funcionalidades!$A21,Actividades!$B$2:$B$503,Funcionalidades!$B21,Actividades!$D$2:$D$503,Funcionalidades!F$1,Actividades!$E$2:$E$503,Funcionalidades!F$2,Actividades!$F$2:$F$503,Funcionalidades!F$3)</f>
        <v>0</v>
      </c>
      <c r="G21">
        <f>COUNTIFS(Actividades!$A$2:$A$503,Funcionalidades!$A21,Actividades!$B$2:$B$503,Funcionalidades!$B21,Actividades!$D$2:$D$503,Funcionalidades!G$1,Actividades!$E$2:$E$503,Funcionalidades!G$2,Actividades!$F$2:$F$503,Funcionalidades!G$3)</f>
        <v>0</v>
      </c>
      <c r="H21">
        <f>COUNTIFS(Actividades!$A$2:$A$503,Funcionalidades!$A21,Actividades!$B$2:$B$503,Funcionalidades!$B21,Actividades!$D$2:$D$503,Funcionalidades!H$1,Actividades!$E$2:$E$503,Funcionalidades!H$2,Actividades!$F$2:$F$503,Funcionalidades!H$3)</f>
        <v>0</v>
      </c>
      <c r="I21">
        <f>COUNTIFS(Actividades!$A$2:$A$503,Funcionalidades!$A21,Actividades!$B$2:$B$503,Funcionalidades!$B21,Actividades!$D$2:$D$503,Funcionalidades!I$1,Actividades!$E$2:$E$503,Funcionalidades!I$2,Actividades!$F$2:$F$503,Funcionalidades!I$3)</f>
        <v>0</v>
      </c>
      <c r="J21">
        <f>COUNTIFS(Actividades!$A$2:$A$503,Funcionalidades!$A21,Actividades!$B$2:$B$503,Funcionalidades!$B21,Actividades!$D$2:$D$503,Funcionalidades!J$1,Actividades!$E$2:$E$503,Funcionalidades!J$2,Actividades!$F$2:$F$503,Funcionalidades!J$3)</f>
        <v>0</v>
      </c>
      <c r="K21">
        <f>COUNTIFS(Actividades!$A$2:$A$503,Funcionalidades!$A21,Actividades!$B$2:$B$503,Funcionalidades!$B21,Actividades!$D$2:$D$503,Funcionalidades!K$1,Actividades!$E$2:$E$503,Funcionalidades!K$2,Actividades!$F$2:$F$503,Funcionalidades!K$3)</f>
        <v>0</v>
      </c>
      <c r="L21">
        <f>COUNTIFS(Actividades!$A$2:$A$503,Funcionalidades!$A21,Actividades!$B$2:$B$503,Funcionalidades!$B21,Actividades!$D$2:$D$503,Funcionalidades!L$1,Actividades!$E$2:$E$503,Funcionalidades!L$2,Actividades!$F$2:$F$503,Funcionalidades!L$3)</f>
        <v>0</v>
      </c>
      <c r="M21">
        <f>COUNTIFS(Actividades!$A$2:$A$503,Funcionalidades!$A21,Actividades!$B$2:$B$503,Funcionalidades!$B21,Actividades!$D$2:$D$503,Funcionalidades!M$1,Actividades!$E$2:$E$503,Funcionalidades!M$2,Actividades!$F$2:$F$503,Funcionalidades!M$3)</f>
        <v>0</v>
      </c>
      <c r="N21">
        <f>COUNTIFS(Actividades!$A$2:$A$503,Funcionalidades!$A21,Actividades!$B$2:$B$503,Funcionalidades!$B21,Actividades!$D$2:$D$503,Funcionalidades!N$1,Actividades!$E$2:$E$503,Funcionalidades!N$2,Actividades!$F$2:$F$503,Funcionalidades!N$3)</f>
        <v>0</v>
      </c>
      <c r="O21">
        <f>COUNTIFS(Actividades!$A$2:$A$503,Funcionalidades!$A21,Actividades!$B$2:$B$503,Funcionalidades!$B21,Actividades!$D$2:$D$503,Funcionalidades!O$1,Actividades!$E$2:$E$503,Funcionalidades!O$2,Actividades!$F$2:$F$503,Funcionalidades!O$3)</f>
        <v>0</v>
      </c>
      <c r="P21">
        <f>COUNTIFS(Actividades!$A$2:$A$503,Funcionalidades!$A21,Actividades!$B$2:$B$503,Funcionalidades!$B21,Actividades!$D$2:$D$503,Funcionalidades!P$1,Actividades!$E$2:$E$503,Funcionalidades!P$2,Actividades!$F$2:$F$503,Funcionalidades!P$3)</f>
        <v>0</v>
      </c>
      <c r="Q21">
        <f>COUNTIFS(Actividades!$A$2:$A$503,Funcionalidades!$A21,Actividades!$B$2:$B$503,Funcionalidades!$B21,Actividades!$D$2:$D$503,Funcionalidades!Q$1,Actividades!$E$2:$E$503,Funcionalidades!Q$2,Actividades!$F$2:$F$503,Funcionalidades!Q$3)</f>
        <v>0</v>
      </c>
      <c r="R21">
        <f>COUNTIFS(Actividades!$A$2:$A$503,Funcionalidades!$A21,Actividades!$B$2:$B$503,Funcionalidades!$B21,Actividades!$D$2:$D$503,Funcionalidades!R$1,Actividades!$E$2:$E$503,Funcionalidades!R$2,Actividades!$F$2:$F$503,Funcionalidades!R$3)</f>
        <v>0</v>
      </c>
      <c r="S21">
        <f>COUNTIFS(Actividades!$A$2:$A$503,Funcionalidades!$A21,Actividades!$B$2:$B$503,Funcionalidades!$B21,Actividades!$D$2:$D$503,Funcionalidades!S$1,Actividades!$E$2:$E$503,Funcionalidades!S$2,Actividades!$F$2:$F$503,Funcionalidades!S$3)</f>
        <v>0</v>
      </c>
      <c r="T21">
        <f>COUNTIFS(Actividades!$A$2:$A$503,Funcionalidades!$A21,Actividades!$B$2:$B$503,Funcionalidades!$B21,Actividades!$D$2:$D$503,Funcionalidades!T$1,Actividades!$E$2:$E$503,Funcionalidades!T$2,Actividades!$F$2:$F$503,Funcionalidades!T$3)</f>
        <v>0</v>
      </c>
      <c r="U21">
        <f>COUNTIFS(Actividades!$A$2:$A$503,Funcionalidades!$A21,Actividades!$B$2:$B$503,Funcionalidades!$B21,Actividades!$D$2:$D$503,Funcionalidades!U$1,Actividades!$E$2:$E$503,Funcionalidades!U$2,Actividades!$F$2:$F$503,Funcionalidades!U$3)</f>
        <v>0</v>
      </c>
      <c r="V21">
        <f>COUNTIFS(Actividades!$A$2:$A$503,Funcionalidades!$A21,Actividades!$B$2:$B$503,Funcionalidades!$B21,Actividades!$D$2:$D$503,Funcionalidades!V$1,Actividades!$E$2:$E$503,Funcionalidades!V$2,Actividades!$F$2:$F$503,Funcionalidades!V$3)</f>
        <v>0</v>
      </c>
      <c r="W21">
        <f>COUNTIFS(Actividades!$A$2:$A$503,Funcionalidades!$A21,Actividades!$B$2:$B$503,Funcionalidades!$B21,Actividades!$D$2:$D$503,Funcionalidades!W$1,Actividades!$E$2:$E$503,Funcionalidades!W$2,Actividades!$F$2:$F$503,Funcionalidades!W$3)</f>
        <v>0</v>
      </c>
      <c r="X21">
        <f>COUNTIFS(Actividades!$A$2:$A$503,Funcionalidades!$A21,Actividades!$B$2:$B$503,Funcionalidades!$B21,Actividades!$D$2:$D$503,Funcionalidades!X$1,Actividades!$E$2:$E$503,Funcionalidades!X$2,Actividades!$F$2:$F$503,Funcionalidades!X$3)</f>
        <v>0</v>
      </c>
      <c r="Y21">
        <f>COUNTIFS(Actividades!$A$2:$A$503,Funcionalidades!$A21,Actividades!$B$2:$B$503,Funcionalidades!$B21,Actividades!$D$2:$D$503,Funcionalidades!Y$1,Actividades!$E$2:$E$503,Funcionalidades!Y$2,Actividades!$F$2:$F$503,Funcionalidades!Y$3)</f>
        <v>0</v>
      </c>
      <c r="Z21">
        <f>COUNTIFS(Actividades!$A$2:$A$503,Funcionalidades!$A21,Actividades!$B$2:$B$503,Funcionalidades!$B21,Actividades!$D$2:$D$503,Funcionalidades!Z$1,Actividades!$E$2:$E$503,Funcionalidades!Z$2,Actividades!$F$2:$F$503,Funcionalidades!Z$3)</f>
        <v>0</v>
      </c>
      <c r="AA21">
        <f>COUNTIFS(Actividades!$A$2:$A$503,Funcionalidades!$A21,Actividades!$B$2:$B$503,Funcionalidades!$B21,Actividades!$D$2:$D$503,Funcionalidades!AA$1,Actividades!$E$2:$E$503,Funcionalidades!AA$2,Actividades!$F$2:$F$503,Funcionalidades!AA$3)</f>
        <v>0</v>
      </c>
      <c r="AB21">
        <f>COUNTIFS(Actividades!$A$2:$A$503,Funcionalidades!$A21,Actividades!$B$2:$B$503,Funcionalidades!$B21,Actividades!$D$2:$D$503,Funcionalidades!AB$1,Actividades!$E$2:$E$503,Funcionalidades!AB$2,Actividades!$F$2:$F$503,Funcionalidades!AB$3)</f>
        <v>0</v>
      </c>
      <c r="AC21">
        <f>COUNTIFS(Actividades!$A$2:$A$503,Funcionalidades!$A21,Actividades!$B$2:$B$503,Funcionalidades!$B21,Actividades!$D$2:$D$503,Funcionalidades!AC$1,Actividades!$E$2:$E$503,Funcionalidades!AC$2,Actividades!$F$2:$F$503,Funcionalidades!AC$3)</f>
        <v>0</v>
      </c>
    </row>
    <row r="22" spans="1:29">
      <c r="C22">
        <f>COUNTIFS(Actividades!$A$2:$A$503,Funcionalidades!$A22,Actividades!$B$2:$B$503,Funcionalidades!$B22,Actividades!$D$2:$D$503,Funcionalidades!C$1,Actividades!$E$2:$E$503,Funcionalidades!C$2,Actividades!$F$2:$F$503,Funcionalidades!C$3)</f>
        <v>0</v>
      </c>
      <c r="D22">
        <f>COUNTIFS(Actividades!$A$2:$A$503,Funcionalidades!$A22,Actividades!$B$2:$B$503,Funcionalidades!$B22,Actividades!$D$2:$D$503,Funcionalidades!D$1,Actividades!$E$2:$E$503,Funcionalidades!D$2,Actividades!$F$2:$F$503,Funcionalidades!D$3)</f>
        <v>0</v>
      </c>
      <c r="E22">
        <f>COUNTIFS(Actividades!$A$2:$A$503,Funcionalidades!$A22,Actividades!$B$2:$B$503,Funcionalidades!$B22,Actividades!$D$2:$D$503,Funcionalidades!E$1,Actividades!$E$2:$E$503,Funcionalidades!E$2,Actividades!$F$2:$F$503,Funcionalidades!E$3)</f>
        <v>0</v>
      </c>
      <c r="F22">
        <f>COUNTIFS(Actividades!$A$2:$A$503,Funcionalidades!$A22,Actividades!$B$2:$B$503,Funcionalidades!$B22,Actividades!$D$2:$D$503,Funcionalidades!F$1,Actividades!$E$2:$E$503,Funcionalidades!F$2,Actividades!$F$2:$F$503,Funcionalidades!F$3)</f>
        <v>0</v>
      </c>
      <c r="G22">
        <f>COUNTIFS(Actividades!$A$2:$A$503,Funcionalidades!$A22,Actividades!$B$2:$B$503,Funcionalidades!$B22,Actividades!$D$2:$D$503,Funcionalidades!G$1,Actividades!$E$2:$E$503,Funcionalidades!G$2,Actividades!$F$2:$F$503,Funcionalidades!G$3)</f>
        <v>0</v>
      </c>
      <c r="H22">
        <f>COUNTIFS(Actividades!$A$2:$A$503,Funcionalidades!$A22,Actividades!$B$2:$B$503,Funcionalidades!$B22,Actividades!$D$2:$D$503,Funcionalidades!H$1,Actividades!$E$2:$E$503,Funcionalidades!H$2,Actividades!$F$2:$F$503,Funcionalidades!H$3)</f>
        <v>0</v>
      </c>
      <c r="I22">
        <f>COUNTIFS(Actividades!$A$2:$A$503,Funcionalidades!$A22,Actividades!$B$2:$B$503,Funcionalidades!$B22,Actividades!$D$2:$D$503,Funcionalidades!I$1,Actividades!$E$2:$E$503,Funcionalidades!I$2,Actividades!$F$2:$F$503,Funcionalidades!I$3)</f>
        <v>0</v>
      </c>
      <c r="J22">
        <f>COUNTIFS(Actividades!$A$2:$A$503,Funcionalidades!$A22,Actividades!$B$2:$B$503,Funcionalidades!$B22,Actividades!$D$2:$D$503,Funcionalidades!J$1,Actividades!$E$2:$E$503,Funcionalidades!J$2,Actividades!$F$2:$F$503,Funcionalidades!J$3)</f>
        <v>0</v>
      </c>
      <c r="K22">
        <f>COUNTIFS(Actividades!$A$2:$A$503,Funcionalidades!$A22,Actividades!$B$2:$B$503,Funcionalidades!$B22,Actividades!$D$2:$D$503,Funcionalidades!K$1,Actividades!$E$2:$E$503,Funcionalidades!K$2,Actividades!$F$2:$F$503,Funcionalidades!K$3)</f>
        <v>0</v>
      </c>
      <c r="L22">
        <f>COUNTIFS(Actividades!$A$2:$A$503,Funcionalidades!$A22,Actividades!$B$2:$B$503,Funcionalidades!$B22,Actividades!$D$2:$D$503,Funcionalidades!L$1,Actividades!$E$2:$E$503,Funcionalidades!L$2,Actividades!$F$2:$F$503,Funcionalidades!L$3)</f>
        <v>0</v>
      </c>
      <c r="M22">
        <f>COUNTIFS(Actividades!$A$2:$A$503,Funcionalidades!$A22,Actividades!$B$2:$B$503,Funcionalidades!$B22,Actividades!$D$2:$D$503,Funcionalidades!M$1,Actividades!$E$2:$E$503,Funcionalidades!M$2,Actividades!$F$2:$F$503,Funcionalidades!M$3)</f>
        <v>0</v>
      </c>
      <c r="N22">
        <f>COUNTIFS(Actividades!$A$2:$A$503,Funcionalidades!$A22,Actividades!$B$2:$B$503,Funcionalidades!$B22,Actividades!$D$2:$D$503,Funcionalidades!N$1,Actividades!$E$2:$E$503,Funcionalidades!N$2,Actividades!$F$2:$F$503,Funcionalidades!N$3)</f>
        <v>0</v>
      </c>
      <c r="O22">
        <f>COUNTIFS(Actividades!$A$2:$A$503,Funcionalidades!$A22,Actividades!$B$2:$B$503,Funcionalidades!$B22,Actividades!$D$2:$D$503,Funcionalidades!O$1,Actividades!$E$2:$E$503,Funcionalidades!O$2,Actividades!$F$2:$F$503,Funcionalidades!O$3)</f>
        <v>0</v>
      </c>
      <c r="P22">
        <f>COUNTIFS(Actividades!$A$2:$A$503,Funcionalidades!$A22,Actividades!$B$2:$B$503,Funcionalidades!$B22,Actividades!$D$2:$D$503,Funcionalidades!P$1,Actividades!$E$2:$E$503,Funcionalidades!P$2,Actividades!$F$2:$F$503,Funcionalidades!P$3)</f>
        <v>0</v>
      </c>
      <c r="Q22">
        <f>COUNTIFS(Actividades!$A$2:$A$503,Funcionalidades!$A22,Actividades!$B$2:$B$503,Funcionalidades!$B22,Actividades!$D$2:$D$503,Funcionalidades!Q$1,Actividades!$E$2:$E$503,Funcionalidades!Q$2,Actividades!$F$2:$F$503,Funcionalidades!Q$3)</f>
        <v>0</v>
      </c>
      <c r="R22">
        <f>COUNTIFS(Actividades!$A$2:$A$503,Funcionalidades!$A22,Actividades!$B$2:$B$503,Funcionalidades!$B22,Actividades!$D$2:$D$503,Funcionalidades!R$1,Actividades!$E$2:$E$503,Funcionalidades!R$2,Actividades!$F$2:$F$503,Funcionalidades!R$3)</f>
        <v>0</v>
      </c>
      <c r="S22">
        <f>COUNTIFS(Actividades!$A$2:$A$503,Funcionalidades!$A22,Actividades!$B$2:$B$503,Funcionalidades!$B22,Actividades!$D$2:$D$503,Funcionalidades!S$1,Actividades!$E$2:$E$503,Funcionalidades!S$2,Actividades!$F$2:$F$503,Funcionalidades!S$3)</f>
        <v>0</v>
      </c>
      <c r="T22">
        <f>COUNTIFS(Actividades!$A$2:$A$503,Funcionalidades!$A22,Actividades!$B$2:$B$503,Funcionalidades!$B22,Actividades!$D$2:$D$503,Funcionalidades!T$1,Actividades!$E$2:$E$503,Funcionalidades!T$2,Actividades!$F$2:$F$503,Funcionalidades!T$3)</f>
        <v>0</v>
      </c>
      <c r="U22">
        <f>COUNTIFS(Actividades!$A$2:$A$503,Funcionalidades!$A22,Actividades!$B$2:$B$503,Funcionalidades!$B22,Actividades!$D$2:$D$503,Funcionalidades!U$1,Actividades!$E$2:$E$503,Funcionalidades!U$2,Actividades!$F$2:$F$503,Funcionalidades!U$3)</f>
        <v>0</v>
      </c>
      <c r="V22">
        <f>COUNTIFS(Actividades!$A$2:$A$503,Funcionalidades!$A22,Actividades!$B$2:$B$503,Funcionalidades!$B22,Actividades!$D$2:$D$503,Funcionalidades!V$1,Actividades!$E$2:$E$503,Funcionalidades!V$2,Actividades!$F$2:$F$503,Funcionalidades!V$3)</f>
        <v>0</v>
      </c>
      <c r="W22">
        <f>COUNTIFS(Actividades!$A$2:$A$503,Funcionalidades!$A22,Actividades!$B$2:$B$503,Funcionalidades!$B22,Actividades!$D$2:$D$503,Funcionalidades!W$1,Actividades!$E$2:$E$503,Funcionalidades!W$2,Actividades!$F$2:$F$503,Funcionalidades!W$3)</f>
        <v>0</v>
      </c>
      <c r="X22">
        <f>COUNTIFS(Actividades!$A$2:$A$503,Funcionalidades!$A22,Actividades!$B$2:$B$503,Funcionalidades!$B22,Actividades!$D$2:$D$503,Funcionalidades!X$1,Actividades!$E$2:$E$503,Funcionalidades!X$2,Actividades!$F$2:$F$503,Funcionalidades!X$3)</f>
        <v>0</v>
      </c>
      <c r="Y22">
        <f>COUNTIFS(Actividades!$A$2:$A$503,Funcionalidades!$A22,Actividades!$B$2:$B$503,Funcionalidades!$B22,Actividades!$D$2:$D$503,Funcionalidades!Y$1,Actividades!$E$2:$E$503,Funcionalidades!Y$2,Actividades!$F$2:$F$503,Funcionalidades!Y$3)</f>
        <v>0</v>
      </c>
      <c r="Z22">
        <f>COUNTIFS(Actividades!$A$2:$A$503,Funcionalidades!$A22,Actividades!$B$2:$B$503,Funcionalidades!$B22,Actividades!$D$2:$D$503,Funcionalidades!Z$1,Actividades!$E$2:$E$503,Funcionalidades!Z$2,Actividades!$F$2:$F$503,Funcionalidades!Z$3)</f>
        <v>0</v>
      </c>
      <c r="AA22">
        <f>COUNTIFS(Actividades!$A$2:$A$503,Funcionalidades!$A22,Actividades!$B$2:$B$503,Funcionalidades!$B22,Actividades!$D$2:$D$503,Funcionalidades!AA$1,Actividades!$E$2:$E$503,Funcionalidades!AA$2,Actividades!$F$2:$F$503,Funcionalidades!AA$3)</f>
        <v>0</v>
      </c>
      <c r="AB22">
        <f>COUNTIFS(Actividades!$A$2:$A$503,Funcionalidades!$A22,Actividades!$B$2:$B$503,Funcionalidades!$B22,Actividades!$D$2:$D$503,Funcionalidades!AB$1,Actividades!$E$2:$E$503,Funcionalidades!AB$2,Actividades!$F$2:$F$503,Funcionalidades!AB$3)</f>
        <v>0</v>
      </c>
      <c r="AC22">
        <f>COUNTIFS(Actividades!$A$2:$A$503,Funcionalidades!$A22,Actividades!$B$2:$B$503,Funcionalidades!$B22,Actividades!$D$2:$D$503,Funcionalidades!AC$1,Actividades!$E$2:$E$503,Funcionalidades!AC$2,Actividades!$F$2:$F$503,Funcionalidades!AC$3)</f>
        <v>0</v>
      </c>
    </row>
    <row r="23" spans="1:29">
      <c r="C23">
        <f>COUNTIFS(Actividades!$A$2:$A$503,Funcionalidades!$A23,Actividades!$B$2:$B$503,Funcionalidades!$B23,Actividades!$D$2:$D$503,Funcionalidades!C$1,Actividades!$E$2:$E$503,Funcionalidades!C$2,Actividades!$F$2:$F$503,Funcionalidades!C$3)</f>
        <v>0</v>
      </c>
      <c r="D23">
        <f>COUNTIFS(Actividades!$A$2:$A$503,Funcionalidades!$A23,Actividades!$B$2:$B$503,Funcionalidades!$B23,Actividades!$D$2:$D$503,Funcionalidades!D$1,Actividades!$E$2:$E$503,Funcionalidades!D$2,Actividades!$F$2:$F$503,Funcionalidades!D$3)</f>
        <v>0</v>
      </c>
      <c r="E23">
        <f>COUNTIFS(Actividades!$A$2:$A$503,Funcionalidades!$A23,Actividades!$B$2:$B$503,Funcionalidades!$B23,Actividades!$D$2:$D$503,Funcionalidades!E$1,Actividades!$E$2:$E$503,Funcionalidades!E$2,Actividades!$F$2:$F$503,Funcionalidades!E$3)</f>
        <v>0</v>
      </c>
      <c r="F23">
        <f>COUNTIFS(Actividades!$A$2:$A$503,Funcionalidades!$A23,Actividades!$B$2:$B$503,Funcionalidades!$B23,Actividades!$D$2:$D$503,Funcionalidades!F$1,Actividades!$E$2:$E$503,Funcionalidades!F$2,Actividades!$F$2:$F$503,Funcionalidades!F$3)</f>
        <v>0</v>
      </c>
      <c r="G23">
        <f>COUNTIFS(Actividades!$A$2:$A$503,Funcionalidades!$A23,Actividades!$B$2:$B$503,Funcionalidades!$B23,Actividades!$D$2:$D$503,Funcionalidades!G$1,Actividades!$E$2:$E$503,Funcionalidades!G$2,Actividades!$F$2:$F$503,Funcionalidades!G$3)</f>
        <v>0</v>
      </c>
      <c r="H23">
        <f>COUNTIFS(Actividades!$A$2:$A$503,Funcionalidades!$A23,Actividades!$B$2:$B$503,Funcionalidades!$B23,Actividades!$D$2:$D$503,Funcionalidades!H$1,Actividades!$E$2:$E$503,Funcionalidades!H$2,Actividades!$F$2:$F$503,Funcionalidades!H$3)</f>
        <v>0</v>
      </c>
      <c r="I23">
        <f>COUNTIFS(Actividades!$A$2:$A$503,Funcionalidades!$A23,Actividades!$B$2:$B$503,Funcionalidades!$B23,Actividades!$D$2:$D$503,Funcionalidades!I$1,Actividades!$E$2:$E$503,Funcionalidades!I$2,Actividades!$F$2:$F$503,Funcionalidades!I$3)</f>
        <v>0</v>
      </c>
      <c r="J23">
        <f>COUNTIFS(Actividades!$A$2:$A$503,Funcionalidades!$A23,Actividades!$B$2:$B$503,Funcionalidades!$B23,Actividades!$D$2:$D$503,Funcionalidades!J$1,Actividades!$E$2:$E$503,Funcionalidades!J$2,Actividades!$F$2:$F$503,Funcionalidades!J$3)</f>
        <v>0</v>
      </c>
      <c r="K23">
        <f>COUNTIFS(Actividades!$A$2:$A$503,Funcionalidades!$A23,Actividades!$B$2:$B$503,Funcionalidades!$B23,Actividades!$D$2:$D$503,Funcionalidades!K$1,Actividades!$E$2:$E$503,Funcionalidades!K$2,Actividades!$F$2:$F$503,Funcionalidades!K$3)</f>
        <v>0</v>
      </c>
      <c r="L23">
        <f>COUNTIFS(Actividades!$A$2:$A$503,Funcionalidades!$A23,Actividades!$B$2:$B$503,Funcionalidades!$B23,Actividades!$D$2:$D$503,Funcionalidades!L$1,Actividades!$E$2:$E$503,Funcionalidades!L$2,Actividades!$F$2:$F$503,Funcionalidades!L$3)</f>
        <v>0</v>
      </c>
      <c r="M23">
        <f>COUNTIFS(Actividades!$A$2:$A$503,Funcionalidades!$A23,Actividades!$B$2:$B$503,Funcionalidades!$B23,Actividades!$D$2:$D$503,Funcionalidades!M$1,Actividades!$E$2:$E$503,Funcionalidades!M$2,Actividades!$F$2:$F$503,Funcionalidades!M$3)</f>
        <v>0</v>
      </c>
      <c r="N23">
        <f>COUNTIFS(Actividades!$A$2:$A$503,Funcionalidades!$A23,Actividades!$B$2:$B$503,Funcionalidades!$B23,Actividades!$D$2:$D$503,Funcionalidades!N$1,Actividades!$E$2:$E$503,Funcionalidades!N$2,Actividades!$F$2:$F$503,Funcionalidades!N$3)</f>
        <v>0</v>
      </c>
      <c r="O23">
        <f>COUNTIFS(Actividades!$A$2:$A$503,Funcionalidades!$A23,Actividades!$B$2:$B$503,Funcionalidades!$B23,Actividades!$D$2:$D$503,Funcionalidades!O$1,Actividades!$E$2:$E$503,Funcionalidades!O$2,Actividades!$F$2:$F$503,Funcionalidades!O$3)</f>
        <v>0</v>
      </c>
      <c r="P23">
        <f>COUNTIFS(Actividades!$A$2:$A$503,Funcionalidades!$A23,Actividades!$B$2:$B$503,Funcionalidades!$B23,Actividades!$D$2:$D$503,Funcionalidades!P$1,Actividades!$E$2:$E$503,Funcionalidades!P$2,Actividades!$F$2:$F$503,Funcionalidades!P$3)</f>
        <v>0</v>
      </c>
      <c r="Q23">
        <f>COUNTIFS(Actividades!$A$2:$A$503,Funcionalidades!$A23,Actividades!$B$2:$B$503,Funcionalidades!$B23,Actividades!$D$2:$D$503,Funcionalidades!Q$1,Actividades!$E$2:$E$503,Funcionalidades!Q$2,Actividades!$F$2:$F$503,Funcionalidades!Q$3)</f>
        <v>0</v>
      </c>
      <c r="R23">
        <f>COUNTIFS(Actividades!$A$2:$A$503,Funcionalidades!$A23,Actividades!$B$2:$B$503,Funcionalidades!$B23,Actividades!$D$2:$D$503,Funcionalidades!R$1,Actividades!$E$2:$E$503,Funcionalidades!R$2,Actividades!$F$2:$F$503,Funcionalidades!R$3)</f>
        <v>0</v>
      </c>
      <c r="S23">
        <f>COUNTIFS(Actividades!$A$2:$A$503,Funcionalidades!$A23,Actividades!$B$2:$B$503,Funcionalidades!$B23,Actividades!$D$2:$D$503,Funcionalidades!S$1,Actividades!$E$2:$E$503,Funcionalidades!S$2,Actividades!$F$2:$F$503,Funcionalidades!S$3)</f>
        <v>0</v>
      </c>
      <c r="T23">
        <f>COUNTIFS(Actividades!$A$2:$A$503,Funcionalidades!$A23,Actividades!$B$2:$B$503,Funcionalidades!$B23,Actividades!$D$2:$D$503,Funcionalidades!T$1,Actividades!$E$2:$E$503,Funcionalidades!T$2,Actividades!$F$2:$F$503,Funcionalidades!T$3)</f>
        <v>0</v>
      </c>
      <c r="U23">
        <f>COUNTIFS(Actividades!$A$2:$A$503,Funcionalidades!$A23,Actividades!$B$2:$B$503,Funcionalidades!$B23,Actividades!$D$2:$D$503,Funcionalidades!U$1,Actividades!$E$2:$E$503,Funcionalidades!U$2,Actividades!$F$2:$F$503,Funcionalidades!U$3)</f>
        <v>0</v>
      </c>
      <c r="V23">
        <f>COUNTIFS(Actividades!$A$2:$A$503,Funcionalidades!$A23,Actividades!$B$2:$B$503,Funcionalidades!$B23,Actividades!$D$2:$D$503,Funcionalidades!V$1,Actividades!$E$2:$E$503,Funcionalidades!V$2,Actividades!$F$2:$F$503,Funcionalidades!V$3)</f>
        <v>0</v>
      </c>
      <c r="W23">
        <f>COUNTIFS(Actividades!$A$2:$A$503,Funcionalidades!$A23,Actividades!$B$2:$B$503,Funcionalidades!$B23,Actividades!$D$2:$D$503,Funcionalidades!W$1,Actividades!$E$2:$E$503,Funcionalidades!W$2,Actividades!$F$2:$F$503,Funcionalidades!W$3)</f>
        <v>0</v>
      </c>
      <c r="X23">
        <f>COUNTIFS(Actividades!$A$2:$A$503,Funcionalidades!$A23,Actividades!$B$2:$B$503,Funcionalidades!$B23,Actividades!$D$2:$D$503,Funcionalidades!X$1,Actividades!$E$2:$E$503,Funcionalidades!X$2,Actividades!$F$2:$F$503,Funcionalidades!X$3)</f>
        <v>0</v>
      </c>
      <c r="Y23">
        <f>COUNTIFS(Actividades!$A$2:$A$503,Funcionalidades!$A23,Actividades!$B$2:$B$503,Funcionalidades!$B23,Actividades!$D$2:$D$503,Funcionalidades!Y$1,Actividades!$E$2:$E$503,Funcionalidades!Y$2,Actividades!$F$2:$F$503,Funcionalidades!Y$3)</f>
        <v>0</v>
      </c>
      <c r="Z23">
        <f>COUNTIFS(Actividades!$A$2:$A$503,Funcionalidades!$A23,Actividades!$B$2:$B$503,Funcionalidades!$B23,Actividades!$D$2:$D$503,Funcionalidades!Z$1,Actividades!$E$2:$E$503,Funcionalidades!Z$2,Actividades!$F$2:$F$503,Funcionalidades!Z$3)</f>
        <v>0</v>
      </c>
      <c r="AA23">
        <f>COUNTIFS(Actividades!$A$2:$A$503,Funcionalidades!$A23,Actividades!$B$2:$B$503,Funcionalidades!$B23,Actividades!$D$2:$D$503,Funcionalidades!AA$1,Actividades!$E$2:$E$503,Funcionalidades!AA$2,Actividades!$F$2:$F$503,Funcionalidades!AA$3)</f>
        <v>0</v>
      </c>
      <c r="AB23">
        <f>COUNTIFS(Actividades!$A$2:$A$503,Funcionalidades!$A23,Actividades!$B$2:$B$503,Funcionalidades!$B23,Actividades!$D$2:$D$503,Funcionalidades!AB$1,Actividades!$E$2:$E$503,Funcionalidades!AB$2,Actividades!$F$2:$F$503,Funcionalidades!AB$3)</f>
        <v>0</v>
      </c>
      <c r="AC23">
        <f>COUNTIFS(Actividades!$A$2:$A$503,Funcionalidades!$A23,Actividades!$B$2:$B$503,Funcionalidades!$B23,Actividades!$D$2:$D$503,Funcionalidades!AC$1,Actividades!$E$2:$E$503,Funcionalidades!AC$2,Actividades!$F$2:$F$503,Funcionalidades!AC$3)</f>
        <v>0</v>
      </c>
    </row>
    <row r="24" spans="1:29">
      <c r="C24">
        <f>COUNTIFS(Actividades!$A$2:$A$503,Funcionalidades!$A24,Actividades!$B$2:$B$503,Funcionalidades!$B24,Actividades!$D$2:$D$503,Funcionalidades!C$1,Actividades!$E$2:$E$503,Funcionalidades!C$2,Actividades!$F$2:$F$503,Funcionalidades!C$3)</f>
        <v>0</v>
      </c>
      <c r="D24">
        <f>COUNTIFS(Actividades!$A$2:$A$503,Funcionalidades!$A24,Actividades!$B$2:$B$503,Funcionalidades!$B24,Actividades!$D$2:$D$503,Funcionalidades!D$1,Actividades!$E$2:$E$503,Funcionalidades!D$2,Actividades!$F$2:$F$503,Funcionalidades!D$3)</f>
        <v>0</v>
      </c>
      <c r="E24">
        <f>COUNTIFS(Actividades!$A$2:$A$503,Funcionalidades!$A24,Actividades!$B$2:$B$503,Funcionalidades!$B24,Actividades!$D$2:$D$503,Funcionalidades!E$1,Actividades!$E$2:$E$503,Funcionalidades!E$2,Actividades!$F$2:$F$503,Funcionalidades!E$3)</f>
        <v>0</v>
      </c>
      <c r="F24">
        <f>COUNTIFS(Actividades!$A$2:$A$503,Funcionalidades!$A24,Actividades!$B$2:$B$503,Funcionalidades!$B24,Actividades!$D$2:$D$503,Funcionalidades!F$1,Actividades!$E$2:$E$503,Funcionalidades!F$2,Actividades!$F$2:$F$503,Funcionalidades!F$3)</f>
        <v>0</v>
      </c>
      <c r="G24">
        <f>COUNTIFS(Actividades!$A$2:$A$503,Funcionalidades!$A24,Actividades!$B$2:$B$503,Funcionalidades!$B24,Actividades!$D$2:$D$503,Funcionalidades!G$1,Actividades!$E$2:$E$503,Funcionalidades!G$2,Actividades!$F$2:$F$503,Funcionalidades!G$3)</f>
        <v>0</v>
      </c>
      <c r="H24">
        <f>COUNTIFS(Actividades!$A$2:$A$503,Funcionalidades!$A24,Actividades!$B$2:$B$503,Funcionalidades!$B24,Actividades!$D$2:$D$503,Funcionalidades!H$1,Actividades!$E$2:$E$503,Funcionalidades!H$2,Actividades!$F$2:$F$503,Funcionalidades!H$3)</f>
        <v>0</v>
      </c>
      <c r="I24">
        <f>COUNTIFS(Actividades!$A$2:$A$503,Funcionalidades!$A24,Actividades!$B$2:$B$503,Funcionalidades!$B24,Actividades!$D$2:$D$503,Funcionalidades!I$1,Actividades!$E$2:$E$503,Funcionalidades!I$2,Actividades!$F$2:$F$503,Funcionalidades!I$3)</f>
        <v>0</v>
      </c>
      <c r="J24">
        <f>COUNTIFS(Actividades!$A$2:$A$503,Funcionalidades!$A24,Actividades!$B$2:$B$503,Funcionalidades!$B24,Actividades!$D$2:$D$503,Funcionalidades!J$1,Actividades!$E$2:$E$503,Funcionalidades!J$2,Actividades!$F$2:$F$503,Funcionalidades!J$3)</f>
        <v>0</v>
      </c>
      <c r="K24">
        <f>COUNTIFS(Actividades!$A$2:$A$503,Funcionalidades!$A24,Actividades!$B$2:$B$503,Funcionalidades!$B24,Actividades!$D$2:$D$503,Funcionalidades!K$1,Actividades!$E$2:$E$503,Funcionalidades!K$2,Actividades!$F$2:$F$503,Funcionalidades!K$3)</f>
        <v>0</v>
      </c>
      <c r="L24">
        <f>COUNTIFS(Actividades!$A$2:$A$503,Funcionalidades!$A24,Actividades!$B$2:$B$503,Funcionalidades!$B24,Actividades!$D$2:$D$503,Funcionalidades!L$1,Actividades!$E$2:$E$503,Funcionalidades!L$2,Actividades!$F$2:$F$503,Funcionalidades!L$3)</f>
        <v>0</v>
      </c>
      <c r="M24">
        <f>COUNTIFS(Actividades!$A$2:$A$503,Funcionalidades!$A24,Actividades!$B$2:$B$503,Funcionalidades!$B24,Actividades!$D$2:$D$503,Funcionalidades!M$1,Actividades!$E$2:$E$503,Funcionalidades!M$2,Actividades!$F$2:$F$503,Funcionalidades!M$3)</f>
        <v>0</v>
      </c>
      <c r="N24">
        <f>COUNTIFS(Actividades!$A$2:$A$503,Funcionalidades!$A24,Actividades!$B$2:$B$503,Funcionalidades!$B24,Actividades!$D$2:$D$503,Funcionalidades!N$1,Actividades!$E$2:$E$503,Funcionalidades!N$2,Actividades!$F$2:$F$503,Funcionalidades!N$3)</f>
        <v>0</v>
      </c>
      <c r="O24">
        <f>COUNTIFS(Actividades!$A$2:$A$503,Funcionalidades!$A24,Actividades!$B$2:$B$503,Funcionalidades!$B24,Actividades!$D$2:$D$503,Funcionalidades!O$1,Actividades!$E$2:$E$503,Funcionalidades!O$2,Actividades!$F$2:$F$503,Funcionalidades!O$3)</f>
        <v>0</v>
      </c>
      <c r="P24">
        <f>COUNTIFS(Actividades!$A$2:$A$503,Funcionalidades!$A24,Actividades!$B$2:$B$503,Funcionalidades!$B24,Actividades!$D$2:$D$503,Funcionalidades!P$1,Actividades!$E$2:$E$503,Funcionalidades!P$2,Actividades!$F$2:$F$503,Funcionalidades!P$3)</f>
        <v>0</v>
      </c>
      <c r="Q24">
        <f>COUNTIFS(Actividades!$A$2:$A$503,Funcionalidades!$A24,Actividades!$B$2:$B$503,Funcionalidades!$B24,Actividades!$D$2:$D$503,Funcionalidades!Q$1,Actividades!$E$2:$E$503,Funcionalidades!Q$2,Actividades!$F$2:$F$503,Funcionalidades!Q$3)</f>
        <v>0</v>
      </c>
      <c r="R24">
        <f>COUNTIFS(Actividades!$A$2:$A$503,Funcionalidades!$A24,Actividades!$B$2:$B$503,Funcionalidades!$B24,Actividades!$D$2:$D$503,Funcionalidades!R$1,Actividades!$E$2:$E$503,Funcionalidades!R$2,Actividades!$F$2:$F$503,Funcionalidades!R$3)</f>
        <v>0</v>
      </c>
      <c r="S24">
        <f>COUNTIFS(Actividades!$A$2:$A$503,Funcionalidades!$A24,Actividades!$B$2:$B$503,Funcionalidades!$B24,Actividades!$D$2:$D$503,Funcionalidades!S$1,Actividades!$E$2:$E$503,Funcionalidades!S$2,Actividades!$F$2:$F$503,Funcionalidades!S$3)</f>
        <v>0</v>
      </c>
      <c r="T24">
        <f>COUNTIFS(Actividades!$A$2:$A$503,Funcionalidades!$A24,Actividades!$B$2:$B$503,Funcionalidades!$B24,Actividades!$D$2:$D$503,Funcionalidades!T$1,Actividades!$E$2:$E$503,Funcionalidades!T$2,Actividades!$F$2:$F$503,Funcionalidades!T$3)</f>
        <v>0</v>
      </c>
      <c r="U24">
        <f>COUNTIFS(Actividades!$A$2:$A$503,Funcionalidades!$A24,Actividades!$B$2:$B$503,Funcionalidades!$B24,Actividades!$D$2:$D$503,Funcionalidades!U$1,Actividades!$E$2:$E$503,Funcionalidades!U$2,Actividades!$F$2:$F$503,Funcionalidades!U$3)</f>
        <v>0</v>
      </c>
      <c r="V24">
        <f>COUNTIFS(Actividades!$A$2:$A$503,Funcionalidades!$A24,Actividades!$B$2:$B$503,Funcionalidades!$B24,Actividades!$D$2:$D$503,Funcionalidades!V$1,Actividades!$E$2:$E$503,Funcionalidades!V$2,Actividades!$F$2:$F$503,Funcionalidades!V$3)</f>
        <v>0</v>
      </c>
      <c r="W24">
        <f>COUNTIFS(Actividades!$A$2:$A$503,Funcionalidades!$A24,Actividades!$B$2:$B$503,Funcionalidades!$B24,Actividades!$D$2:$D$503,Funcionalidades!W$1,Actividades!$E$2:$E$503,Funcionalidades!W$2,Actividades!$F$2:$F$503,Funcionalidades!W$3)</f>
        <v>0</v>
      </c>
      <c r="X24">
        <f>COUNTIFS(Actividades!$A$2:$A$503,Funcionalidades!$A24,Actividades!$B$2:$B$503,Funcionalidades!$B24,Actividades!$D$2:$D$503,Funcionalidades!X$1,Actividades!$E$2:$E$503,Funcionalidades!X$2,Actividades!$F$2:$F$503,Funcionalidades!X$3)</f>
        <v>0</v>
      </c>
      <c r="Y24">
        <f>COUNTIFS(Actividades!$A$2:$A$503,Funcionalidades!$A24,Actividades!$B$2:$B$503,Funcionalidades!$B24,Actividades!$D$2:$D$503,Funcionalidades!Y$1,Actividades!$E$2:$E$503,Funcionalidades!Y$2,Actividades!$F$2:$F$503,Funcionalidades!Y$3)</f>
        <v>0</v>
      </c>
      <c r="Z24">
        <f>COUNTIFS(Actividades!$A$2:$A$503,Funcionalidades!$A24,Actividades!$B$2:$B$503,Funcionalidades!$B24,Actividades!$D$2:$D$503,Funcionalidades!Z$1,Actividades!$E$2:$E$503,Funcionalidades!Z$2,Actividades!$F$2:$F$503,Funcionalidades!Z$3)</f>
        <v>0</v>
      </c>
      <c r="AA24">
        <f>COUNTIFS(Actividades!$A$2:$A$503,Funcionalidades!$A24,Actividades!$B$2:$B$503,Funcionalidades!$B24,Actividades!$D$2:$D$503,Funcionalidades!AA$1,Actividades!$E$2:$E$503,Funcionalidades!AA$2,Actividades!$F$2:$F$503,Funcionalidades!AA$3)</f>
        <v>0</v>
      </c>
      <c r="AB24">
        <f>COUNTIFS(Actividades!$A$2:$A$503,Funcionalidades!$A24,Actividades!$B$2:$B$503,Funcionalidades!$B24,Actividades!$D$2:$D$503,Funcionalidades!AB$1,Actividades!$E$2:$E$503,Funcionalidades!AB$2,Actividades!$F$2:$F$503,Funcionalidades!AB$3)</f>
        <v>0</v>
      </c>
      <c r="AC24">
        <f>COUNTIFS(Actividades!$A$2:$A$503,Funcionalidades!$A24,Actividades!$B$2:$B$503,Funcionalidades!$B24,Actividades!$D$2:$D$503,Funcionalidades!AC$1,Actividades!$E$2:$E$503,Funcionalidades!AC$2,Actividades!$F$2:$F$503,Funcionalidades!AC$3)</f>
        <v>0</v>
      </c>
    </row>
    <row r="25" spans="1:29">
      <c r="C25">
        <f>COUNTIFS(Actividades!$A$2:$A$503,Funcionalidades!$A25,Actividades!$B$2:$B$503,Funcionalidades!$B25,Actividades!$D$2:$D$503,Funcionalidades!C$1,Actividades!$E$2:$E$503,Funcionalidades!C$2,Actividades!$F$2:$F$503,Funcionalidades!C$3)</f>
        <v>0</v>
      </c>
      <c r="D25">
        <f>COUNTIFS(Actividades!$A$2:$A$503,Funcionalidades!$A25,Actividades!$B$2:$B$503,Funcionalidades!$B25,Actividades!$D$2:$D$503,Funcionalidades!D$1,Actividades!$E$2:$E$503,Funcionalidades!D$2,Actividades!$F$2:$F$503,Funcionalidades!D$3)</f>
        <v>0</v>
      </c>
      <c r="E25">
        <f>COUNTIFS(Actividades!$A$2:$A$503,Funcionalidades!$A25,Actividades!$B$2:$B$503,Funcionalidades!$B25,Actividades!$D$2:$D$503,Funcionalidades!E$1,Actividades!$E$2:$E$503,Funcionalidades!E$2,Actividades!$F$2:$F$503,Funcionalidades!E$3)</f>
        <v>0</v>
      </c>
      <c r="F25">
        <f>COUNTIFS(Actividades!$A$2:$A$503,Funcionalidades!$A25,Actividades!$B$2:$B$503,Funcionalidades!$B25,Actividades!$D$2:$D$503,Funcionalidades!F$1,Actividades!$E$2:$E$503,Funcionalidades!F$2,Actividades!$F$2:$F$503,Funcionalidades!F$3)</f>
        <v>0</v>
      </c>
      <c r="G25">
        <f>COUNTIFS(Actividades!$A$2:$A$503,Funcionalidades!$A25,Actividades!$B$2:$B$503,Funcionalidades!$B25,Actividades!$D$2:$D$503,Funcionalidades!G$1,Actividades!$E$2:$E$503,Funcionalidades!G$2,Actividades!$F$2:$F$503,Funcionalidades!G$3)</f>
        <v>0</v>
      </c>
      <c r="H25">
        <f>COUNTIFS(Actividades!$A$2:$A$503,Funcionalidades!$A25,Actividades!$B$2:$B$503,Funcionalidades!$B25,Actividades!$D$2:$D$503,Funcionalidades!H$1,Actividades!$E$2:$E$503,Funcionalidades!H$2,Actividades!$F$2:$F$503,Funcionalidades!H$3)</f>
        <v>0</v>
      </c>
      <c r="I25">
        <f>COUNTIFS(Actividades!$A$2:$A$503,Funcionalidades!$A25,Actividades!$B$2:$B$503,Funcionalidades!$B25,Actividades!$D$2:$D$503,Funcionalidades!I$1,Actividades!$E$2:$E$503,Funcionalidades!I$2,Actividades!$F$2:$F$503,Funcionalidades!I$3)</f>
        <v>0</v>
      </c>
      <c r="J25">
        <f>COUNTIFS(Actividades!$A$2:$A$503,Funcionalidades!$A25,Actividades!$B$2:$B$503,Funcionalidades!$B25,Actividades!$D$2:$D$503,Funcionalidades!J$1,Actividades!$E$2:$E$503,Funcionalidades!J$2,Actividades!$F$2:$F$503,Funcionalidades!J$3)</f>
        <v>0</v>
      </c>
      <c r="K25">
        <f>COUNTIFS(Actividades!$A$2:$A$503,Funcionalidades!$A25,Actividades!$B$2:$B$503,Funcionalidades!$B25,Actividades!$D$2:$D$503,Funcionalidades!K$1,Actividades!$E$2:$E$503,Funcionalidades!K$2,Actividades!$F$2:$F$503,Funcionalidades!K$3)</f>
        <v>0</v>
      </c>
      <c r="L25">
        <f>COUNTIFS(Actividades!$A$2:$A$503,Funcionalidades!$A25,Actividades!$B$2:$B$503,Funcionalidades!$B25,Actividades!$D$2:$D$503,Funcionalidades!L$1,Actividades!$E$2:$E$503,Funcionalidades!L$2,Actividades!$F$2:$F$503,Funcionalidades!L$3)</f>
        <v>0</v>
      </c>
      <c r="M25">
        <f>COUNTIFS(Actividades!$A$2:$A$503,Funcionalidades!$A25,Actividades!$B$2:$B$503,Funcionalidades!$B25,Actividades!$D$2:$D$503,Funcionalidades!M$1,Actividades!$E$2:$E$503,Funcionalidades!M$2,Actividades!$F$2:$F$503,Funcionalidades!M$3)</f>
        <v>0</v>
      </c>
      <c r="N25">
        <f>COUNTIFS(Actividades!$A$2:$A$503,Funcionalidades!$A25,Actividades!$B$2:$B$503,Funcionalidades!$B25,Actividades!$D$2:$D$503,Funcionalidades!N$1,Actividades!$E$2:$E$503,Funcionalidades!N$2,Actividades!$F$2:$F$503,Funcionalidades!N$3)</f>
        <v>0</v>
      </c>
      <c r="O25">
        <f>COUNTIFS(Actividades!$A$2:$A$503,Funcionalidades!$A25,Actividades!$B$2:$B$503,Funcionalidades!$B25,Actividades!$D$2:$D$503,Funcionalidades!O$1,Actividades!$E$2:$E$503,Funcionalidades!O$2,Actividades!$F$2:$F$503,Funcionalidades!O$3)</f>
        <v>0</v>
      </c>
      <c r="P25">
        <f>COUNTIFS(Actividades!$A$2:$A$503,Funcionalidades!$A25,Actividades!$B$2:$B$503,Funcionalidades!$B25,Actividades!$D$2:$D$503,Funcionalidades!P$1,Actividades!$E$2:$E$503,Funcionalidades!P$2,Actividades!$F$2:$F$503,Funcionalidades!P$3)</f>
        <v>0</v>
      </c>
      <c r="Q25">
        <f>COUNTIFS(Actividades!$A$2:$A$503,Funcionalidades!$A25,Actividades!$B$2:$B$503,Funcionalidades!$B25,Actividades!$D$2:$D$503,Funcionalidades!Q$1,Actividades!$E$2:$E$503,Funcionalidades!Q$2,Actividades!$F$2:$F$503,Funcionalidades!Q$3)</f>
        <v>0</v>
      </c>
      <c r="R25">
        <f>COUNTIFS(Actividades!$A$2:$A$503,Funcionalidades!$A25,Actividades!$B$2:$B$503,Funcionalidades!$B25,Actividades!$D$2:$D$503,Funcionalidades!R$1,Actividades!$E$2:$E$503,Funcionalidades!R$2,Actividades!$F$2:$F$503,Funcionalidades!R$3)</f>
        <v>0</v>
      </c>
      <c r="S25">
        <f>COUNTIFS(Actividades!$A$2:$A$503,Funcionalidades!$A25,Actividades!$B$2:$B$503,Funcionalidades!$B25,Actividades!$D$2:$D$503,Funcionalidades!S$1,Actividades!$E$2:$E$503,Funcionalidades!S$2,Actividades!$F$2:$F$503,Funcionalidades!S$3)</f>
        <v>0</v>
      </c>
      <c r="T25">
        <f>COUNTIFS(Actividades!$A$2:$A$503,Funcionalidades!$A25,Actividades!$B$2:$B$503,Funcionalidades!$B25,Actividades!$D$2:$D$503,Funcionalidades!T$1,Actividades!$E$2:$E$503,Funcionalidades!T$2,Actividades!$F$2:$F$503,Funcionalidades!T$3)</f>
        <v>0</v>
      </c>
      <c r="U25">
        <f>COUNTIFS(Actividades!$A$2:$A$503,Funcionalidades!$A25,Actividades!$B$2:$B$503,Funcionalidades!$B25,Actividades!$D$2:$D$503,Funcionalidades!U$1,Actividades!$E$2:$E$503,Funcionalidades!U$2,Actividades!$F$2:$F$503,Funcionalidades!U$3)</f>
        <v>0</v>
      </c>
      <c r="V25">
        <f>COUNTIFS(Actividades!$A$2:$A$503,Funcionalidades!$A25,Actividades!$B$2:$B$503,Funcionalidades!$B25,Actividades!$D$2:$D$503,Funcionalidades!V$1,Actividades!$E$2:$E$503,Funcionalidades!V$2,Actividades!$F$2:$F$503,Funcionalidades!V$3)</f>
        <v>0</v>
      </c>
      <c r="W25">
        <f>COUNTIFS(Actividades!$A$2:$A$503,Funcionalidades!$A25,Actividades!$B$2:$B$503,Funcionalidades!$B25,Actividades!$D$2:$D$503,Funcionalidades!W$1,Actividades!$E$2:$E$503,Funcionalidades!W$2,Actividades!$F$2:$F$503,Funcionalidades!W$3)</f>
        <v>0</v>
      </c>
      <c r="X25">
        <f>COUNTIFS(Actividades!$A$2:$A$503,Funcionalidades!$A25,Actividades!$B$2:$B$503,Funcionalidades!$B25,Actividades!$D$2:$D$503,Funcionalidades!X$1,Actividades!$E$2:$E$503,Funcionalidades!X$2,Actividades!$F$2:$F$503,Funcionalidades!X$3)</f>
        <v>0</v>
      </c>
      <c r="Y25">
        <f>COUNTIFS(Actividades!$A$2:$A$503,Funcionalidades!$A25,Actividades!$B$2:$B$503,Funcionalidades!$B25,Actividades!$D$2:$D$503,Funcionalidades!Y$1,Actividades!$E$2:$E$503,Funcionalidades!Y$2,Actividades!$F$2:$F$503,Funcionalidades!Y$3)</f>
        <v>0</v>
      </c>
      <c r="Z25">
        <f>COUNTIFS(Actividades!$A$2:$A$503,Funcionalidades!$A25,Actividades!$B$2:$B$503,Funcionalidades!$B25,Actividades!$D$2:$D$503,Funcionalidades!Z$1,Actividades!$E$2:$E$503,Funcionalidades!Z$2,Actividades!$F$2:$F$503,Funcionalidades!Z$3)</f>
        <v>0</v>
      </c>
      <c r="AA25">
        <f>COUNTIFS(Actividades!$A$2:$A$503,Funcionalidades!$A25,Actividades!$B$2:$B$503,Funcionalidades!$B25,Actividades!$D$2:$D$503,Funcionalidades!AA$1,Actividades!$E$2:$E$503,Funcionalidades!AA$2,Actividades!$F$2:$F$503,Funcionalidades!AA$3)</f>
        <v>0</v>
      </c>
      <c r="AB25">
        <f>COUNTIFS(Actividades!$A$2:$A$503,Funcionalidades!$A25,Actividades!$B$2:$B$503,Funcionalidades!$B25,Actividades!$D$2:$D$503,Funcionalidades!AB$1,Actividades!$E$2:$E$503,Funcionalidades!AB$2,Actividades!$F$2:$F$503,Funcionalidades!AB$3)</f>
        <v>0</v>
      </c>
      <c r="AC25">
        <f>COUNTIFS(Actividades!$A$2:$A$503,Funcionalidades!$A25,Actividades!$B$2:$B$503,Funcionalidades!$B25,Actividades!$D$2:$D$503,Funcionalidades!AC$1,Actividades!$E$2:$E$503,Funcionalidades!AC$2,Actividades!$F$2:$F$503,Funcionalidades!AC$3)</f>
        <v>0</v>
      </c>
    </row>
    <row r="26" spans="1:29">
      <c r="C26">
        <f>COUNTIFS(Actividades!$A$2:$A$503,Funcionalidades!$A26,Actividades!$B$2:$B$503,Funcionalidades!$B26,Actividades!$D$2:$D$503,Funcionalidades!C$1,Actividades!$E$2:$E$503,Funcionalidades!C$2,Actividades!$F$2:$F$503,Funcionalidades!C$3)</f>
        <v>0</v>
      </c>
      <c r="D26">
        <f>COUNTIFS(Actividades!$A$2:$A$503,Funcionalidades!$A26,Actividades!$B$2:$B$503,Funcionalidades!$B26,Actividades!$D$2:$D$503,Funcionalidades!D$1,Actividades!$E$2:$E$503,Funcionalidades!D$2,Actividades!$F$2:$F$503,Funcionalidades!D$3)</f>
        <v>0</v>
      </c>
      <c r="E26">
        <f>COUNTIFS(Actividades!$A$2:$A$503,Funcionalidades!$A26,Actividades!$B$2:$B$503,Funcionalidades!$B26,Actividades!$D$2:$D$503,Funcionalidades!E$1,Actividades!$E$2:$E$503,Funcionalidades!E$2,Actividades!$F$2:$F$503,Funcionalidades!E$3)</f>
        <v>0</v>
      </c>
      <c r="F26">
        <f>COUNTIFS(Actividades!$A$2:$A$503,Funcionalidades!$A26,Actividades!$B$2:$B$503,Funcionalidades!$B26,Actividades!$D$2:$D$503,Funcionalidades!F$1,Actividades!$E$2:$E$503,Funcionalidades!F$2,Actividades!$F$2:$F$503,Funcionalidades!F$3)</f>
        <v>0</v>
      </c>
      <c r="G26">
        <f>COUNTIFS(Actividades!$A$2:$A$503,Funcionalidades!$A26,Actividades!$B$2:$B$503,Funcionalidades!$B26,Actividades!$D$2:$D$503,Funcionalidades!G$1,Actividades!$E$2:$E$503,Funcionalidades!G$2,Actividades!$F$2:$F$503,Funcionalidades!G$3)</f>
        <v>0</v>
      </c>
      <c r="H26">
        <f>COUNTIFS(Actividades!$A$2:$A$503,Funcionalidades!$A26,Actividades!$B$2:$B$503,Funcionalidades!$B26,Actividades!$D$2:$D$503,Funcionalidades!H$1,Actividades!$E$2:$E$503,Funcionalidades!H$2,Actividades!$F$2:$F$503,Funcionalidades!H$3)</f>
        <v>0</v>
      </c>
      <c r="I26">
        <f>COUNTIFS(Actividades!$A$2:$A$503,Funcionalidades!$A26,Actividades!$B$2:$B$503,Funcionalidades!$B26,Actividades!$D$2:$D$503,Funcionalidades!I$1,Actividades!$E$2:$E$503,Funcionalidades!I$2,Actividades!$F$2:$F$503,Funcionalidades!I$3)</f>
        <v>0</v>
      </c>
      <c r="J26">
        <f>COUNTIFS(Actividades!$A$2:$A$503,Funcionalidades!$A26,Actividades!$B$2:$B$503,Funcionalidades!$B26,Actividades!$D$2:$D$503,Funcionalidades!J$1,Actividades!$E$2:$E$503,Funcionalidades!J$2,Actividades!$F$2:$F$503,Funcionalidades!J$3)</f>
        <v>0</v>
      </c>
      <c r="K26">
        <f>COUNTIFS(Actividades!$A$2:$A$503,Funcionalidades!$A26,Actividades!$B$2:$B$503,Funcionalidades!$B26,Actividades!$D$2:$D$503,Funcionalidades!K$1,Actividades!$E$2:$E$503,Funcionalidades!K$2,Actividades!$F$2:$F$503,Funcionalidades!K$3)</f>
        <v>0</v>
      </c>
      <c r="L26">
        <f>COUNTIFS(Actividades!$A$2:$A$503,Funcionalidades!$A26,Actividades!$B$2:$B$503,Funcionalidades!$B26,Actividades!$D$2:$D$503,Funcionalidades!L$1,Actividades!$E$2:$E$503,Funcionalidades!L$2,Actividades!$F$2:$F$503,Funcionalidades!L$3)</f>
        <v>0</v>
      </c>
      <c r="M26">
        <f>COUNTIFS(Actividades!$A$2:$A$503,Funcionalidades!$A26,Actividades!$B$2:$B$503,Funcionalidades!$B26,Actividades!$D$2:$D$503,Funcionalidades!M$1,Actividades!$E$2:$E$503,Funcionalidades!M$2,Actividades!$F$2:$F$503,Funcionalidades!M$3)</f>
        <v>0</v>
      </c>
      <c r="N26">
        <f>COUNTIFS(Actividades!$A$2:$A$503,Funcionalidades!$A26,Actividades!$B$2:$B$503,Funcionalidades!$B26,Actividades!$D$2:$D$503,Funcionalidades!N$1,Actividades!$E$2:$E$503,Funcionalidades!N$2,Actividades!$F$2:$F$503,Funcionalidades!N$3)</f>
        <v>0</v>
      </c>
      <c r="O26">
        <f>COUNTIFS(Actividades!$A$2:$A$503,Funcionalidades!$A26,Actividades!$B$2:$B$503,Funcionalidades!$B26,Actividades!$D$2:$D$503,Funcionalidades!O$1,Actividades!$E$2:$E$503,Funcionalidades!O$2,Actividades!$F$2:$F$503,Funcionalidades!O$3)</f>
        <v>0</v>
      </c>
      <c r="P26">
        <f>COUNTIFS(Actividades!$A$2:$A$503,Funcionalidades!$A26,Actividades!$B$2:$B$503,Funcionalidades!$B26,Actividades!$D$2:$D$503,Funcionalidades!P$1,Actividades!$E$2:$E$503,Funcionalidades!P$2,Actividades!$F$2:$F$503,Funcionalidades!P$3)</f>
        <v>0</v>
      </c>
      <c r="Q26">
        <f>COUNTIFS(Actividades!$A$2:$A$503,Funcionalidades!$A26,Actividades!$B$2:$B$503,Funcionalidades!$B26,Actividades!$D$2:$D$503,Funcionalidades!Q$1,Actividades!$E$2:$E$503,Funcionalidades!Q$2,Actividades!$F$2:$F$503,Funcionalidades!Q$3)</f>
        <v>0</v>
      </c>
      <c r="R26">
        <f>COUNTIFS(Actividades!$A$2:$A$503,Funcionalidades!$A26,Actividades!$B$2:$B$503,Funcionalidades!$B26,Actividades!$D$2:$D$503,Funcionalidades!R$1,Actividades!$E$2:$E$503,Funcionalidades!R$2,Actividades!$F$2:$F$503,Funcionalidades!R$3)</f>
        <v>0</v>
      </c>
      <c r="S26">
        <f>COUNTIFS(Actividades!$A$2:$A$503,Funcionalidades!$A26,Actividades!$B$2:$B$503,Funcionalidades!$B26,Actividades!$D$2:$D$503,Funcionalidades!S$1,Actividades!$E$2:$E$503,Funcionalidades!S$2,Actividades!$F$2:$F$503,Funcionalidades!S$3)</f>
        <v>0</v>
      </c>
      <c r="T26">
        <f>COUNTIFS(Actividades!$A$2:$A$503,Funcionalidades!$A26,Actividades!$B$2:$B$503,Funcionalidades!$B26,Actividades!$D$2:$D$503,Funcionalidades!T$1,Actividades!$E$2:$E$503,Funcionalidades!T$2,Actividades!$F$2:$F$503,Funcionalidades!T$3)</f>
        <v>0</v>
      </c>
      <c r="U26">
        <f>COUNTIFS(Actividades!$A$2:$A$503,Funcionalidades!$A26,Actividades!$B$2:$B$503,Funcionalidades!$B26,Actividades!$D$2:$D$503,Funcionalidades!U$1,Actividades!$E$2:$E$503,Funcionalidades!U$2,Actividades!$F$2:$F$503,Funcionalidades!U$3)</f>
        <v>0</v>
      </c>
      <c r="V26">
        <f>COUNTIFS(Actividades!$A$2:$A$503,Funcionalidades!$A26,Actividades!$B$2:$B$503,Funcionalidades!$B26,Actividades!$D$2:$D$503,Funcionalidades!V$1,Actividades!$E$2:$E$503,Funcionalidades!V$2,Actividades!$F$2:$F$503,Funcionalidades!V$3)</f>
        <v>0</v>
      </c>
      <c r="W26">
        <f>COUNTIFS(Actividades!$A$2:$A$503,Funcionalidades!$A26,Actividades!$B$2:$B$503,Funcionalidades!$B26,Actividades!$D$2:$D$503,Funcionalidades!W$1,Actividades!$E$2:$E$503,Funcionalidades!W$2,Actividades!$F$2:$F$503,Funcionalidades!W$3)</f>
        <v>0</v>
      </c>
      <c r="X26">
        <f>COUNTIFS(Actividades!$A$2:$A$503,Funcionalidades!$A26,Actividades!$B$2:$B$503,Funcionalidades!$B26,Actividades!$D$2:$D$503,Funcionalidades!X$1,Actividades!$E$2:$E$503,Funcionalidades!X$2,Actividades!$F$2:$F$503,Funcionalidades!X$3)</f>
        <v>0</v>
      </c>
      <c r="Y26">
        <f>COUNTIFS(Actividades!$A$2:$A$503,Funcionalidades!$A26,Actividades!$B$2:$B$503,Funcionalidades!$B26,Actividades!$D$2:$D$503,Funcionalidades!Y$1,Actividades!$E$2:$E$503,Funcionalidades!Y$2,Actividades!$F$2:$F$503,Funcionalidades!Y$3)</f>
        <v>0</v>
      </c>
      <c r="Z26">
        <f>COUNTIFS(Actividades!$A$2:$A$503,Funcionalidades!$A26,Actividades!$B$2:$B$503,Funcionalidades!$B26,Actividades!$D$2:$D$503,Funcionalidades!Z$1,Actividades!$E$2:$E$503,Funcionalidades!Z$2,Actividades!$F$2:$F$503,Funcionalidades!Z$3)</f>
        <v>0</v>
      </c>
      <c r="AA26">
        <f>COUNTIFS(Actividades!$A$2:$A$503,Funcionalidades!$A26,Actividades!$B$2:$B$503,Funcionalidades!$B26,Actividades!$D$2:$D$503,Funcionalidades!AA$1,Actividades!$E$2:$E$503,Funcionalidades!AA$2,Actividades!$F$2:$F$503,Funcionalidades!AA$3)</f>
        <v>0</v>
      </c>
      <c r="AB26">
        <f>COUNTIFS(Actividades!$A$2:$A$503,Funcionalidades!$A26,Actividades!$B$2:$B$503,Funcionalidades!$B26,Actividades!$D$2:$D$503,Funcionalidades!AB$1,Actividades!$E$2:$E$503,Funcionalidades!AB$2,Actividades!$F$2:$F$503,Funcionalidades!AB$3)</f>
        <v>0</v>
      </c>
      <c r="AC26">
        <f>COUNTIFS(Actividades!$A$2:$A$503,Funcionalidades!$A26,Actividades!$B$2:$B$503,Funcionalidades!$B26,Actividades!$D$2:$D$503,Funcionalidades!AC$1,Actividades!$E$2:$E$503,Funcionalidades!AC$2,Actividades!$F$2:$F$503,Funcionalidades!AC$3)</f>
        <v>0</v>
      </c>
    </row>
    <row r="27" spans="1:29">
      <c r="C27">
        <f>COUNTIFS(Actividades!$A$2:$A$503,Funcionalidades!$A27,Actividades!$B$2:$B$503,Funcionalidades!$B27,Actividades!$D$2:$D$503,Funcionalidades!C$1,Actividades!$E$2:$E$503,Funcionalidades!C$2,Actividades!$F$2:$F$503,Funcionalidades!C$3)</f>
        <v>0</v>
      </c>
      <c r="D27">
        <f>COUNTIFS(Actividades!$A$2:$A$503,Funcionalidades!$A27,Actividades!$B$2:$B$503,Funcionalidades!$B27,Actividades!$D$2:$D$503,Funcionalidades!D$1,Actividades!$E$2:$E$503,Funcionalidades!D$2,Actividades!$F$2:$F$503,Funcionalidades!D$3)</f>
        <v>0</v>
      </c>
      <c r="E27">
        <f>COUNTIFS(Actividades!$A$2:$A$503,Funcionalidades!$A27,Actividades!$B$2:$B$503,Funcionalidades!$B27,Actividades!$D$2:$D$503,Funcionalidades!E$1,Actividades!$E$2:$E$503,Funcionalidades!E$2,Actividades!$F$2:$F$503,Funcionalidades!E$3)</f>
        <v>0</v>
      </c>
      <c r="F27">
        <f>COUNTIFS(Actividades!$A$2:$A$503,Funcionalidades!$A27,Actividades!$B$2:$B$503,Funcionalidades!$B27,Actividades!$D$2:$D$503,Funcionalidades!F$1,Actividades!$E$2:$E$503,Funcionalidades!F$2,Actividades!$F$2:$F$503,Funcionalidades!F$3)</f>
        <v>0</v>
      </c>
      <c r="G27">
        <f>COUNTIFS(Actividades!$A$2:$A$503,Funcionalidades!$A27,Actividades!$B$2:$B$503,Funcionalidades!$B27,Actividades!$D$2:$D$503,Funcionalidades!G$1,Actividades!$E$2:$E$503,Funcionalidades!G$2,Actividades!$F$2:$F$503,Funcionalidades!G$3)</f>
        <v>0</v>
      </c>
      <c r="H27">
        <f>COUNTIFS(Actividades!$A$2:$A$503,Funcionalidades!$A27,Actividades!$B$2:$B$503,Funcionalidades!$B27,Actividades!$D$2:$D$503,Funcionalidades!H$1,Actividades!$E$2:$E$503,Funcionalidades!H$2,Actividades!$F$2:$F$503,Funcionalidades!H$3)</f>
        <v>0</v>
      </c>
      <c r="I27">
        <f>COUNTIFS(Actividades!$A$2:$A$503,Funcionalidades!$A27,Actividades!$B$2:$B$503,Funcionalidades!$B27,Actividades!$D$2:$D$503,Funcionalidades!I$1,Actividades!$E$2:$E$503,Funcionalidades!I$2,Actividades!$F$2:$F$503,Funcionalidades!I$3)</f>
        <v>0</v>
      </c>
      <c r="J27">
        <f>COUNTIFS(Actividades!$A$2:$A$503,Funcionalidades!$A27,Actividades!$B$2:$B$503,Funcionalidades!$B27,Actividades!$D$2:$D$503,Funcionalidades!J$1,Actividades!$E$2:$E$503,Funcionalidades!J$2,Actividades!$F$2:$F$503,Funcionalidades!J$3)</f>
        <v>0</v>
      </c>
      <c r="K27">
        <f>COUNTIFS(Actividades!$A$2:$A$503,Funcionalidades!$A27,Actividades!$B$2:$B$503,Funcionalidades!$B27,Actividades!$D$2:$D$503,Funcionalidades!K$1,Actividades!$E$2:$E$503,Funcionalidades!K$2,Actividades!$F$2:$F$503,Funcionalidades!K$3)</f>
        <v>0</v>
      </c>
      <c r="L27">
        <f>COUNTIFS(Actividades!$A$2:$A$503,Funcionalidades!$A27,Actividades!$B$2:$B$503,Funcionalidades!$B27,Actividades!$D$2:$D$503,Funcionalidades!L$1,Actividades!$E$2:$E$503,Funcionalidades!L$2,Actividades!$F$2:$F$503,Funcionalidades!L$3)</f>
        <v>0</v>
      </c>
      <c r="M27">
        <f>COUNTIFS(Actividades!$A$2:$A$503,Funcionalidades!$A27,Actividades!$B$2:$B$503,Funcionalidades!$B27,Actividades!$D$2:$D$503,Funcionalidades!M$1,Actividades!$E$2:$E$503,Funcionalidades!M$2,Actividades!$F$2:$F$503,Funcionalidades!M$3)</f>
        <v>0</v>
      </c>
      <c r="N27">
        <f>COUNTIFS(Actividades!$A$2:$A$503,Funcionalidades!$A27,Actividades!$B$2:$B$503,Funcionalidades!$B27,Actividades!$D$2:$D$503,Funcionalidades!N$1,Actividades!$E$2:$E$503,Funcionalidades!N$2,Actividades!$F$2:$F$503,Funcionalidades!N$3)</f>
        <v>0</v>
      </c>
      <c r="O27">
        <f>COUNTIFS(Actividades!$A$2:$A$503,Funcionalidades!$A27,Actividades!$B$2:$B$503,Funcionalidades!$B27,Actividades!$D$2:$D$503,Funcionalidades!O$1,Actividades!$E$2:$E$503,Funcionalidades!O$2,Actividades!$F$2:$F$503,Funcionalidades!O$3)</f>
        <v>0</v>
      </c>
      <c r="P27">
        <f>COUNTIFS(Actividades!$A$2:$A$503,Funcionalidades!$A27,Actividades!$B$2:$B$503,Funcionalidades!$B27,Actividades!$D$2:$D$503,Funcionalidades!P$1,Actividades!$E$2:$E$503,Funcionalidades!P$2,Actividades!$F$2:$F$503,Funcionalidades!P$3)</f>
        <v>0</v>
      </c>
      <c r="Q27">
        <f>COUNTIFS(Actividades!$A$2:$A$503,Funcionalidades!$A27,Actividades!$B$2:$B$503,Funcionalidades!$B27,Actividades!$D$2:$D$503,Funcionalidades!Q$1,Actividades!$E$2:$E$503,Funcionalidades!Q$2,Actividades!$F$2:$F$503,Funcionalidades!Q$3)</f>
        <v>0</v>
      </c>
      <c r="R27">
        <f>COUNTIFS(Actividades!$A$2:$A$503,Funcionalidades!$A27,Actividades!$B$2:$B$503,Funcionalidades!$B27,Actividades!$D$2:$D$503,Funcionalidades!R$1,Actividades!$E$2:$E$503,Funcionalidades!R$2,Actividades!$F$2:$F$503,Funcionalidades!R$3)</f>
        <v>0</v>
      </c>
      <c r="S27">
        <f>COUNTIFS(Actividades!$A$2:$A$503,Funcionalidades!$A27,Actividades!$B$2:$B$503,Funcionalidades!$B27,Actividades!$D$2:$D$503,Funcionalidades!S$1,Actividades!$E$2:$E$503,Funcionalidades!S$2,Actividades!$F$2:$F$503,Funcionalidades!S$3)</f>
        <v>0</v>
      </c>
      <c r="T27">
        <f>COUNTIFS(Actividades!$A$2:$A$503,Funcionalidades!$A27,Actividades!$B$2:$B$503,Funcionalidades!$B27,Actividades!$D$2:$D$503,Funcionalidades!T$1,Actividades!$E$2:$E$503,Funcionalidades!T$2,Actividades!$F$2:$F$503,Funcionalidades!T$3)</f>
        <v>0</v>
      </c>
      <c r="U27">
        <f>COUNTIFS(Actividades!$A$2:$A$503,Funcionalidades!$A27,Actividades!$B$2:$B$503,Funcionalidades!$B27,Actividades!$D$2:$D$503,Funcionalidades!U$1,Actividades!$E$2:$E$503,Funcionalidades!U$2,Actividades!$F$2:$F$503,Funcionalidades!U$3)</f>
        <v>0</v>
      </c>
      <c r="V27">
        <f>COUNTIFS(Actividades!$A$2:$A$503,Funcionalidades!$A27,Actividades!$B$2:$B$503,Funcionalidades!$B27,Actividades!$D$2:$D$503,Funcionalidades!V$1,Actividades!$E$2:$E$503,Funcionalidades!V$2,Actividades!$F$2:$F$503,Funcionalidades!V$3)</f>
        <v>0</v>
      </c>
      <c r="W27">
        <f>COUNTIFS(Actividades!$A$2:$A$503,Funcionalidades!$A27,Actividades!$B$2:$B$503,Funcionalidades!$B27,Actividades!$D$2:$D$503,Funcionalidades!W$1,Actividades!$E$2:$E$503,Funcionalidades!W$2,Actividades!$F$2:$F$503,Funcionalidades!W$3)</f>
        <v>0</v>
      </c>
      <c r="X27">
        <f>COUNTIFS(Actividades!$A$2:$A$503,Funcionalidades!$A27,Actividades!$B$2:$B$503,Funcionalidades!$B27,Actividades!$D$2:$D$503,Funcionalidades!X$1,Actividades!$E$2:$E$503,Funcionalidades!X$2,Actividades!$F$2:$F$503,Funcionalidades!X$3)</f>
        <v>0</v>
      </c>
      <c r="Y27">
        <f>COUNTIFS(Actividades!$A$2:$A$503,Funcionalidades!$A27,Actividades!$B$2:$B$503,Funcionalidades!$B27,Actividades!$D$2:$D$503,Funcionalidades!Y$1,Actividades!$E$2:$E$503,Funcionalidades!Y$2,Actividades!$F$2:$F$503,Funcionalidades!Y$3)</f>
        <v>0</v>
      </c>
      <c r="Z27">
        <f>COUNTIFS(Actividades!$A$2:$A$503,Funcionalidades!$A27,Actividades!$B$2:$B$503,Funcionalidades!$B27,Actividades!$D$2:$D$503,Funcionalidades!Z$1,Actividades!$E$2:$E$503,Funcionalidades!Z$2,Actividades!$F$2:$F$503,Funcionalidades!Z$3)</f>
        <v>0</v>
      </c>
      <c r="AA27">
        <f>COUNTIFS(Actividades!$A$2:$A$503,Funcionalidades!$A27,Actividades!$B$2:$B$503,Funcionalidades!$B27,Actividades!$D$2:$D$503,Funcionalidades!AA$1,Actividades!$E$2:$E$503,Funcionalidades!AA$2,Actividades!$F$2:$F$503,Funcionalidades!AA$3)</f>
        <v>0</v>
      </c>
      <c r="AB27">
        <f>COUNTIFS(Actividades!$A$2:$A$503,Funcionalidades!$A27,Actividades!$B$2:$B$503,Funcionalidades!$B27,Actividades!$D$2:$D$503,Funcionalidades!AB$1,Actividades!$E$2:$E$503,Funcionalidades!AB$2,Actividades!$F$2:$F$503,Funcionalidades!AB$3)</f>
        <v>0</v>
      </c>
      <c r="AC27">
        <f>COUNTIFS(Actividades!$A$2:$A$503,Funcionalidades!$A27,Actividades!$B$2:$B$503,Funcionalidades!$B27,Actividades!$D$2:$D$503,Funcionalidades!AC$1,Actividades!$E$2:$E$503,Funcionalidades!AC$2,Actividades!$F$2:$F$503,Funcionalidades!AC$3)</f>
        <v>0</v>
      </c>
    </row>
    <row r="28" spans="1:29">
      <c r="C28">
        <f>COUNTIFS(Actividades!$A$2:$A$503,Funcionalidades!$A28,Actividades!$B$2:$B$503,Funcionalidades!$B28,Actividades!$D$2:$D$503,Funcionalidades!C$1,Actividades!$E$2:$E$503,Funcionalidades!C$2,Actividades!$F$2:$F$503,Funcionalidades!C$3)</f>
        <v>0</v>
      </c>
      <c r="D28">
        <f>COUNTIFS(Actividades!$A$2:$A$503,Funcionalidades!$A28,Actividades!$B$2:$B$503,Funcionalidades!$B28,Actividades!$D$2:$D$503,Funcionalidades!D$1,Actividades!$E$2:$E$503,Funcionalidades!D$2,Actividades!$F$2:$F$503,Funcionalidades!D$3)</f>
        <v>0</v>
      </c>
      <c r="E28">
        <f>COUNTIFS(Actividades!$A$2:$A$503,Funcionalidades!$A28,Actividades!$B$2:$B$503,Funcionalidades!$B28,Actividades!$D$2:$D$503,Funcionalidades!E$1,Actividades!$E$2:$E$503,Funcionalidades!E$2,Actividades!$F$2:$F$503,Funcionalidades!E$3)</f>
        <v>0</v>
      </c>
      <c r="F28">
        <f>COUNTIFS(Actividades!$A$2:$A$503,Funcionalidades!$A28,Actividades!$B$2:$B$503,Funcionalidades!$B28,Actividades!$D$2:$D$503,Funcionalidades!F$1,Actividades!$E$2:$E$503,Funcionalidades!F$2,Actividades!$F$2:$F$503,Funcionalidades!F$3)</f>
        <v>0</v>
      </c>
      <c r="G28">
        <f>COUNTIFS(Actividades!$A$2:$A$503,Funcionalidades!$A28,Actividades!$B$2:$B$503,Funcionalidades!$B28,Actividades!$D$2:$D$503,Funcionalidades!G$1,Actividades!$E$2:$E$503,Funcionalidades!G$2,Actividades!$F$2:$F$503,Funcionalidades!G$3)</f>
        <v>0</v>
      </c>
      <c r="H28">
        <f>COUNTIFS(Actividades!$A$2:$A$503,Funcionalidades!$A28,Actividades!$B$2:$B$503,Funcionalidades!$B28,Actividades!$D$2:$D$503,Funcionalidades!H$1,Actividades!$E$2:$E$503,Funcionalidades!H$2,Actividades!$F$2:$F$503,Funcionalidades!H$3)</f>
        <v>0</v>
      </c>
      <c r="I28">
        <f>COUNTIFS(Actividades!$A$2:$A$503,Funcionalidades!$A28,Actividades!$B$2:$B$503,Funcionalidades!$B28,Actividades!$D$2:$D$503,Funcionalidades!I$1,Actividades!$E$2:$E$503,Funcionalidades!I$2,Actividades!$F$2:$F$503,Funcionalidades!I$3)</f>
        <v>0</v>
      </c>
      <c r="J28">
        <f>COUNTIFS(Actividades!$A$2:$A$503,Funcionalidades!$A28,Actividades!$B$2:$B$503,Funcionalidades!$B28,Actividades!$D$2:$D$503,Funcionalidades!J$1,Actividades!$E$2:$E$503,Funcionalidades!J$2,Actividades!$F$2:$F$503,Funcionalidades!J$3)</f>
        <v>0</v>
      </c>
      <c r="K28">
        <f>COUNTIFS(Actividades!$A$2:$A$503,Funcionalidades!$A28,Actividades!$B$2:$B$503,Funcionalidades!$B28,Actividades!$D$2:$D$503,Funcionalidades!K$1,Actividades!$E$2:$E$503,Funcionalidades!K$2,Actividades!$F$2:$F$503,Funcionalidades!K$3)</f>
        <v>0</v>
      </c>
      <c r="L28">
        <f>COUNTIFS(Actividades!$A$2:$A$503,Funcionalidades!$A28,Actividades!$B$2:$B$503,Funcionalidades!$B28,Actividades!$D$2:$D$503,Funcionalidades!L$1,Actividades!$E$2:$E$503,Funcionalidades!L$2,Actividades!$F$2:$F$503,Funcionalidades!L$3)</f>
        <v>0</v>
      </c>
      <c r="M28">
        <f>COUNTIFS(Actividades!$A$2:$A$503,Funcionalidades!$A28,Actividades!$B$2:$B$503,Funcionalidades!$B28,Actividades!$D$2:$D$503,Funcionalidades!M$1,Actividades!$E$2:$E$503,Funcionalidades!M$2,Actividades!$F$2:$F$503,Funcionalidades!M$3)</f>
        <v>0</v>
      </c>
      <c r="N28">
        <f>COUNTIFS(Actividades!$A$2:$A$503,Funcionalidades!$A28,Actividades!$B$2:$B$503,Funcionalidades!$B28,Actividades!$D$2:$D$503,Funcionalidades!N$1,Actividades!$E$2:$E$503,Funcionalidades!N$2,Actividades!$F$2:$F$503,Funcionalidades!N$3)</f>
        <v>0</v>
      </c>
      <c r="O28">
        <f>COUNTIFS(Actividades!$A$2:$A$503,Funcionalidades!$A28,Actividades!$B$2:$B$503,Funcionalidades!$B28,Actividades!$D$2:$D$503,Funcionalidades!O$1,Actividades!$E$2:$E$503,Funcionalidades!O$2,Actividades!$F$2:$F$503,Funcionalidades!O$3)</f>
        <v>0</v>
      </c>
      <c r="P28">
        <f>COUNTIFS(Actividades!$A$2:$A$503,Funcionalidades!$A28,Actividades!$B$2:$B$503,Funcionalidades!$B28,Actividades!$D$2:$D$503,Funcionalidades!P$1,Actividades!$E$2:$E$503,Funcionalidades!P$2,Actividades!$F$2:$F$503,Funcionalidades!P$3)</f>
        <v>0</v>
      </c>
      <c r="Q28">
        <f>COUNTIFS(Actividades!$A$2:$A$503,Funcionalidades!$A28,Actividades!$B$2:$B$503,Funcionalidades!$B28,Actividades!$D$2:$D$503,Funcionalidades!Q$1,Actividades!$E$2:$E$503,Funcionalidades!Q$2,Actividades!$F$2:$F$503,Funcionalidades!Q$3)</f>
        <v>0</v>
      </c>
      <c r="R28">
        <f>COUNTIFS(Actividades!$A$2:$A$503,Funcionalidades!$A28,Actividades!$B$2:$B$503,Funcionalidades!$B28,Actividades!$D$2:$D$503,Funcionalidades!R$1,Actividades!$E$2:$E$503,Funcionalidades!R$2,Actividades!$F$2:$F$503,Funcionalidades!R$3)</f>
        <v>0</v>
      </c>
      <c r="S28">
        <f>COUNTIFS(Actividades!$A$2:$A$503,Funcionalidades!$A28,Actividades!$B$2:$B$503,Funcionalidades!$B28,Actividades!$D$2:$D$503,Funcionalidades!S$1,Actividades!$E$2:$E$503,Funcionalidades!S$2,Actividades!$F$2:$F$503,Funcionalidades!S$3)</f>
        <v>0</v>
      </c>
      <c r="T28">
        <f>COUNTIFS(Actividades!$A$2:$A$503,Funcionalidades!$A28,Actividades!$B$2:$B$503,Funcionalidades!$B28,Actividades!$D$2:$D$503,Funcionalidades!T$1,Actividades!$E$2:$E$503,Funcionalidades!T$2,Actividades!$F$2:$F$503,Funcionalidades!T$3)</f>
        <v>0</v>
      </c>
      <c r="U28">
        <f>COUNTIFS(Actividades!$A$2:$A$503,Funcionalidades!$A28,Actividades!$B$2:$B$503,Funcionalidades!$B28,Actividades!$D$2:$D$503,Funcionalidades!U$1,Actividades!$E$2:$E$503,Funcionalidades!U$2,Actividades!$F$2:$F$503,Funcionalidades!U$3)</f>
        <v>0</v>
      </c>
      <c r="V28">
        <f>COUNTIFS(Actividades!$A$2:$A$503,Funcionalidades!$A28,Actividades!$B$2:$B$503,Funcionalidades!$B28,Actividades!$D$2:$D$503,Funcionalidades!V$1,Actividades!$E$2:$E$503,Funcionalidades!V$2,Actividades!$F$2:$F$503,Funcionalidades!V$3)</f>
        <v>0</v>
      </c>
      <c r="W28">
        <f>COUNTIFS(Actividades!$A$2:$A$503,Funcionalidades!$A28,Actividades!$B$2:$B$503,Funcionalidades!$B28,Actividades!$D$2:$D$503,Funcionalidades!W$1,Actividades!$E$2:$E$503,Funcionalidades!W$2,Actividades!$F$2:$F$503,Funcionalidades!W$3)</f>
        <v>0</v>
      </c>
      <c r="X28">
        <f>COUNTIFS(Actividades!$A$2:$A$503,Funcionalidades!$A28,Actividades!$B$2:$B$503,Funcionalidades!$B28,Actividades!$D$2:$D$503,Funcionalidades!X$1,Actividades!$E$2:$E$503,Funcionalidades!X$2,Actividades!$F$2:$F$503,Funcionalidades!X$3)</f>
        <v>0</v>
      </c>
      <c r="Y28">
        <f>COUNTIFS(Actividades!$A$2:$A$503,Funcionalidades!$A28,Actividades!$B$2:$B$503,Funcionalidades!$B28,Actividades!$D$2:$D$503,Funcionalidades!Y$1,Actividades!$E$2:$E$503,Funcionalidades!Y$2,Actividades!$F$2:$F$503,Funcionalidades!Y$3)</f>
        <v>0</v>
      </c>
      <c r="Z28">
        <f>COUNTIFS(Actividades!$A$2:$A$503,Funcionalidades!$A28,Actividades!$B$2:$B$503,Funcionalidades!$B28,Actividades!$D$2:$D$503,Funcionalidades!Z$1,Actividades!$E$2:$E$503,Funcionalidades!Z$2,Actividades!$F$2:$F$503,Funcionalidades!Z$3)</f>
        <v>0</v>
      </c>
      <c r="AA28">
        <f>COUNTIFS(Actividades!$A$2:$A$503,Funcionalidades!$A28,Actividades!$B$2:$B$503,Funcionalidades!$B28,Actividades!$D$2:$D$503,Funcionalidades!AA$1,Actividades!$E$2:$E$503,Funcionalidades!AA$2,Actividades!$F$2:$F$503,Funcionalidades!AA$3)</f>
        <v>0</v>
      </c>
      <c r="AB28">
        <f>COUNTIFS(Actividades!$A$2:$A$503,Funcionalidades!$A28,Actividades!$B$2:$B$503,Funcionalidades!$B28,Actividades!$D$2:$D$503,Funcionalidades!AB$1,Actividades!$E$2:$E$503,Funcionalidades!AB$2,Actividades!$F$2:$F$503,Funcionalidades!AB$3)</f>
        <v>0</v>
      </c>
      <c r="AC28">
        <f>COUNTIFS(Actividades!$A$2:$A$503,Funcionalidades!$A28,Actividades!$B$2:$B$503,Funcionalidades!$B28,Actividades!$D$2:$D$503,Funcionalidades!AC$1,Actividades!$E$2:$E$503,Funcionalidades!AC$2,Actividades!$F$2:$F$503,Funcionalidades!AC$3)</f>
        <v>0</v>
      </c>
    </row>
    <row r="29" spans="1:29">
      <c r="C29">
        <f>COUNTIFS(Actividades!$A$2:$A$503,Funcionalidades!$A29,Actividades!$B$2:$B$503,Funcionalidades!$B29,Actividades!$D$2:$D$503,Funcionalidades!C$1,Actividades!$E$2:$E$503,Funcionalidades!C$2,Actividades!$F$2:$F$503,Funcionalidades!C$3)</f>
        <v>0</v>
      </c>
      <c r="D29">
        <f>COUNTIFS(Actividades!$A$2:$A$503,Funcionalidades!$A29,Actividades!$B$2:$B$503,Funcionalidades!$B29,Actividades!$D$2:$D$503,Funcionalidades!D$1,Actividades!$E$2:$E$503,Funcionalidades!D$2,Actividades!$F$2:$F$503,Funcionalidades!D$3)</f>
        <v>0</v>
      </c>
      <c r="E29">
        <f>COUNTIFS(Actividades!$A$2:$A$503,Funcionalidades!$A29,Actividades!$B$2:$B$503,Funcionalidades!$B29,Actividades!$D$2:$D$503,Funcionalidades!E$1,Actividades!$E$2:$E$503,Funcionalidades!E$2,Actividades!$F$2:$F$503,Funcionalidades!E$3)</f>
        <v>0</v>
      </c>
      <c r="F29">
        <f>COUNTIFS(Actividades!$A$2:$A$503,Funcionalidades!$A29,Actividades!$B$2:$B$503,Funcionalidades!$B29,Actividades!$D$2:$D$503,Funcionalidades!F$1,Actividades!$E$2:$E$503,Funcionalidades!F$2,Actividades!$F$2:$F$503,Funcionalidades!F$3)</f>
        <v>0</v>
      </c>
      <c r="G29">
        <f>COUNTIFS(Actividades!$A$2:$A$503,Funcionalidades!$A29,Actividades!$B$2:$B$503,Funcionalidades!$B29,Actividades!$D$2:$D$503,Funcionalidades!G$1,Actividades!$E$2:$E$503,Funcionalidades!G$2,Actividades!$F$2:$F$503,Funcionalidades!G$3)</f>
        <v>0</v>
      </c>
      <c r="H29">
        <f>COUNTIFS(Actividades!$A$2:$A$503,Funcionalidades!$A29,Actividades!$B$2:$B$503,Funcionalidades!$B29,Actividades!$D$2:$D$503,Funcionalidades!H$1,Actividades!$E$2:$E$503,Funcionalidades!H$2,Actividades!$F$2:$F$503,Funcionalidades!H$3)</f>
        <v>0</v>
      </c>
      <c r="I29">
        <f>COUNTIFS(Actividades!$A$2:$A$503,Funcionalidades!$A29,Actividades!$B$2:$B$503,Funcionalidades!$B29,Actividades!$D$2:$D$503,Funcionalidades!I$1,Actividades!$E$2:$E$503,Funcionalidades!I$2,Actividades!$F$2:$F$503,Funcionalidades!I$3)</f>
        <v>0</v>
      </c>
      <c r="J29">
        <f>COUNTIFS(Actividades!$A$2:$A$503,Funcionalidades!$A29,Actividades!$B$2:$B$503,Funcionalidades!$B29,Actividades!$D$2:$D$503,Funcionalidades!J$1,Actividades!$E$2:$E$503,Funcionalidades!J$2,Actividades!$F$2:$F$503,Funcionalidades!J$3)</f>
        <v>0</v>
      </c>
      <c r="K29">
        <f>COUNTIFS(Actividades!$A$2:$A$503,Funcionalidades!$A29,Actividades!$B$2:$B$503,Funcionalidades!$B29,Actividades!$D$2:$D$503,Funcionalidades!K$1,Actividades!$E$2:$E$503,Funcionalidades!K$2,Actividades!$F$2:$F$503,Funcionalidades!K$3)</f>
        <v>0</v>
      </c>
      <c r="L29">
        <f>COUNTIFS(Actividades!$A$2:$A$503,Funcionalidades!$A29,Actividades!$B$2:$B$503,Funcionalidades!$B29,Actividades!$D$2:$D$503,Funcionalidades!L$1,Actividades!$E$2:$E$503,Funcionalidades!L$2,Actividades!$F$2:$F$503,Funcionalidades!L$3)</f>
        <v>0</v>
      </c>
      <c r="M29">
        <f>COUNTIFS(Actividades!$A$2:$A$503,Funcionalidades!$A29,Actividades!$B$2:$B$503,Funcionalidades!$B29,Actividades!$D$2:$D$503,Funcionalidades!M$1,Actividades!$E$2:$E$503,Funcionalidades!M$2,Actividades!$F$2:$F$503,Funcionalidades!M$3)</f>
        <v>0</v>
      </c>
      <c r="N29">
        <f>COUNTIFS(Actividades!$A$2:$A$503,Funcionalidades!$A29,Actividades!$B$2:$B$503,Funcionalidades!$B29,Actividades!$D$2:$D$503,Funcionalidades!N$1,Actividades!$E$2:$E$503,Funcionalidades!N$2,Actividades!$F$2:$F$503,Funcionalidades!N$3)</f>
        <v>0</v>
      </c>
      <c r="O29">
        <f>COUNTIFS(Actividades!$A$2:$A$503,Funcionalidades!$A29,Actividades!$B$2:$B$503,Funcionalidades!$B29,Actividades!$D$2:$D$503,Funcionalidades!O$1,Actividades!$E$2:$E$503,Funcionalidades!O$2,Actividades!$F$2:$F$503,Funcionalidades!O$3)</f>
        <v>0</v>
      </c>
      <c r="P29">
        <f>COUNTIFS(Actividades!$A$2:$A$503,Funcionalidades!$A29,Actividades!$B$2:$B$503,Funcionalidades!$B29,Actividades!$D$2:$D$503,Funcionalidades!P$1,Actividades!$E$2:$E$503,Funcionalidades!P$2,Actividades!$F$2:$F$503,Funcionalidades!P$3)</f>
        <v>0</v>
      </c>
      <c r="Q29">
        <f>COUNTIFS(Actividades!$A$2:$A$503,Funcionalidades!$A29,Actividades!$B$2:$B$503,Funcionalidades!$B29,Actividades!$D$2:$D$503,Funcionalidades!Q$1,Actividades!$E$2:$E$503,Funcionalidades!Q$2,Actividades!$F$2:$F$503,Funcionalidades!Q$3)</f>
        <v>0</v>
      </c>
      <c r="R29">
        <f>COUNTIFS(Actividades!$A$2:$A$503,Funcionalidades!$A29,Actividades!$B$2:$B$503,Funcionalidades!$B29,Actividades!$D$2:$D$503,Funcionalidades!R$1,Actividades!$E$2:$E$503,Funcionalidades!R$2,Actividades!$F$2:$F$503,Funcionalidades!R$3)</f>
        <v>0</v>
      </c>
      <c r="S29">
        <f>COUNTIFS(Actividades!$A$2:$A$503,Funcionalidades!$A29,Actividades!$B$2:$B$503,Funcionalidades!$B29,Actividades!$D$2:$D$503,Funcionalidades!S$1,Actividades!$E$2:$E$503,Funcionalidades!S$2,Actividades!$F$2:$F$503,Funcionalidades!S$3)</f>
        <v>0</v>
      </c>
      <c r="T29">
        <f>COUNTIFS(Actividades!$A$2:$A$503,Funcionalidades!$A29,Actividades!$B$2:$B$503,Funcionalidades!$B29,Actividades!$D$2:$D$503,Funcionalidades!T$1,Actividades!$E$2:$E$503,Funcionalidades!T$2,Actividades!$F$2:$F$503,Funcionalidades!T$3)</f>
        <v>0</v>
      </c>
      <c r="U29">
        <f>COUNTIFS(Actividades!$A$2:$A$503,Funcionalidades!$A29,Actividades!$B$2:$B$503,Funcionalidades!$B29,Actividades!$D$2:$D$503,Funcionalidades!U$1,Actividades!$E$2:$E$503,Funcionalidades!U$2,Actividades!$F$2:$F$503,Funcionalidades!U$3)</f>
        <v>0</v>
      </c>
      <c r="V29">
        <f>COUNTIFS(Actividades!$A$2:$A$503,Funcionalidades!$A29,Actividades!$B$2:$B$503,Funcionalidades!$B29,Actividades!$D$2:$D$503,Funcionalidades!V$1,Actividades!$E$2:$E$503,Funcionalidades!V$2,Actividades!$F$2:$F$503,Funcionalidades!V$3)</f>
        <v>0</v>
      </c>
      <c r="W29">
        <f>COUNTIFS(Actividades!$A$2:$A$503,Funcionalidades!$A29,Actividades!$B$2:$B$503,Funcionalidades!$B29,Actividades!$D$2:$D$503,Funcionalidades!W$1,Actividades!$E$2:$E$503,Funcionalidades!W$2,Actividades!$F$2:$F$503,Funcionalidades!W$3)</f>
        <v>0</v>
      </c>
      <c r="X29">
        <f>COUNTIFS(Actividades!$A$2:$A$503,Funcionalidades!$A29,Actividades!$B$2:$B$503,Funcionalidades!$B29,Actividades!$D$2:$D$503,Funcionalidades!X$1,Actividades!$E$2:$E$503,Funcionalidades!X$2,Actividades!$F$2:$F$503,Funcionalidades!X$3)</f>
        <v>0</v>
      </c>
      <c r="Y29">
        <f>COUNTIFS(Actividades!$A$2:$A$503,Funcionalidades!$A29,Actividades!$B$2:$B$503,Funcionalidades!$B29,Actividades!$D$2:$D$503,Funcionalidades!Y$1,Actividades!$E$2:$E$503,Funcionalidades!Y$2,Actividades!$F$2:$F$503,Funcionalidades!Y$3)</f>
        <v>0</v>
      </c>
      <c r="Z29">
        <f>COUNTIFS(Actividades!$A$2:$A$503,Funcionalidades!$A29,Actividades!$B$2:$B$503,Funcionalidades!$B29,Actividades!$D$2:$D$503,Funcionalidades!Z$1,Actividades!$E$2:$E$503,Funcionalidades!Z$2,Actividades!$F$2:$F$503,Funcionalidades!Z$3)</f>
        <v>0</v>
      </c>
      <c r="AA29">
        <f>COUNTIFS(Actividades!$A$2:$A$503,Funcionalidades!$A29,Actividades!$B$2:$B$503,Funcionalidades!$B29,Actividades!$D$2:$D$503,Funcionalidades!AA$1,Actividades!$E$2:$E$503,Funcionalidades!AA$2,Actividades!$F$2:$F$503,Funcionalidades!AA$3)</f>
        <v>0</v>
      </c>
      <c r="AB29">
        <f>COUNTIFS(Actividades!$A$2:$A$503,Funcionalidades!$A29,Actividades!$B$2:$B$503,Funcionalidades!$B29,Actividades!$D$2:$D$503,Funcionalidades!AB$1,Actividades!$E$2:$E$503,Funcionalidades!AB$2,Actividades!$F$2:$F$503,Funcionalidades!AB$3)</f>
        <v>0</v>
      </c>
      <c r="AC29">
        <f>COUNTIFS(Actividades!$A$2:$A$503,Funcionalidades!$A29,Actividades!$B$2:$B$503,Funcionalidades!$B29,Actividades!$D$2:$D$503,Funcionalidades!AC$1,Actividades!$E$2:$E$503,Funcionalidades!AC$2,Actividades!$F$2:$F$503,Funcionalidades!AC$3)</f>
        <v>0</v>
      </c>
    </row>
    <row r="30" spans="1:29">
      <c r="C30">
        <f>COUNTIFS(Actividades!$A$2:$A$503,Funcionalidades!$A30,Actividades!$B$2:$B$503,Funcionalidades!$B30,Actividades!$D$2:$D$503,Funcionalidades!C$1,Actividades!$E$2:$E$503,Funcionalidades!C$2,Actividades!$F$2:$F$503,Funcionalidades!C$3)</f>
        <v>0</v>
      </c>
      <c r="D30">
        <f>COUNTIFS(Actividades!$A$2:$A$503,Funcionalidades!$A30,Actividades!$B$2:$B$503,Funcionalidades!$B30,Actividades!$D$2:$D$503,Funcionalidades!D$1,Actividades!$E$2:$E$503,Funcionalidades!D$2,Actividades!$F$2:$F$503,Funcionalidades!D$3)</f>
        <v>0</v>
      </c>
      <c r="E30">
        <f>COUNTIFS(Actividades!$A$2:$A$503,Funcionalidades!$A30,Actividades!$B$2:$B$503,Funcionalidades!$B30,Actividades!$D$2:$D$503,Funcionalidades!E$1,Actividades!$E$2:$E$503,Funcionalidades!E$2,Actividades!$F$2:$F$503,Funcionalidades!E$3)</f>
        <v>0</v>
      </c>
      <c r="F30">
        <f>COUNTIFS(Actividades!$A$2:$A$503,Funcionalidades!$A30,Actividades!$B$2:$B$503,Funcionalidades!$B30,Actividades!$D$2:$D$503,Funcionalidades!F$1,Actividades!$E$2:$E$503,Funcionalidades!F$2,Actividades!$F$2:$F$503,Funcionalidades!F$3)</f>
        <v>0</v>
      </c>
      <c r="G30">
        <f>COUNTIFS(Actividades!$A$2:$A$503,Funcionalidades!$A30,Actividades!$B$2:$B$503,Funcionalidades!$B30,Actividades!$D$2:$D$503,Funcionalidades!G$1,Actividades!$E$2:$E$503,Funcionalidades!G$2,Actividades!$F$2:$F$503,Funcionalidades!G$3)</f>
        <v>0</v>
      </c>
      <c r="H30">
        <f>COUNTIFS(Actividades!$A$2:$A$503,Funcionalidades!$A30,Actividades!$B$2:$B$503,Funcionalidades!$B30,Actividades!$D$2:$D$503,Funcionalidades!H$1,Actividades!$E$2:$E$503,Funcionalidades!H$2,Actividades!$F$2:$F$503,Funcionalidades!H$3)</f>
        <v>0</v>
      </c>
      <c r="I30">
        <f>COUNTIFS(Actividades!$A$2:$A$503,Funcionalidades!$A30,Actividades!$B$2:$B$503,Funcionalidades!$B30,Actividades!$D$2:$D$503,Funcionalidades!I$1,Actividades!$E$2:$E$503,Funcionalidades!I$2,Actividades!$F$2:$F$503,Funcionalidades!I$3)</f>
        <v>0</v>
      </c>
      <c r="J30">
        <f>COUNTIFS(Actividades!$A$2:$A$503,Funcionalidades!$A30,Actividades!$B$2:$B$503,Funcionalidades!$B30,Actividades!$D$2:$D$503,Funcionalidades!J$1,Actividades!$E$2:$E$503,Funcionalidades!J$2,Actividades!$F$2:$F$503,Funcionalidades!J$3)</f>
        <v>0</v>
      </c>
      <c r="K30">
        <f>COUNTIFS(Actividades!$A$2:$A$503,Funcionalidades!$A30,Actividades!$B$2:$B$503,Funcionalidades!$B30,Actividades!$D$2:$D$503,Funcionalidades!K$1,Actividades!$E$2:$E$503,Funcionalidades!K$2,Actividades!$F$2:$F$503,Funcionalidades!K$3)</f>
        <v>0</v>
      </c>
      <c r="L30">
        <f>COUNTIFS(Actividades!$A$2:$A$503,Funcionalidades!$A30,Actividades!$B$2:$B$503,Funcionalidades!$B30,Actividades!$D$2:$D$503,Funcionalidades!L$1,Actividades!$E$2:$E$503,Funcionalidades!L$2,Actividades!$F$2:$F$503,Funcionalidades!L$3)</f>
        <v>0</v>
      </c>
      <c r="M30">
        <f>COUNTIFS(Actividades!$A$2:$A$503,Funcionalidades!$A30,Actividades!$B$2:$B$503,Funcionalidades!$B30,Actividades!$D$2:$D$503,Funcionalidades!M$1,Actividades!$E$2:$E$503,Funcionalidades!M$2,Actividades!$F$2:$F$503,Funcionalidades!M$3)</f>
        <v>0</v>
      </c>
      <c r="N30">
        <f>COUNTIFS(Actividades!$A$2:$A$503,Funcionalidades!$A30,Actividades!$B$2:$B$503,Funcionalidades!$B30,Actividades!$D$2:$D$503,Funcionalidades!N$1,Actividades!$E$2:$E$503,Funcionalidades!N$2,Actividades!$F$2:$F$503,Funcionalidades!N$3)</f>
        <v>0</v>
      </c>
      <c r="O30">
        <f>COUNTIFS(Actividades!$A$2:$A$503,Funcionalidades!$A30,Actividades!$B$2:$B$503,Funcionalidades!$B30,Actividades!$D$2:$D$503,Funcionalidades!O$1,Actividades!$E$2:$E$503,Funcionalidades!O$2,Actividades!$F$2:$F$503,Funcionalidades!O$3)</f>
        <v>0</v>
      </c>
      <c r="P30">
        <f>COUNTIFS(Actividades!$A$2:$A$503,Funcionalidades!$A30,Actividades!$B$2:$B$503,Funcionalidades!$B30,Actividades!$D$2:$D$503,Funcionalidades!P$1,Actividades!$E$2:$E$503,Funcionalidades!P$2,Actividades!$F$2:$F$503,Funcionalidades!P$3)</f>
        <v>0</v>
      </c>
      <c r="Q30">
        <f>COUNTIFS(Actividades!$A$2:$A$503,Funcionalidades!$A30,Actividades!$B$2:$B$503,Funcionalidades!$B30,Actividades!$D$2:$D$503,Funcionalidades!Q$1,Actividades!$E$2:$E$503,Funcionalidades!Q$2,Actividades!$F$2:$F$503,Funcionalidades!Q$3)</f>
        <v>0</v>
      </c>
      <c r="R30">
        <f>COUNTIFS(Actividades!$A$2:$A$503,Funcionalidades!$A30,Actividades!$B$2:$B$503,Funcionalidades!$B30,Actividades!$D$2:$D$503,Funcionalidades!R$1,Actividades!$E$2:$E$503,Funcionalidades!R$2,Actividades!$F$2:$F$503,Funcionalidades!R$3)</f>
        <v>0</v>
      </c>
      <c r="S30">
        <f>COUNTIFS(Actividades!$A$2:$A$503,Funcionalidades!$A30,Actividades!$B$2:$B$503,Funcionalidades!$B30,Actividades!$D$2:$D$503,Funcionalidades!S$1,Actividades!$E$2:$E$503,Funcionalidades!S$2,Actividades!$F$2:$F$503,Funcionalidades!S$3)</f>
        <v>0</v>
      </c>
      <c r="T30">
        <f>COUNTIFS(Actividades!$A$2:$A$503,Funcionalidades!$A30,Actividades!$B$2:$B$503,Funcionalidades!$B30,Actividades!$D$2:$D$503,Funcionalidades!T$1,Actividades!$E$2:$E$503,Funcionalidades!T$2,Actividades!$F$2:$F$503,Funcionalidades!T$3)</f>
        <v>0</v>
      </c>
      <c r="U30">
        <f>COUNTIFS(Actividades!$A$2:$A$503,Funcionalidades!$A30,Actividades!$B$2:$B$503,Funcionalidades!$B30,Actividades!$D$2:$D$503,Funcionalidades!U$1,Actividades!$E$2:$E$503,Funcionalidades!U$2,Actividades!$F$2:$F$503,Funcionalidades!U$3)</f>
        <v>0</v>
      </c>
      <c r="V30">
        <f>COUNTIFS(Actividades!$A$2:$A$503,Funcionalidades!$A30,Actividades!$B$2:$B$503,Funcionalidades!$B30,Actividades!$D$2:$D$503,Funcionalidades!V$1,Actividades!$E$2:$E$503,Funcionalidades!V$2,Actividades!$F$2:$F$503,Funcionalidades!V$3)</f>
        <v>0</v>
      </c>
      <c r="W30">
        <f>COUNTIFS(Actividades!$A$2:$A$503,Funcionalidades!$A30,Actividades!$B$2:$B$503,Funcionalidades!$B30,Actividades!$D$2:$D$503,Funcionalidades!W$1,Actividades!$E$2:$E$503,Funcionalidades!W$2,Actividades!$F$2:$F$503,Funcionalidades!W$3)</f>
        <v>0</v>
      </c>
      <c r="X30">
        <f>COUNTIFS(Actividades!$A$2:$A$503,Funcionalidades!$A30,Actividades!$B$2:$B$503,Funcionalidades!$B30,Actividades!$D$2:$D$503,Funcionalidades!X$1,Actividades!$E$2:$E$503,Funcionalidades!X$2,Actividades!$F$2:$F$503,Funcionalidades!X$3)</f>
        <v>0</v>
      </c>
      <c r="Y30">
        <f>COUNTIFS(Actividades!$A$2:$A$503,Funcionalidades!$A30,Actividades!$B$2:$B$503,Funcionalidades!$B30,Actividades!$D$2:$D$503,Funcionalidades!Y$1,Actividades!$E$2:$E$503,Funcionalidades!Y$2,Actividades!$F$2:$F$503,Funcionalidades!Y$3)</f>
        <v>0</v>
      </c>
      <c r="Z30">
        <f>COUNTIFS(Actividades!$A$2:$A$503,Funcionalidades!$A30,Actividades!$B$2:$B$503,Funcionalidades!$B30,Actividades!$D$2:$D$503,Funcionalidades!Z$1,Actividades!$E$2:$E$503,Funcionalidades!Z$2,Actividades!$F$2:$F$503,Funcionalidades!Z$3)</f>
        <v>0</v>
      </c>
      <c r="AA30">
        <f>COUNTIFS(Actividades!$A$2:$A$503,Funcionalidades!$A30,Actividades!$B$2:$B$503,Funcionalidades!$B30,Actividades!$D$2:$D$503,Funcionalidades!AA$1,Actividades!$E$2:$E$503,Funcionalidades!AA$2,Actividades!$F$2:$F$503,Funcionalidades!AA$3)</f>
        <v>0</v>
      </c>
      <c r="AB30">
        <f>COUNTIFS(Actividades!$A$2:$A$503,Funcionalidades!$A30,Actividades!$B$2:$B$503,Funcionalidades!$B30,Actividades!$D$2:$D$503,Funcionalidades!AB$1,Actividades!$E$2:$E$503,Funcionalidades!AB$2,Actividades!$F$2:$F$503,Funcionalidades!AB$3)</f>
        <v>0</v>
      </c>
      <c r="AC30">
        <f>COUNTIFS(Actividades!$A$2:$A$503,Funcionalidades!$A30,Actividades!$B$2:$B$503,Funcionalidades!$B30,Actividades!$D$2:$D$503,Funcionalidades!AC$1,Actividades!$E$2:$E$503,Funcionalidades!AC$2,Actividades!$F$2:$F$503,Funcionalidades!AC$3)</f>
        <v>0</v>
      </c>
    </row>
    <row r="31" spans="1:29">
      <c r="C31">
        <f>COUNTIFS(Actividades!$A$2:$A$503,Funcionalidades!$A31,Actividades!$B$2:$B$503,Funcionalidades!$B31,Actividades!$D$2:$D$503,Funcionalidades!C$1,Actividades!$E$2:$E$503,Funcionalidades!C$2,Actividades!$F$2:$F$503,Funcionalidades!C$3)</f>
        <v>0</v>
      </c>
      <c r="D31">
        <f>COUNTIFS(Actividades!$A$2:$A$503,Funcionalidades!$A31,Actividades!$B$2:$B$503,Funcionalidades!$B31,Actividades!$D$2:$D$503,Funcionalidades!D$1,Actividades!$E$2:$E$503,Funcionalidades!D$2,Actividades!$F$2:$F$503,Funcionalidades!D$3)</f>
        <v>0</v>
      </c>
      <c r="E31">
        <f>COUNTIFS(Actividades!$A$2:$A$503,Funcionalidades!$A31,Actividades!$B$2:$B$503,Funcionalidades!$B31,Actividades!$D$2:$D$503,Funcionalidades!E$1,Actividades!$E$2:$E$503,Funcionalidades!E$2,Actividades!$F$2:$F$503,Funcionalidades!E$3)</f>
        <v>0</v>
      </c>
      <c r="F31">
        <f>COUNTIFS(Actividades!$A$2:$A$503,Funcionalidades!$A31,Actividades!$B$2:$B$503,Funcionalidades!$B31,Actividades!$D$2:$D$503,Funcionalidades!F$1,Actividades!$E$2:$E$503,Funcionalidades!F$2,Actividades!$F$2:$F$503,Funcionalidades!F$3)</f>
        <v>0</v>
      </c>
      <c r="G31">
        <f>COUNTIFS(Actividades!$A$2:$A$503,Funcionalidades!$A31,Actividades!$B$2:$B$503,Funcionalidades!$B31,Actividades!$D$2:$D$503,Funcionalidades!G$1,Actividades!$E$2:$E$503,Funcionalidades!G$2,Actividades!$F$2:$F$503,Funcionalidades!G$3)</f>
        <v>0</v>
      </c>
      <c r="H31">
        <f>COUNTIFS(Actividades!$A$2:$A$503,Funcionalidades!$A31,Actividades!$B$2:$B$503,Funcionalidades!$B31,Actividades!$D$2:$D$503,Funcionalidades!H$1,Actividades!$E$2:$E$503,Funcionalidades!H$2,Actividades!$F$2:$F$503,Funcionalidades!H$3)</f>
        <v>0</v>
      </c>
      <c r="I31">
        <f>COUNTIFS(Actividades!$A$2:$A$503,Funcionalidades!$A31,Actividades!$B$2:$B$503,Funcionalidades!$B31,Actividades!$D$2:$D$503,Funcionalidades!I$1,Actividades!$E$2:$E$503,Funcionalidades!I$2,Actividades!$F$2:$F$503,Funcionalidades!I$3)</f>
        <v>0</v>
      </c>
      <c r="J31">
        <f>COUNTIFS(Actividades!$A$2:$A$503,Funcionalidades!$A31,Actividades!$B$2:$B$503,Funcionalidades!$B31,Actividades!$D$2:$D$503,Funcionalidades!J$1,Actividades!$E$2:$E$503,Funcionalidades!J$2,Actividades!$F$2:$F$503,Funcionalidades!J$3)</f>
        <v>0</v>
      </c>
      <c r="K31">
        <f>COUNTIFS(Actividades!$A$2:$A$503,Funcionalidades!$A31,Actividades!$B$2:$B$503,Funcionalidades!$B31,Actividades!$D$2:$D$503,Funcionalidades!K$1,Actividades!$E$2:$E$503,Funcionalidades!K$2,Actividades!$F$2:$F$503,Funcionalidades!K$3)</f>
        <v>0</v>
      </c>
      <c r="L31">
        <f>COUNTIFS(Actividades!$A$2:$A$503,Funcionalidades!$A31,Actividades!$B$2:$B$503,Funcionalidades!$B31,Actividades!$D$2:$D$503,Funcionalidades!L$1,Actividades!$E$2:$E$503,Funcionalidades!L$2,Actividades!$F$2:$F$503,Funcionalidades!L$3)</f>
        <v>0</v>
      </c>
      <c r="M31">
        <f>COUNTIFS(Actividades!$A$2:$A$503,Funcionalidades!$A31,Actividades!$B$2:$B$503,Funcionalidades!$B31,Actividades!$D$2:$D$503,Funcionalidades!M$1,Actividades!$E$2:$E$503,Funcionalidades!M$2,Actividades!$F$2:$F$503,Funcionalidades!M$3)</f>
        <v>0</v>
      </c>
      <c r="N31">
        <f>COUNTIFS(Actividades!$A$2:$A$503,Funcionalidades!$A31,Actividades!$B$2:$B$503,Funcionalidades!$B31,Actividades!$D$2:$D$503,Funcionalidades!N$1,Actividades!$E$2:$E$503,Funcionalidades!N$2,Actividades!$F$2:$F$503,Funcionalidades!N$3)</f>
        <v>0</v>
      </c>
      <c r="O31">
        <f>COUNTIFS(Actividades!$A$2:$A$503,Funcionalidades!$A31,Actividades!$B$2:$B$503,Funcionalidades!$B31,Actividades!$D$2:$D$503,Funcionalidades!O$1,Actividades!$E$2:$E$503,Funcionalidades!O$2,Actividades!$F$2:$F$503,Funcionalidades!O$3)</f>
        <v>0</v>
      </c>
      <c r="P31">
        <f>COUNTIFS(Actividades!$A$2:$A$503,Funcionalidades!$A31,Actividades!$B$2:$B$503,Funcionalidades!$B31,Actividades!$D$2:$D$503,Funcionalidades!P$1,Actividades!$E$2:$E$503,Funcionalidades!P$2,Actividades!$F$2:$F$503,Funcionalidades!P$3)</f>
        <v>0</v>
      </c>
      <c r="Q31">
        <f>COUNTIFS(Actividades!$A$2:$A$503,Funcionalidades!$A31,Actividades!$B$2:$B$503,Funcionalidades!$B31,Actividades!$D$2:$D$503,Funcionalidades!Q$1,Actividades!$E$2:$E$503,Funcionalidades!Q$2,Actividades!$F$2:$F$503,Funcionalidades!Q$3)</f>
        <v>0</v>
      </c>
      <c r="R31">
        <f>COUNTIFS(Actividades!$A$2:$A$503,Funcionalidades!$A31,Actividades!$B$2:$B$503,Funcionalidades!$B31,Actividades!$D$2:$D$503,Funcionalidades!R$1,Actividades!$E$2:$E$503,Funcionalidades!R$2,Actividades!$F$2:$F$503,Funcionalidades!R$3)</f>
        <v>0</v>
      </c>
      <c r="S31">
        <f>COUNTIFS(Actividades!$A$2:$A$503,Funcionalidades!$A31,Actividades!$B$2:$B$503,Funcionalidades!$B31,Actividades!$D$2:$D$503,Funcionalidades!S$1,Actividades!$E$2:$E$503,Funcionalidades!S$2,Actividades!$F$2:$F$503,Funcionalidades!S$3)</f>
        <v>0</v>
      </c>
      <c r="T31">
        <f>COUNTIFS(Actividades!$A$2:$A$503,Funcionalidades!$A31,Actividades!$B$2:$B$503,Funcionalidades!$B31,Actividades!$D$2:$D$503,Funcionalidades!T$1,Actividades!$E$2:$E$503,Funcionalidades!T$2,Actividades!$F$2:$F$503,Funcionalidades!T$3)</f>
        <v>0</v>
      </c>
      <c r="U31">
        <f>COUNTIFS(Actividades!$A$2:$A$503,Funcionalidades!$A31,Actividades!$B$2:$B$503,Funcionalidades!$B31,Actividades!$D$2:$D$503,Funcionalidades!U$1,Actividades!$E$2:$E$503,Funcionalidades!U$2,Actividades!$F$2:$F$503,Funcionalidades!U$3)</f>
        <v>0</v>
      </c>
      <c r="V31">
        <f>COUNTIFS(Actividades!$A$2:$A$503,Funcionalidades!$A31,Actividades!$B$2:$B$503,Funcionalidades!$B31,Actividades!$D$2:$D$503,Funcionalidades!V$1,Actividades!$E$2:$E$503,Funcionalidades!V$2,Actividades!$F$2:$F$503,Funcionalidades!V$3)</f>
        <v>0</v>
      </c>
      <c r="W31">
        <f>COUNTIFS(Actividades!$A$2:$A$503,Funcionalidades!$A31,Actividades!$B$2:$B$503,Funcionalidades!$B31,Actividades!$D$2:$D$503,Funcionalidades!W$1,Actividades!$E$2:$E$503,Funcionalidades!W$2,Actividades!$F$2:$F$503,Funcionalidades!W$3)</f>
        <v>0</v>
      </c>
      <c r="X31">
        <f>COUNTIFS(Actividades!$A$2:$A$503,Funcionalidades!$A31,Actividades!$B$2:$B$503,Funcionalidades!$B31,Actividades!$D$2:$D$503,Funcionalidades!X$1,Actividades!$E$2:$E$503,Funcionalidades!X$2,Actividades!$F$2:$F$503,Funcionalidades!X$3)</f>
        <v>0</v>
      </c>
      <c r="Y31">
        <f>COUNTIFS(Actividades!$A$2:$A$503,Funcionalidades!$A31,Actividades!$B$2:$B$503,Funcionalidades!$B31,Actividades!$D$2:$D$503,Funcionalidades!Y$1,Actividades!$E$2:$E$503,Funcionalidades!Y$2,Actividades!$F$2:$F$503,Funcionalidades!Y$3)</f>
        <v>0</v>
      </c>
      <c r="Z31">
        <f>COUNTIFS(Actividades!$A$2:$A$503,Funcionalidades!$A31,Actividades!$B$2:$B$503,Funcionalidades!$B31,Actividades!$D$2:$D$503,Funcionalidades!Z$1,Actividades!$E$2:$E$503,Funcionalidades!Z$2,Actividades!$F$2:$F$503,Funcionalidades!Z$3)</f>
        <v>0</v>
      </c>
      <c r="AA31">
        <f>COUNTIFS(Actividades!$A$2:$A$503,Funcionalidades!$A31,Actividades!$B$2:$B$503,Funcionalidades!$B31,Actividades!$D$2:$D$503,Funcionalidades!AA$1,Actividades!$E$2:$E$503,Funcionalidades!AA$2,Actividades!$F$2:$F$503,Funcionalidades!AA$3)</f>
        <v>0</v>
      </c>
      <c r="AB31">
        <f>COUNTIFS(Actividades!$A$2:$A$503,Funcionalidades!$A31,Actividades!$B$2:$B$503,Funcionalidades!$B31,Actividades!$D$2:$D$503,Funcionalidades!AB$1,Actividades!$E$2:$E$503,Funcionalidades!AB$2,Actividades!$F$2:$F$503,Funcionalidades!AB$3)</f>
        <v>0</v>
      </c>
      <c r="AC31">
        <f>COUNTIFS(Actividades!$A$2:$A$503,Funcionalidades!$A31,Actividades!$B$2:$B$503,Funcionalidades!$B31,Actividades!$D$2:$D$503,Funcionalidades!AC$1,Actividades!$E$2:$E$503,Funcionalidades!AC$2,Actividades!$F$2:$F$503,Funcionalidades!AC$3)</f>
        <v>0</v>
      </c>
    </row>
    <row r="32" spans="1:29">
      <c r="C32">
        <f>COUNTIFS(Actividades!$A$2:$A$503,Funcionalidades!$A32,Actividades!$B$2:$B$503,Funcionalidades!$B32,Actividades!$D$2:$D$503,Funcionalidades!C$1,Actividades!$E$2:$E$503,Funcionalidades!C$2,Actividades!$F$2:$F$503,Funcionalidades!C$3)</f>
        <v>0</v>
      </c>
      <c r="D32">
        <f>COUNTIFS(Actividades!$A$2:$A$503,Funcionalidades!$A32,Actividades!$B$2:$B$503,Funcionalidades!$B32,Actividades!$D$2:$D$503,Funcionalidades!D$1,Actividades!$E$2:$E$503,Funcionalidades!D$2,Actividades!$F$2:$F$503,Funcionalidades!D$3)</f>
        <v>0</v>
      </c>
      <c r="E32">
        <f>COUNTIFS(Actividades!$A$2:$A$503,Funcionalidades!$A32,Actividades!$B$2:$B$503,Funcionalidades!$B32,Actividades!$D$2:$D$503,Funcionalidades!E$1,Actividades!$E$2:$E$503,Funcionalidades!E$2,Actividades!$F$2:$F$503,Funcionalidades!E$3)</f>
        <v>0</v>
      </c>
      <c r="F32">
        <f>COUNTIFS(Actividades!$A$2:$A$503,Funcionalidades!$A32,Actividades!$B$2:$B$503,Funcionalidades!$B32,Actividades!$D$2:$D$503,Funcionalidades!F$1,Actividades!$E$2:$E$503,Funcionalidades!F$2,Actividades!$F$2:$F$503,Funcionalidades!F$3)</f>
        <v>0</v>
      </c>
      <c r="G32">
        <f>COUNTIFS(Actividades!$A$2:$A$503,Funcionalidades!$A32,Actividades!$B$2:$B$503,Funcionalidades!$B32,Actividades!$D$2:$D$503,Funcionalidades!G$1,Actividades!$E$2:$E$503,Funcionalidades!G$2,Actividades!$F$2:$F$503,Funcionalidades!G$3)</f>
        <v>0</v>
      </c>
      <c r="H32">
        <f>COUNTIFS(Actividades!$A$2:$A$503,Funcionalidades!$A32,Actividades!$B$2:$B$503,Funcionalidades!$B32,Actividades!$D$2:$D$503,Funcionalidades!H$1,Actividades!$E$2:$E$503,Funcionalidades!H$2,Actividades!$F$2:$F$503,Funcionalidades!H$3)</f>
        <v>0</v>
      </c>
      <c r="I32">
        <f>COUNTIFS(Actividades!$A$2:$A$503,Funcionalidades!$A32,Actividades!$B$2:$B$503,Funcionalidades!$B32,Actividades!$D$2:$D$503,Funcionalidades!I$1,Actividades!$E$2:$E$503,Funcionalidades!I$2,Actividades!$F$2:$F$503,Funcionalidades!I$3)</f>
        <v>0</v>
      </c>
      <c r="J32">
        <f>COUNTIFS(Actividades!$A$2:$A$503,Funcionalidades!$A32,Actividades!$B$2:$B$503,Funcionalidades!$B32,Actividades!$D$2:$D$503,Funcionalidades!J$1,Actividades!$E$2:$E$503,Funcionalidades!J$2,Actividades!$F$2:$F$503,Funcionalidades!J$3)</f>
        <v>0</v>
      </c>
      <c r="K32">
        <f>COUNTIFS(Actividades!$A$2:$A$503,Funcionalidades!$A32,Actividades!$B$2:$B$503,Funcionalidades!$B32,Actividades!$D$2:$D$503,Funcionalidades!K$1,Actividades!$E$2:$E$503,Funcionalidades!K$2,Actividades!$F$2:$F$503,Funcionalidades!K$3)</f>
        <v>0</v>
      </c>
      <c r="L32">
        <f>COUNTIFS(Actividades!$A$2:$A$503,Funcionalidades!$A32,Actividades!$B$2:$B$503,Funcionalidades!$B32,Actividades!$D$2:$D$503,Funcionalidades!L$1,Actividades!$E$2:$E$503,Funcionalidades!L$2,Actividades!$F$2:$F$503,Funcionalidades!L$3)</f>
        <v>0</v>
      </c>
      <c r="M32">
        <f>COUNTIFS(Actividades!$A$2:$A$503,Funcionalidades!$A32,Actividades!$B$2:$B$503,Funcionalidades!$B32,Actividades!$D$2:$D$503,Funcionalidades!M$1,Actividades!$E$2:$E$503,Funcionalidades!M$2,Actividades!$F$2:$F$503,Funcionalidades!M$3)</f>
        <v>0</v>
      </c>
      <c r="N32">
        <f>COUNTIFS(Actividades!$A$2:$A$503,Funcionalidades!$A32,Actividades!$B$2:$B$503,Funcionalidades!$B32,Actividades!$D$2:$D$503,Funcionalidades!N$1,Actividades!$E$2:$E$503,Funcionalidades!N$2,Actividades!$F$2:$F$503,Funcionalidades!N$3)</f>
        <v>0</v>
      </c>
      <c r="O32">
        <f>COUNTIFS(Actividades!$A$2:$A$503,Funcionalidades!$A32,Actividades!$B$2:$B$503,Funcionalidades!$B32,Actividades!$D$2:$D$503,Funcionalidades!O$1,Actividades!$E$2:$E$503,Funcionalidades!O$2,Actividades!$F$2:$F$503,Funcionalidades!O$3)</f>
        <v>0</v>
      </c>
      <c r="P32">
        <f>COUNTIFS(Actividades!$A$2:$A$503,Funcionalidades!$A32,Actividades!$B$2:$B$503,Funcionalidades!$B32,Actividades!$D$2:$D$503,Funcionalidades!P$1,Actividades!$E$2:$E$503,Funcionalidades!P$2,Actividades!$F$2:$F$503,Funcionalidades!P$3)</f>
        <v>0</v>
      </c>
      <c r="Q32">
        <f>COUNTIFS(Actividades!$A$2:$A$503,Funcionalidades!$A32,Actividades!$B$2:$B$503,Funcionalidades!$B32,Actividades!$D$2:$D$503,Funcionalidades!Q$1,Actividades!$E$2:$E$503,Funcionalidades!Q$2,Actividades!$F$2:$F$503,Funcionalidades!Q$3)</f>
        <v>0</v>
      </c>
      <c r="R32">
        <f>COUNTIFS(Actividades!$A$2:$A$503,Funcionalidades!$A32,Actividades!$B$2:$B$503,Funcionalidades!$B32,Actividades!$D$2:$D$503,Funcionalidades!R$1,Actividades!$E$2:$E$503,Funcionalidades!R$2,Actividades!$F$2:$F$503,Funcionalidades!R$3)</f>
        <v>0</v>
      </c>
      <c r="S32">
        <f>COUNTIFS(Actividades!$A$2:$A$503,Funcionalidades!$A32,Actividades!$B$2:$B$503,Funcionalidades!$B32,Actividades!$D$2:$D$503,Funcionalidades!S$1,Actividades!$E$2:$E$503,Funcionalidades!S$2,Actividades!$F$2:$F$503,Funcionalidades!S$3)</f>
        <v>0</v>
      </c>
      <c r="T32">
        <f>COUNTIFS(Actividades!$A$2:$A$503,Funcionalidades!$A32,Actividades!$B$2:$B$503,Funcionalidades!$B32,Actividades!$D$2:$D$503,Funcionalidades!T$1,Actividades!$E$2:$E$503,Funcionalidades!T$2,Actividades!$F$2:$F$503,Funcionalidades!T$3)</f>
        <v>0</v>
      </c>
      <c r="U32">
        <f>COUNTIFS(Actividades!$A$2:$A$503,Funcionalidades!$A32,Actividades!$B$2:$B$503,Funcionalidades!$B32,Actividades!$D$2:$D$503,Funcionalidades!U$1,Actividades!$E$2:$E$503,Funcionalidades!U$2,Actividades!$F$2:$F$503,Funcionalidades!U$3)</f>
        <v>0</v>
      </c>
      <c r="V32">
        <f>COUNTIFS(Actividades!$A$2:$A$503,Funcionalidades!$A32,Actividades!$B$2:$B$503,Funcionalidades!$B32,Actividades!$D$2:$D$503,Funcionalidades!V$1,Actividades!$E$2:$E$503,Funcionalidades!V$2,Actividades!$F$2:$F$503,Funcionalidades!V$3)</f>
        <v>0</v>
      </c>
      <c r="W32">
        <f>COUNTIFS(Actividades!$A$2:$A$503,Funcionalidades!$A32,Actividades!$B$2:$B$503,Funcionalidades!$B32,Actividades!$D$2:$D$503,Funcionalidades!W$1,Actividades!$E$2:$E$503,Funcionalidades!W$2,Actividades!$F$2:$F$503,Funcionalidades!W$3)</f>
        <v>0</v>
      </c>
      <c r="X32">
        <f>COUNTIFS(Actividades!$A$2:$A$503,Funcionalidades!$A32,Actividades!$B$2:$B$503,Funcionalidades!$B32,Actividades!$D$2:$D$503,Funcionalidades!X$1,Actividades!$E$2:$E$503,Funcionalidades!X$2,Actividades!$F$2:$F$503,Funcionalidades!X$3)</f>
        <v>0</v>
      </c>
      <c r="Y32">
        <f>COUNTIFS(Actividades!$A$2:$A$503,Funcionalidades!$A32,Actividades!$B$2:$B$503,Funcionalidades!$B32,Actividades!$D$2:$D$503,Funcionalidades!Y$1,Actividades!$E$2:$E$503,Funcionalidades!Y$2,Actividades!$F$2:$F$503,Funcionalidades!Y$3)</f>
        <v>0</v>
      </c>
      <c r="Z32">
        <f>COUNTIFS(Actividades!$A$2:$A$503,Funcionalidades!$A32,Actividades!$B$2:$B$503,Funcionalidades!$B32,Actividades!$D$2:$D$503,Funcionalidades!Z$1,Actividades!$E$2:$E$503,Funcionalidades!Z$2,Actividades!$F$2:$F$503,Funcionalidades!Z$3)</f>
        <v>0</v>
      </c>
      <c r="AA32">
        <f>COUNTIFS(Actividades!$A$2:$A$503,Funcionalidades!$A32,Actividades!$B$2:$B$503,Funcionalidades!$B32,Actividades!$D$2:$D$503,Funcionalidades!AA$1,Actividades!$E$2:$E$503,Funcionalidades!AA$2,Actividades!$F$2:$F$503,Funcionalidades!AA$3)</f>
        <v>0</v>
      </c>
      <c r="AB32">
        <f>COUNTIFS(Actividades!$A$2:$A$503,Funcionalidades!$A32,Actividades!$B$2:$B$503,Funcionalidades!$B32,Actividades!$D$2:$D$503,Funcionalidades!AB$1,Actividades!$E$2:$E$503,Funcionalidades!AB$2,Actividades!$F$2:$F$503,Funcionalidades!AB$3)</f>
        <v>0</v>
      </c>
      <c r="AC32">
        <f>COUNTIFS(Actividades!$A$2:$A$503,Funcionalidades!$A32,Actividades!$B$2:$B$503,Funcionalidades!$B32,Actividades!$D$2:$D$503,Funcionalidades!AC$1,Actividades!$E$2:$E$503,Funcionalidades!AC$2,Actividades!$F$2:$F$503,Funcionalidades!AC$3)</f>
        <v>0</v>
      </c>
    </row>
    <row r="33" spans="3:29">
      <c r="C33">
        <f>COUNTIFS(Actividades!$A$2:$A$503,Funcionalidades!$A33,Actividades!$B$2:$B$503,Funcionalidades!$B33,Actividades!$D$2:$D$503,Funcionalidades!C$1,Actividades!$E$2:$E$503,Funcionalidades!C$2,Actividades!$F$2:$F$503,Funcionalidades!C$3)</f>
        <v>0</v>
      </c>
      <c r="D33">
        <f>COUNTIFS(Actividades!$A$2:$A$503,Funcionalidades!$A33,Actividades!$B$2:$B$503,Funcionalidades!$B33,Actividades!$D$2:$D$503,Funcionalidades!D$1,Actividades!$E$2:$E$503,Funcionalidades!D$2,Actividades!$F$2:$F$503,Funcionalidades!D$3)</f>
        <v>0</v>
      </c>
      <c r="E33">
        <f>COUNTIFS(Actividades!$A$2:$A$503,Funcionalidades!$A33,Actividades!$B$2:$B$503,Funcionalidades!$B33,Actividades!$D$2:$D$503,Funcionalidades!E$1,Actividades!$E$2:$E$503,Funcionalidades!E$2,Actividades!$F$2:$F$503,Funcionalidades!E$3)</f>
        <v>0</v>
      </c>
      <c r="F33">
        <f>COUNTIFS(Actividades!$A$2:$A$503,Funcionalidades!$A33,Actividades!$B$2:$B$503,Funcionalidades!$B33,Actividades!$D$2:$D$503,Funcionalidades!F$1,Actividades!$E$2:$E$503,Funcionalidades!F$2,Actividades!$F$2:$F$503,Funcionalidades!F$3)</f>
        <v>0</v>
      </c>
      <c r="G33">
        <f>COUNTIFS(Actividades!$A$2:$A$503,Funcionalidades!$A33,Actividades!$B$2:$B$503,Funcionalidades!$B33,Actividades!$D$2:$D$503,Funcionalidades!G$1,Actividades!$E$2:$E$503,Funcionalidades!G$2,Actividades!$F$2:$F$503,Funcionalidades!G$3)</f>
        <v>0</v>
      </c>
      <c r="H33">
        <f>COUNTIFS(Actividades!$A$2:$A$503,Funcionalidades!$A33,Actividades!$B$2:$B$503,Funcionalidades!$B33,Actividades!$D$2:$D$503,Funcionalidades!H$1,Actividades!$E$2:$E$503,Funcionalidades!H$2,Actividades!$F$2:$F$503,Funcionalidades!H$3)</f>
        <v>0</v>
      </c>
      <c r="I33">
        <f>COUNTIFS(Actividades!$A$2:$A$503,Funcionalidades!$A33,Actividades!$B$2:$B$503,Funcionalidades!$B33,Actividades!$D$2:$D$503,Funcionalidades!I$1,Actividades!$E$2:$E$503,Funcionalidades!I$2,Actividades!$F$2:$F$503,Funcionalidades!I$3)</f>
        <v>0</v>
      </c>
      <c r="J33">
        <f>COUNTIFS(Actividades!$A$2:$A$503,Funcionalidades!$A33,Actividades!$B$2:$B$503,Funcionalidades!$B33,Actividades!$D$2:$D$503,Funcionalidades!J$1,Actividades!$E$2:$E$503,Funcionalidades!J$2,Actividades!$F$2:$F$503,Funcionalidades!J$3)</f>
        <v>0</v>
      </c>
      <c r="K33">
        <f>COUNTIFS(Actividades!$A$2:$A$503,Funcionalidades!$A33,Actividades!$B$2:$B$503,Funcionalidades!$B33,Actividades!$D$2:$D$503,Funcionalidades!K$1,Actividades!$E$2:$E$503,Funcionalidades!K$2,Actividades!$F$2:$F$503,Funcionalidades!K$3)</f>
        <v>0</v>
      </c>
      <c r="L33">
        <f>COUNTIFS(Actividades!$A$2:$A$503,Funcionalidades!$A33,Actividades!$B$2:$B$503,Funcionalidades!$B33,Actividades!$D$2:$D$503,Funcionalidades!L$1,Actividades!$E$2:$E$503,Funcionalidades!L$2,Actividades!$F$2:$F$503,Funcionalidades!L$3)</f>
        <v>0</v>
      </c>
      <c r="M33">
        <f>COUNTIFS(Actividades!$A$2:$A$503,Funcionalidades!$A33,Actividades!$B$2:$B$503,Funcionalidades!$B33,Actividades!$D$2:$D$503,Funcionalidades!M$1,Actividades!$E$2:$E$503,Funcionalidades!M$2,Actividades!$F$2:$F$503,Funcionalidades!M$3)</f>
        <v>0</v>
      </c>
      <c r="N33">
        <f>COUNTIFS(Actividades!$A$2:$A$503,Funcionalidades!$A33,Actividades!$B$2:$B$503,Funcionalidades!$B33,Actividades!$D$2:$D$503,Funcionalidades!N$1,Actividades!$E$2:$E$503,Funcionalidades!N$2,Actividades!$F$2:$F$503,Funcionalidades!N$3)</f>
        <v>0</v>
      </c>
      <c r="O33">
        <f>COUNTIFS(Actividades!$A$2:$A$503,Funcionalidades!$A33,Actividades!$B$2:$B$503,Funcionalidades!$B33,Actividades!$D$2:$D$503,Funcionalidades!O$1,Actividades!$E$2:$E$503,Funcionalidades!O$2,Actividades!$F$2:$F$503,Funcionalidades!O$3)</f>
        <v>0</v>
      </c>
      <c r="P33">
        <f>COUNTIFS(Actividades!$A$2:$A$503,Funcionalidades!$A33,Actividades!$B$2:$B$503,Funcionalidades!$B33,Actividades!$D$2:$D$503,Funcionalidades!P$1,Actividades!$E$2:$E$503,Funcionalidades!P$2,Actividades!$F$2:$F$503,Funcionalidades!P$3)</f>
        <v>0</v>
      </c>
      <c r="Q33">
        <f>COUNTIFS(Actividades!$A$2:$A$503,Funcionalidades!$A33,Actividades!$B$2:$B$503,Funcionalidades!$B33,Actividades!$D$2:$D$503,Funcionalidades!Q$1,Actividades!$E$2:$E$503,Funcionalidades!Q$2,Actividades!$F$2:$F$503,Funcionalidades!Q$3)</f>
        <v>0</v>
      </c>
      <c r="R33">
        <f>COUNTIFS(Actividades!$A$2:$A$503,Funcionalidades!$A33,Actividades!$B$2:$B$503,Funcionalidades!$B33,Actividades!$D$2:$D$503,Funcionalidades!R$1,Actividades!$E$2:$E$503,Funcionalidades!R$2,Actividades!$F$2:$F$503,Funcionalidades!R$3)</f>
        <v>0</v>
      </c>
      <c r="S33">
        <f>COUNTIFS(Actividades!$A$2:$A$503,Funcionalidades!$A33,Actividades!$B$2:$B$503,Funcionalidades!$B33,Actividades!$D$2:$D$503,Funcionalidades!S$1,Actividades!$E$2:$E$503,Funcionalidades!S$2,Actividades!$F$2:$F$503,Funcionalidades!S$3)</f>
        <v>0</v>
      </c>
      <c r="T33">
        <f>COUNTIFS(Actividades!$A$2:$A$503,Funcionalidades!$A33,Actividades!$B$2:$B$503,Funcionalidades!$B33,Actividades!$D$2:$D$503,Funcionalidades!T$1,Actividades!$E$2:$E$503,Funcionalidades!T$2,Actividades!$F$2:$F$503,Funcionalidades!T$3)</f>
        <v>0</v>
      </c>
      <c r="U33">
        <f>COUNTIFS(Actividades!$A$2:$A$503,Funcionalidades!$A33,Actividades!$B$2:$B$503,Funcionalidades!$B33,Actividades!$D$2:$D$503,Funcionalidades!U$1,Actividades!$E$2:$E$503,Funcionalidades!U$2,Actividades!$F$2:$F$503,Funcionalidades!U$3)</f>
        <v>0</v>
      </c>
      <c r="V33">
        <f>COUNTIFS(Actividades!$A$2:$A$503,Funcionalidades!$A33,Actividades!$B$2:$B$503,Funcionalidades!$B33,Actividades!$D$2:$D$503,Funcionalidades!V$1,Actividades!$E$2:$E$503,Funcionalidades!V$2,Actividades!$F$2:$F$503,Funcionalidades!V$3)</f>
        <v>0</v>
      </c>
      <c r="W33">
        <f>COUNTIFS(Actividades!$A$2:$A$503,Funcionalidades!$A33,Actividades!$B$2:$B$503,Funcionalidades!$B33,Actividades!$D$2:$D$503,Funcionalidades!W$1,Actividades!$E$2:$E$503,Funcionalidades!W$2,Actividades!$F$2:$F$503,Funcionalidades!W$3)</f>
        <v>0</v>
      </c>
      <c r="X33">
        <f>COUNTIFS(Actividades!$A$2:$A$503,Funcionalidades!$A33,Actividades!$B$2:$B$503,Funcionalidades!$B33,Actividades!$D$2:$D$503,Funcionalidades!X$1,Actividades!$E$2:$E$503,Funcionalidades!X$2,Actividades!$F$2:$F$503,Funcionalidades!X$3)</f>
        <v>0</v>
      </c>
      <c r="Y33">
        <f>COUNTIFS(Actividades!$A$2:$A$503,Funcionalidades!$A33,Actividades!$B$2:$B$503,Funcionalidades!$B33,Actividades!$D$2:$D$503,Funcionalidades!Y$1,Actividades!$E$2:$E$503,Funcionalidades!Y$2,Actividades!$F$2:$F$503,Funcionalidades!Y$3)</f>
        <v>0</v>
      </c>
      <c r="Z33">
        <f>COUNTIFS(Actividades!$A$2:$A$503,Funcionalidades!$A33,Actividades!$B$2:$B$503,Funcionalidades!$B33,Actividades!$D$2:$D$503,Funcionalidades!Z$1,Actividades!$E$2:$E$503,Funcionalidades!Z$2,Actividades!$F$2:$F$503,Funcionalidades!Z$3)</f>
        <v>0</v>
      </c>
      <c r="AA33">
        <f>COUNTIFS(Actividades!$A$2:$A$503,Funcionalidades!$A33,Actividades!$B$2:$B$503,Funcionalidades!$B33,Actividades!$D$2:$D$503,Funcionalidades!AA$1,Actividades!$E$2:$E$503,Funcionalidades!AA$2,Actividades!$F$2:$F$503,Funcionalidades!AA$3)</f>
        <v>0</v>
      </c>
      <c r="AB33">
        <f>COUNTIFS(Actividades!$A$2:$A$503,Funcionalidades!$A33,Actividades!$B$2:$B$503,Funcionalidades!$B33,Actividades!$D$2:$D$503,Funcionalidades!AB$1,Actividades!$E$2:$E$503,Funcionalidades!AB$2,Actividades!$F$2:$F$503,Funcionalidades!AB$3)</f>
        <v>0</v>
      </c>
      <c r="AC33">
        <f>COUNTIFS(Actividades!$A$2:$A$503,Funcionalidades!$A33,Actividades!$B$2:$B$503,Funcionalidades!$B33,Actividades!$D$2:$D$503,Funcionalidades!AC$1,Actividades!$E$2:$E$503,Funcionalidades!AC$2,Actividades!$F$2:$F$503,Funcionalidades!AC$3)</f>
        <v>0</v>
      </c>
    </row>
    <row r="34" spans="3:29">
      <c r="C34">
        <f>COUNTIFS(Actividades!$A$2:$A$503,Funcionalidades!$A34,Actividades!$B$2:$B$503,Funcionalidades!$B34,Actividades!$D$2:$D$503,Funcionalidades!C$1,Actividades!$E$2:$E$503,Funcionalidades!C$2,Actividades!$F$2:$F$503,Funcionalidades!C$3)</f>
        <v>0</v>
      </c>
      <c r="D34">
        <f>COUNTIFS(Actividades!$A$2:$A$503,Funcionalidades!$A34,Actividades!$B$2:$B$503,Funcionalidades!$B34,Actividades!$D$2:$D$503,Funcionalidades!D$1,Actividades!$E$2:$E$503,Funcionalidades!D$2,Actividades!$F$2:$F$503,Funcionalidades!D$3)</f>
        <v>0</v>
      </c>
      <c r="E34">
        <f>COUNTIFS(Actividades!$A$2:$A$503,Funcionalidades!$A34,Actividades!$B$2:$B$503,Funcionalidades!$B34,Actividades!$D$2:$D$503,Funcionalidades!E$1,Actividades!$E$2:$E$503,Funcionalidades!E$2,Actividades!$F$2:$F$503,Funcionalidades!E$3)</f>
        <v>0</v>
      </c>
      <c r="F34">
        <f>COUNTIFS(Actividades!$A$2:$A$503,Funcionalidades!$A34,Actividades!$B$2:$B$503,Funcionalidades!$B34,Actividades!$D$2:$D$503,Funcionalidades!F$1,Actividades!$E$2:$E$503,Funcionalidades!F$2,Actividades!$F$2:$F$503,Funcionalidades!F$3)</f>
        <v>0</v>
      </c>
      <c r="G34">
        <f>COUNTIFS(Actividades!$A$2:$A$503,Funcionalidades!$A34,Actividades!$B$2:$B$503,Funcionalidades!$B34,Actividades!$D$2:$D$503,Funcionalidades!G$1,Actividades!$E$2:$E$503,Funcionalidades!G$2,Actividades!$F$2:$F$503,Funcionalidades!G$3)</f>
        <v>0</v>
      </c>
      <c r="H34">
        <f>COUNTIFS(Actividades!$A$2:$A$503,Funcionalidades!$A34,Actividades!$B$2:$B$503,Funcionalidades!$B34,Actividades!$D$2:$D$503,Funcionalidades!H$1,Actividades!$E$2:$E$503,Funcionalidades!H$2,Actividades!$F$2:$F$503,Funcionalidades!H$3)</f>
        <v>0</v>
      </c>
      <c r="I34">
        <f>COUNTIFS(Actividades!$A$2:$A$503,Funcionalidades!$A34,Actividades!$B$2:$B$503,Funcionalidades!$B34,Actividades!$D$2:$D$503,Funcionalidades!I$1,Actividades!$E$2:$E$503,Funcionalidades!I$2,Actividades!$F$2:$F$503,Funcionalidades!I$3)</f>
        <v>0</v>
      </c>
      <c r="J34">
        <f>COUNTIFS(Actividades!$A$2:$A$503,Funcionalidades!$A34,Actividades!$B$2:$B$503,Funcionalidades!$B34,Actividades!$D$2:$D$503,Funcionalidades!J$1,Actividades!$E$2:$E$503,Funcionalidades!J$2,Actividades!$F$2:$F$503,Funcionalidades!J$3)</f>
        <v>0</v>
      </c>
      <c r="K34">
        <f>COUNTIFS(Actividades!$A$2:$A$503,Funcionalidades!$A34,Actividades!$B$2:$B$503,Funcionalidades!$B34,Actividades!$D$2:$D$503,Funcionalidades!K$1,Actividades!$E$2:$E$503,Funcionalidades!K$2,Actividades!$F$2:$F$503,Funcionalidades!K$3)</f>
        <v>0</v>
      </c>
      <c r="L34">
        <f>COUNTIFS(Actividades!$A$2:$A$503,Funcionalidades!$A34,Actividades!$B$2:$B$503,Funcionalidades!$B34,Actividades!$D$2:$D$503,Funcionalidades!L$1,Actividades!$E$2:$E$503,Funcionalidades!L$2,Actividades!$F$2:$F$503,Funcionalidades!L$3)</f>
        <v>0</v>
      </c>
      <c r="M34">
        <f>COUNTIFS(Actividades!$A$2:$A$503,Funcionalidades!$A34,Actividades!$B$2:$B$503,Funcionalidades!$B34,Actividades!$D$2:$D$503,Funcionalidades!M$1,Actividades!$E$2:$E$503,Funcionalidades!M$2,Actividades!$F$2:$F$503,Funcionalidades!M$3)</f>
        <v>0</v>
      </c>
      <c r="N34">
        <f>COUNTIFS(Actividades!$A$2:$A$503,Funcionalidades!$A34,Actividades!$B$2:$B$503,Funcionalidades!$B34,Actividades!$D$2:$D$503,Funcionalidades!N$1,Actividades!$E$2:$E$503,Funcionalidades!N$2,Actividades!$F$2:$F$503,Funcionalidades!N$3)</f>
        <v>0</v>
      </c>
      <c r="O34">
        <f>COUNTIFS(Actividades!$A$2:$A$503,Funcionalidades!$A34,Actividades!$B$2:$B$503,Funcionalidades!$B34,Actividades!$D$2:$D$503,Funcionalidades!O$1,Actividades!$E$2:$E$503,Funcionalidades!O$2,Actividades!$F$2:$F$503,Funcionalidades!O$3)</f>
        <v>0</v>
      </c>
      <c r="P34">
        <f>COUNTIFS(Actividades!$A$2:$A$503,Funcionalidades!$A34,Actividades!$B$2:$B$503,Funcionalidades!$B34,Actividades!$D$2:$D$503,Funcionalidades!P$1,Actividades!$E$2:$E$503,Funcionalidades!P$2,Actividades!$F$2:$F$503,Funcionalidades!P$3)</f>
        <v>0</v>
      </c>
      <c r="Q34">
        <f>COUNTIFS(Actividades!$A$2:$A$503,Funcionalidades!$A34,Actividades!$B$2:$B$503,Funcionalidades!$B34,Actividades!$D$2:$D$503,Funcionalidades!Q$1,Actividades!$E$2:$E$503,Funcionalidades!Q$2,Actividades!$F$2:$F$503,Funcionalidades!Q$3)</f>
        <v>0</v>
      </c>
      <c r="R34">
        <f>COUNTIFS(Actividades!$A$2:$A$503,Funcionalidades!$A34,Actividades!$B$2:$B$503,Funcionalidades!$B34,Actividades!$D$2:$D$503,Funcionalidades!R$1,Actividades!$E$2:$E$503,Funcionalidades!R$2,Actividades!$F$2:$F$503,Funcionalidades!R$3)</f>
        <v>0</v>
      </c>
      <c r="S34">
        <f>COUNTIFS(Actividades!$A$2:$A$503,Funcionalidades!$A34,Actividades!$B$2:$B$503,Funcionalidades!$B34,Actividades!$D$2:$D$503,Funcionalidades!S$1,Actividades!$E$2:$E$503,Funcionalidades!S$2,Actividades!$F$2:$F$503,Funcionalidades!S$3)</f>
        <v>0</v>
      </c>
      <c r="T34">
        <f>COUNTIFS(Actividades!$A$2:$A$503,Funcionalidades!$A34,Actividades!$B$2:$B$503,Funcionalidades!$B34,Actividades!$D$2:$D$503,Funcionalidades!T$1,Actividades!$E$2:$E$503,Funcionalidades!T$2,Actividades!$F$2:$F$503,Funcionalidades!T$3)</f>
        <v>0</v>
      </c>
      <c r="U34">
        <f>COUNTIFS(Actividades!$A$2:$A$503,Funcionalidades!$A34,Actividades!$B$2:$B$503,Funcionalidades!$B34,Actividades!$D$2:$D$503,Funcionalidades!U$1,Actividades!$E$2:$E$503,Funcionalidades!U$2,Actividades!$F$2:$F$503,Funcionalidades!U$3)</f>
        <v>0</v>
      </c>
      <c r="V34">
        <f>COUNTIFS(Actividades!$A$2:$A$503,Funcionalidades!$A34,Actividades!$B$2:$B$503,Funcionalidades!$B34,Actividades!$D$2:$D$503,Funcionalidades!V$1,Actividades!$E$2:$E$503,Funcionalidades!V$2,Actividades!$F$2:$F$503,Funcionalidades!V$3)</f>
        <v>0</v>
      </c>
      <c r="W34">
        <f>COUNTIFS(Actividades!$A$2:$A$503,Funcionalidades!$A34,Actividades!$B$2:$B$503,Funcionalidades!$B34,Actividades!$D$2:$D$503,Funcionalidades!W$1,Actividades!$E$2:$E$503,Funcionalidades!W$2,Actividades!$F$2:$F$503,Funcionalidades!W$3)</f>
        <v>0</v>
      </c>
      <c r="X34">
        <f>COUNTIFS(Actividades!$A$2:$A$503,Funcionalidades!$A34,Actividades!$B$2:$B$503,Funcionalidades!$B34,Actividades!$D$2:$D$503,Funcionalidades!X$1,Actividades!$E$2:$E$503,Funcionalidades!X$2,Actividades!$F$2:$F$503,Funcionalidades!X$3)</f>
        <v>0</v>
      </c>
      <c r="Y34">
        <f>COUNTIFS(Actividades!$A$2:$A$503,Funcionalidades!$A34,Actividades!$B$2:$B$503,Funcionalidades!$B34,Actividades!$D$2:$D$503,Funcionalidades!Y$1,Actividades!$E$2:$E$503,Funcionalidades!Y$2,Actividades!$F$2:$F$503,Funcionalidades!Y$3)</f>
        <v>0</v>
      </c>
      <c r="Z34">
        <f>COUNTIFS(Actividades!$A$2:$A$503,Funcionalidades!$A34,Actividades!$B$2:$B$503,Funcionalidades!$B34,Actividades!$D$2:$D$503,Funcionalidades!Z$1,Actividades!$E$2:$E$503,Funcionalidades!Z$2,Actividades!$F$2:$F$503,Funcionalidades!Z$3)</f>
        <v>0</v>
      </c>
      <c r="AA34">
        <f>COUNTIFS(Actividades!$A$2:$A$503,Funcionalidades!$A34,Actividades!$B$2:$B$503,Funcionalidades!$B34,Actividades!$D$2:$D$503,Funcionalidades!AA$1,Actividades!$E$2:$E$503,Funcionalidades!AA$2,Actividades!$F$2:$F$503,Funcionalidades!AA$3)</f>
        <v>0</v>
      </c>
      <c r="AB34">
        <f>COUNTIFS(Actividades!$A$2:$A$503,Funcionalidades!$A34,Actividades!$B$2:$B$503,Funcionalidades!$B34,Actividades!$D$2:$D$503,Funcionalidades!AB$1,Actividades!$E$2:$E$503,Funcionalidades!AB$2,Actividades!$F$2:$F$503,Funcionalidades!AB$3)</f>
        <v>0</v>
      </c>
      <c r="AC34">
        <f>COUNTIFS(Actividades!$A$2:$A$503,Funcionalidades!$A34,Actividades!$B$2:$B$503,Funcionalidades!$B34,Actividades!$D$2:$D$503,Funcionalidades!AC$1,Actividades!$E$2:$E$503,Funcionalidades!AC$2,Actividades!$F$2:$F$503,Funcionalidades!AC$3)</f>
        <v>0</v>
      </c>
    </row>
    <row r="35" spans="3:29">
      <c r="C35">
        <f>COUNTIFS(Actividades!$A$2:$A$503,Funcionalidades!$A35,Actividades!$B$2:$B$503,Funcionalidades!$B35,Actividades!$D$2:$D$503,Funcionalidades!C$1,Actividades!$E$2:$E$503,Funcionalidades!C$2,Actividades!$F$2:$F$503,Funcionalidades!C$3)</f>
        <v>0</v>
      </c>
      <c r="D35">
        <f>COUNTIFS(Actividades!$A$2:$A$503,Funcionalidades!$A35,Actividades!$B$2:$B$503,Funcionalidades!$B35,Actividades!$D$2:$D$503,Funcionalidades!D$1,Actividades!$E$2:$E$503,Funcionalidades!D$2,Actividades!$F$2:$F$503,Funcionalidades!D$3)</f>
        <v>0</v>
      </c>
      <c r="E35">
        <f>COUNTIFS(Actividades!$A$2:$A$503,Funcionalidades!$A35,Actividades!$B$2:$B$503,Funcionalidades!$B35,Actividades!$D$2:$D$503,Funcionalidades!E$1,Actividades!$E$2:$E$503,Funcionalidades!E$2,Actividades!$F$2:$F$503,Funcionalidades!E$3)</f>
        <v>0</v>
      </c>
      <c r="F35">
        <f>COUNTIFS(Actividades!$A$2:$A$503,Funcionalidades!$A35,Actividades!$B$2:$B$503,Funcionalidades!$B35,Actividades!$D$2:$D$503,Funcionalidades!F$1,Actividades!$E$2:$E$503,Funcionalidades!F$2,Actividades!$F$2:$F$503,Funcionalidades!F$3)</f>
        <v>0</v>
      </c>
      <c r="G35">
        <f>COUNTIFS(Actividades!$A$2:$A$503,Funcionalidades!$A35,Actividades!$B$2:$B$503,Funcionalidades!$B35,Actividades!$D$2:$D$503,Funcionalidades!G$1,Actividades!$E$2:$E$503,Funcionalidades!G$2,Actividades!$F$2:$F$503,Funcionalidades!G$3)</f>
        <v>0</v>
      </c>
      <c r="H35">
        <f>COUNTIFS(Actividades!$A$2:$A$503,Funcionalidades!$A35,Actividades!$B$2:$B$503,Funcionalidades!$B35,Actividades!$D$2:$D$503,Funcionalidades!H$1,Actividades!$E$2:$E$503,Funcionalidades!H$2,Actividades!$F$2:$F$503,Funcionalidades!H$3)</f>
        <v>0</v>
      </c>
      <c r="I35">
        <f>COUNTIFS(Actividades!$A$2:$A$503,Funcionalidades!$A35,Actividades!$B$2:$B$503,Funcionalidades!$B35,Actividades!$D$2:$D$503,Funcionalidades!I$1,Actividades!$E$2:$E$503,Funcionalidades!I$2,Actividades!$F$2:$F$503,Funcionalidades!I$3)</f>
        <v>0</v>
      </c>
      <c r="J35">
        <f>COUNTIFS(Actividades!$A$2:$A$503,Funcionalidades!$A35,Actividades!$B$2:$B$503,Funcionalidades!$B35,Actividades!$D$2:$D$503,Funcionalidades!J$1,Actividades!$E$2:$E$503,Funcionalidades!J$2,Actividades!$F$2:$F$503,Funcionalidades!J$3)</f>
        <v>0</v>
      </c>
      <c r="K35">
        <f>COUNTIFS(Actividades!$A$2:$A$503,Funcionalidades!$A35,Actividades!$B$2:$B$503,Funcionalidades!$B35,Actividades!$D$2:$D$503,Funcionalidades!K$1,Actividades!$E$2:$E$503,Funcionalidades!K$2,Actividades!$F$2:$F$503,Funcionalidades!K$3)</f>
        <v>0</v>
      </c>
      <c r="L35">
        <f>COUNTIFS(Actividades!$A$2:$A$503,Funcionalidades!$A35,Actividades!$B$2:$B$503,Funcionalidades!$B35,Actividades!$D$2:$D$503,Funcionalidades!L$1,Actividades!$E$2:$E$503,Funcionalidades!L$2,Actividades!$F$2:$F$503,Funcionalidades!L$3)</f>
        <v>0</v>
      </c>
      <c r="M35">
        <f>COUNTIFS(Actividades!$A$2:$A$503,Funcionalidades!$A35,Actividades!$B$2:$B$503,Funcionalidades!$B35,Actividades!$D$2:$D$503,Funcionalidades!M$1,Actividades!$E$2:$E$503,Funcionalidades!M$2,Actividades!$F$2:$F$503,Funcionalidades!M$3)</f>
        <v>0</v>
      </c>
      <c r="N35">
        <f>COUNTIFS(Actividades!$A$2:$A$503,Funcionalidades!$A35,Actividades!$B$2:$B$503,Funcionalidades!$B35,Actividades!$D$2:$D$503,Funcionalidades!N$1,Actividades!$E$2:$E$503,Funcionalidades!N$2,Actividades!$F$2:$F$503,Funcionalidades!N$3)</f>
        <v>0</v>
      </c>
      <c r="O35">
        <f>COUNTIFS(Actividades!$A$2:$A$503,Funcionalidades!$A35,Actividades!$B$2:$B$503,Funcionalidades!$B35,Actividades!$D$2:$D$503,Funcionalidades!O$1,Actividades!$E$2:$E$503,Funcionalidades!O$2,Actividades!$F$2:$F$503,Funcionalidades!O$3)</f>
        <v>0</v>
      </c>
      <c r="P35">
        <f>COUNTIFS(Actividades!$A$2:$A$503,Funcionalidades!$A35,Actividades!$B$2:$B$503,Funcionalidades!$B35,Actividades!$D$2:$D$503,Funcionalidades!P$1,Actividades!$E$2:$E$503,Funcionalidades!P$2,Actividades!$F$2:$F$503,Funcionalidades!P$3)</f>
        <v>0</v>
      </c>
      <c r="Q35">
        <f>COUNTIFS(Actividades!$A$2:$A$503,Funcionalidades!$A35,Actividades!$B$2:$B$503,Funcionalidades!$B35,Actividades!$D$2:$D$503,Funcionalidades!Q$1,Actividades!$E$2:$E$503,Funcionalidades!Q$2,Actividades!$F$2:$F$503,Funcionalidades!Q$3)</f>
        <v>0</v>
      </c>
      <c r="R35">
        <f>COUNTIFS(Actividades!$A$2:$A$503,Funcionalidades!$A35,Actividades!$B$2:$B$503,Funcionalidades!$B35,Actividades!$D$2:$D$503,Funcionalidades!R$1,Actividades!$E$2:$E$503,Funcionalidades!R$2,Actividades!$F$2:$F$503,Funcionalidades!R$3)</f>
        <v>0</v>
      </c>
      <c r="S35">
        <f>COUNTIFS(Actividades!$A$2:$A$503,Funcionalidades!$A35,Actividades!$B$2:$B$503,Funcionalidades!$B35,Actividades!$D$2:$D$503,Funcionalidades!S$1,Actividades!$E$2:$E$503,Funcionalidades!S$2,Actividades!$F$2:$F$503,Funcionalidades!S$3)</f>
        <v>0</v>
      </c>
      <c r="T35">
        <f>COUNTIFS(Actividades!$A$2:$A$503,Funcionalidades!$A35,Actividades!$B$2:$B$503,Funcionalidades!$B35,Actividades!$D$2:$D$503,Funcionalidades!T$1,Actividades!$E$2:$E$503,Funcionalidades!T$2,Actividades!$F$2:$F$503,Funcionalidades!T$3)</f>
        <v>0</v>
      </c>
      <c r="U35">
        <f>COUNTIFS(Actividades!$A$2:$A$503,Funcionalidades!$A35,Actividades!$B$2:$B$503,Funcionalidades!$B35,Actividades!$D$2:$D$503,Funcionalidades!U$1,Actividades!$E$2:$E$503,Funcionalidades!U$2,Actividades!$F$2:$F$503,Funcionalidades!U$3)</f>
        <v>0</v>
      </c>
      <c r="V35">
        <f>COUNTIFS(Actividades!$A$2:$A$503,Funcionalidades!$A35,Actividades!$B$2:$B$503,Funcionalidades!$B35,Actividades!$D$2:$D$503,Funcionalidades!V$1,Actividades!$E$2:$E$503,Funcionalidades!V$2,Actividades!$F$2:$F$503,Funcionalidades!V$3)</f>
        <v>0</v>
      </c>
      <c r="W35">
        <f>COUNTIFS(Actividades!$A$2:$A$503,Funcionalidades!$A35,Actividades!$B$2:$B$503,Funcionalidades!$B35,Actividades!$D$2:$D$503,Funcionalidades!W$1,Actividades!$E$2:$E$503,Funcionalidades!W$2,Actividades!$F$2:$F$503,Funcionalidades!W$3)</f>
        <v>0</v>
      </c>
      <c r="X35">
        <f>COUNTIFS(Actividades!$A$2:$A$503,Funcionalidades!$A35,Actividades!$B$2:$B$503,Funcionalidades!$B35,Actividades!$D$2:$D$503,Funcionalidades!X$1,Actividades!$E$2:$E$503,Funcionalidades!X$2,Actividades!$F$2:$F$503,Funcionalidades!X$3)</f>
        <v>0</v>
      </c>
      <c r="Y35">
        <f>COUNTIFS(Actividades!$A$2:$A$503,Funcionalidades!$A35,Actividades!$B$2:$B$503,Funcionalidades!$B35,Actividades!$D$2:$D$503,Funcionalidades!Y$1,Actividades!$E$2:$E$503,Funcionalidades!Y$2,Actividades!$F$2:$F$503,Funcionalidades!Y$3)</f>
        <v>0</v>
      </c>
      <c r="Z35">
        <f>COUNTIFS(Actividades!$A$2:$A$503,Funcionalidades!$A35,Actividades!$B$2:$B$503,Funcionalidades!$B35,Actividades!$D$2:$D$503,Funcionalidades!Z$1,Actividades!$E$2:$E$503,Funcionalidades!Z$2,Actividades!$F$2:$F$503,Funcionalidades!Z$3)</f>
        <v>0</v>
      </c>
      <c r="AA35">
        <f>COUNTIFS(Actividades!$A$2:$A$503,Funcionalidades!$A35,Actividades!$B$2:$B$503,Funcionalidades!$B35,Actividades!$D$2:$D$503,Funcionalidades!AA$1,Actividades!$E$2:$E$503,Funcionalidades!AA$2,Actividades!$F$2:$F$503,Funcionalidades!AA$3)</f>
        <v>0</v>
      </c>
      <c r="AB35">
        <f>COUNTIFS(Actividades!$A$2:$A$503,Funcionalidades!$A35,Actividades!$B$2:$B$503,Funcionalidades!$B35,Actividades!$D$2:$D$503,Funcionalidades!AB$1,Actividades!$E$2:$E$503,Funcionalidades!AB$2,Actividades!$F$2:$F$503,Funcionalidades!AB$3)</f>
        <v>0</v>
      </c>
      <c r="AC35">
        <f>COUNTIFS(Actividades!$A$2:$A$503,Funcionalidades!$A35,Actividades!$B$2:$B$503,Funcionalidades!$B35,Actividades!$D$2:$D$503,Funcionalidades!AC$1,Actividades!$E$2:$E$503,Funcionalidades!AC$2,Actividades!$F$2:$F$503,Funcionalidades!AC$3)</f>
        <v>0</v>
      </c>
    </row>
    <row r="36" spans="3:29">
      <c r="C36">
        <f>COUNTIFS(Actividades!$A$2:$A$503,Funcionalidades!$A36,Actividades!$B$2:$B$503,Funcionalidades!$B36,Actividades!$D$2:$D$503,Funcionalidades!C$1,Actividades!$E$2:$E$503,Funcionalidades!C$2,Actividades!$F$2:$F$503,Funcionalidades!C$3)</f>
        <v>0</v>
      </c>
      <c r="D36">
        <f>COUNTIFS(Actividades!$A$2:$A$503,Funcionalidades!$A36,Actividades!$B$2:$B$503,Funcionalidades!$B36,Actividades!$D$2:$D$503,Funcionalidades!D$1,Actividades!$E$2:$E$503,Funcionalidades!D$2,Actividades!$F$2:$F$503,Funcionalidades!D$3)</f>
        <v>0</v>
      </c>
      <c r="E36">
        <f>COUNTIFS(Actividades!$A$2:$A$503,Funcionalidades!$A36,Actividades!$B$2:$B$503,Funcionalidades!$B36,Actividades!$D$2:$D$503,Funcionalidades!E$1,Actividades!$E$2:$E$503,Funcionalidades!E$2,Actividades!$F$2:$F$503,Funcionalidades!E$3)</f>
        <v>0</v>
      </c>
      <c r="F36">
        <f>COUNTIFS(Actividades!$A$2:$A$503,Funcionalidades!$A36,Actividades!$B$2:$B$503,Funcionalidades!$B36,Actividades!$D$2:$D$503,Funcionalidades!F$1,Actividades!$E$2:$E$503,Funcionalidades!F$2,Actividades!$F$2:$F$503,Funcionalidades!F$3)</f>
        <v>0</v>
      </c>
      <c r="G36">
        <f>COUNTIFS(Actividades!$A$2:$A$503,Funcionalidades!$A36,Actividades!$B$2:$B$503,Funcionalidades!$B36,Actividades!$D$2:$D$503,Funcionalidades!G$1,Actividades!$E$2:$E$503,Funcionalidades!G$2,Actividades!$F$2:$F$503,Funcionalidades!G$3)</f>
        <v>0</v>
      </c>
      <c r="H36">
        <f>COUNTIFS(Actividades!$A$2:$A$503,Funcionalidades!$A36,Actividades!$B$2:$B$503,Funcionalidades!$B36,Actividades!$D$2:$D$503,Funcionalidades!H$1,Actividades!$E$2:$E$503,Funcionalidades!H$2,Actividades!$F$2:$F$503,Funcionalidades!H$3)</f>
        <v>0</v>
      </c>
      <c r="I36">
        <f>COUNTIFS(Actividades!$A$2:$A$503,Funcionalidades!$A36,Actividades!$B$2:$B$503,Funcionalidades!$B36,Actividades!$D$2:$D$503,Funcionalidades!I$1,Actividades!$E$2:$E$503,Funcionalidades!I$2,Actividades!$F$2:$F$503,Funcionalidades!I$3)</f>
        <v>0</v>
      </c>
      <c r="J36">
        <f>COUNTIFS(Actividades!$A$2:$A$503,Funcionalidades!$A36,Actividades!$B$2:$B$503,Funcionalidades!$B36,Actividades!$D$2:$D$503,Funcionalidades!J$1,Actividades!$E$2:$E$503,Funcionalidades!J$2,Actividades!$F$2:$F$503,Funcionalidades!J$3)</f>
        <v>0</v>
      </c>
      <c r="K36">
        <f>COUNTIFS(Actividades!$A$2:$A$503,Funcionalidades!$A36,Actividades!$B$2:$B$503,Funcionalidades!$B36,Actividades!$D$2:$D$503,Funcionalidades!K$1,Actividades!$E$2:$E$503,Funcionalidades!K$2,Actividades!$F$2:$F$503,Funcionalidades!K$3)</f>
        <v>0</v>
      </c>
      <c r="L36">
        <f>COUNTIFS(Actividades!$A$2:$A$503,Funcionalidades!$A36,Actividades!$B$2:$B$503,Funcionalidades!$B36,Actividades!$D$2:$D$503,Funcionalidades!L$1,Actividades!$E$2:$E$503,Funcionalidades!L$2,Actividades!$F$2:$F$503,Funcionalidades!L$3)</f>
        <v>0</v>
      </c>
      <c r="M36">
        <f>COUNTIFS(Actividades!$A$2:$A$503,Funcionalidades!$A36,Actividades!$B$2:$B$503,Funcionalidades!$B36,Actividades!$D$2:$D$503,Funcionalidades!M$1,Actividades!$E$2:$E$503,Funcionalidades!M$2,Actividades!$F$2:$F$503,Funcionalidades!M$3)</f>
        <v>0</v>
      </c>
      <c r="N36">
        <f>COUNTIFS(Actividades!$A$2:$A$503,Funcionalidades!$A36,Actividades!$B$2:$B$503,Funcionalidades!$B36,Actividades!$D$2:$D$503,Funcionalidades!N$1,Actividades!$E$2:$E$503,Funcionalidades!N$2,Actividades!$F$2:$F$503,Funcionalidades!N$3)</f>
        <v>0</v>
      </c>
      <c r="O36">
        <f>COUNTIFS(Actividades!$A$2:$A$503,Funcionalidades!$A36,Actividades!$B$2:$B$503,Funcionalidades!$B36,Actividades!$D$2:$D$503,Funcionalidades!O$1,Actividades!$E$2:$E$503,Funcionalidades!O$2,Actividades!$F$2:$F$503,Funcionalidades!O$3)</f>
        <v>0</v>
      </c>
      <c r="P36">
        <f>COUNTIFS(Actividades!$A$2:$A$503,Funcionalidades!$A36,Actividades!$B$2:$B$503,Funcionalidades!$B36,Actividades!$D$2:$D$503,Funcionalidades!P$1,Actividades!$E$2:$E$503,Funcionalidades!P$2,Actividades!$F$2:$F$503,Funcionalidades!P$3)</f>
        <v>0</v>
      </c>
      <c r="Q36">
        <f>COUNTIFS(Actividades!$A$2:$A$503,Funcionalidades!$A36,Actividades!$B$2:$B$503,Funcionalidades!$B36,Actividades!$D$2:$D$503,Funcionalidades!Q$1,Actividades!$E$2:$E$503,Funcionalidades!Q$2,Actividades!$F$2:$F$503,Funcionalidades!Q$3)</f>
        <v>0</v>
      </c>
      <c r="R36">
        <f>COUNTIFS(Actividades!$A$2:$A$503,Funcionalidades!$A36,Actividades!$B$2:$B$503,Funcionalidades!$B36,Actividades!$D$2:$D$503,Funcionalidades!R$1,Actividades!$E$2:$E$503,Funcionalidades!R$2,Actividades!$F$2:$F$503,Funcionalidades!R$3)</f>
        <v>0</v>
      </c>
      <c r="S36">
        <f>COUNTIFS(Actividades!$A$2:$A$503,Funcionalidades!$A36,Actividades!$B$2:$B$503,Funcionalidades!$B36,Actividades!$D$2:$D$503,Funcionalidades!S$1,Actividades!$E$2:$E$503,Funcionalidades!S$2,Actividades!$F$2:$F$503,Funcionalidades!S$3)</f>
        <v>0</v>
      </c>
      <c r="T36">
        <f>COUNTIFS(Actividades!$A$2:$A$503,Funcionalidades!$A36,Actividades!$B$2:$B$503,Funcionalidades!$B36,Actividades!$D$2:$D$503,Funcionalidades!T$1,Actividades!$E$2:$E$503,Funcionalidades!T$2,Actividades!$F$2:$F$503,Funcionalidades!T$3)</f>
        <v>0</v>
      </c>
      <c r="U36">
        <f>COUNTIFS(Actividades!$A$2:$A$503,Funcionalidades!$A36,Actividades!$B$2:$B$503,Funcionalidades!$B36,Actividades!$D$2:$D$503,Funcionalidades!U$1,Actividades!$E$2:$E$503,Funcionalidades!U$2,Actividades!$F$2:$F$503,Funcionalidades!U$3)</f>
        <v>0</v>
      </c>
      <c r="V36">
        <f>COUNTIFS(Actividades!$A$2:$A$503,Funcionalidades!$A36,Actividades!$B$2:$B$503,Funcionalidades!$B36,Actividades!$D$2:$D$503,Funcionalidades!V$1,Actividades!$E$2:$E$503,Funcionalidades!V$2,Actividades!$F$2:$F$503,Funcionalidades!V$3)</f>
        <v>0</v>
      </c>
      <c r="W36">
        <f>COUNTIFS(Actividades!$A$2:$A$503,Funcionalidades!$A36,Actividades!$B$2:$B$503,Funcionalidades!$B36,Actividades!$D$2:$D$503,Funcionalidades!W$1,Actividades!$E$2:$E$503,Funcionalidades!W$2,Actividades!$F$2:$F$503,Funcionalidades!W$3)</f>
        <v>0</v>
      </c>
      <c r="X36">
        <f>COUNTIFS(Actividades!$A$2:$A$503,Funcionalidades!$A36,Actividades!$B$2:$B$503,Funcionalidades!$B36,Actividades!$D$2:$D$503,Funcionalidades!X$1,Actividades!$E$2:$E$503,Funcionalidades!X$2,Actividades!$F$2:$F$503,Funcionalidades!X$3)</f>
        <v>0</v>
      </c>
      <c r="Y36">
        <f>COUNTIFS(Actividades!$A$2:$A$503,Funcionalidades!$A36,Actividades!$B$2:$B$503,Funcionalidades!$B36,Actividades!$D$2:$D$503,Funcionalidades!Y$1,Actividades!$E$2:$E$503,Funcionalidades!Y$2,Actividades!$F$2:$F$503,Funcionalidades!Y$3)</f>
        <v>0</v>
      </c>
      <c r="Z36">
        <f>COUNTIFS(Actividades!$A$2:$A$503,Funcionalidades!$A36,Actividades!$B$2:$B$503,Funcionalidades!$B36,Actividades!$D$2:$D$503,Funcionalidades!Z$1,Actividades!$E$2:$E$503,Funcionalidades!Z$2,Actividades!$F$2:$F$503,Funcionalidades!Z$3)</f>
        <v>0</v>
      </c>
      <c r="AA36">
        <f>COUNTIFS(Actividades!$A$2:$A$503,Funcionalidades!$A36,Actividades!$B$2:$B$503,Funcionalidades!$B36,Actividades!$D$2:$D$503,Funcionalidades!AA$1,Actividades!$E$2:$E$503,Funcionalidades!AA$2,Actividades!$F$2:$F$503,Funcionalidades!AA$3)</f>
        <v>0</v>
      </c>
      <c r="AB36">
        <f>COUNTIFS(Actividades!$A$2:$A$503,Funcionalidades!$A36,Actividades!$B$2:$B$503,Funcionalidades!$B36,Actividades!$D$2:$D$503,Funcionalidades!AB$1,Actividades!$E$2:$E$503,Funcionalidades!AB$2,Actividades!$F$2:$F$503,Funcionalidades!AB$3)</f>
        <v>0</v>
      </c>
      <c r="AC36">
        <f>COUNTIFS(Actividades!$A$2:$A$503,Funcionalidades!$A36,Actividades!$B$2:$B$503,Funcionalidades!$B36,Actividades!$D$2:$D$503,Funcionalidades!AC$1,Actividades!$E$2:$E$503,Funcionalidades!AC$2,Actividades!$F$2:$F$503,Funcionalidades!AC$3)</f>
        <v>0</v>
      </c>
    </row>
    <row r="37" spans="3:29">
      <c r="C37">
        <f>COUNTIFS(Actividades!$A$2:$A$503,Funcionalidades!$A37,Actividades!$B$2:$B$503,Funcionalidades!$B37,Actividades!$D$2:$D$503,Funcionalidades!C$1,Actividades!$E$2:$E$503,Funcionalidades!C$2,Actividades!$F$2:$F$503,Funcionalidades!C$3)</f>
        <v>0</v>
      </c>
      <c r="D37">
        <f>COUNTIFS(Actividades!$A$2:$A$503,Funcionalidades!$A37,Actividades!$B$2:$B$503,Funcionalidades!$B37,Actividades!$D$2:$D$503,Funcionalidades!D$1,Actividades!$E$2:$E$503,Funcionalidades!D$2,Actividades!$F$2:$F$503,Funcionalidades!D$3)</f>
        <v>0</v>
      </c>
      <c r="E37">
        <f>COUNTIFS(Actividades!$A$2:$A$503,Funcionalidades!$A37,Actividades!$B$2:$B$503,Funcionalidades!$B37,Actividades!$D$2:$D$503,Funcionalidades!E$1,Actividades!$E$2:$E$503,Funcionalidades!E$2,Actividades!$F$2:$F$503,Funcionalidades!E$3)</f>
        <v>0</v>
      </c>
      <c r="F37">
        <f>COUNTIFS(Actividades!$A$2:$A$503,Funcionalidades!$A37,Actividades!$B$2:$B$503,Funcionalidades!$B37,Actividades!$D$2:$D$503,Funcionalidades!F$1,Actividades!$E$2:$E$503,Funcionalidades!F$2,Actividades!$F$2:$F$503,Funcionalidades!F$3)</f>
        <v>0</v>
      </c>
      <c r="G37">
        <f>COUNTIFS(Actividades!$A$2:$A$503,Funcionalidades!$A37,Actividades!$B$2:$B$503,Funcionalidades!$B37,Actividades!$D$2:$D$503,Funcionalidades!G$1,Actividades!$E$2:$E$503,Funcionalidades!G$2,Actividades!$F$2:$F$503,Funcionalidades!G$3)</f>
        <v>0</v>
      </c>
      <c r="H37">
        <f>COUNTIFS(Actividades!$A$2:$A$503,Funcionalidades!$A37,Actividades!$B$2:$B$503,Funcionalidades!$B37,Actividades!$D$2:$D$503,Funcionalidades!H$1,Actividades!$E$2:$E$503,Funcionalidades!H$2,Actividades!$F$2:$F$503,Funcionalidades!H$3)</f>
        <v>0</v>
      </c>
      <c r="I37">
        <f>COUNTIFS(Actividades!$A$2:$A$503,Funcionalidades!$A37,Actividades!$B$2:$B$503,Funcionalidades!$B37,Actividades!$D$2:$D$503,Funcionalidades!I$1,Actividades!$E$2:$E$503,Funcionalidades!I$2,Actividades!$F$2:$F$503,Funcionalidades!I$3)</f>
        <v>0</v>
      </c>
      <c r="J37">
        <f>COUNTIFS(Actividades!$A$2:$A$503,Funcionalidades!$A37,Actividades!$B$2:$B$503,Funcionalidades!$B37,Actividades!$D$2:$D$503,Funcionalidades!J$1,Actividades!$E$2:$E$503,Funcionalidades!J$2,Actividades!$F$2:$F$503,Funcionalidades!J$3)</f>
        <v>0</v>
      </c>
      <c r="K37">
        <f>COUNTIFS(Actividades!$A$2:$A$503,Funcionalidades!$A37,Actividades!$B$2:$B$503,Funcionalidades!$B37,Actividades!$D$2:$D$503,Funcionalidades!K$1,Actividades!$E$2:$E$503,Funcionalidades!K$2,Actividades!$F$2:$F$503,Funcionalidades!K$3)</f>
        <v>0</v>
      </c>
      <c r="L37">
        <f>COUNTIFS(Actividades!$A$2:$A$503,Funcionalidades!$A37,Actividades!$B$2:$B$503,Funcionalidades!$B37,Actividades!$D$2:$D$503,Funcionalidades!L$1,Actividades!$E$2:$E$503,Funcionalidades!L$2,Actividades!$F$2:$F$503,Funcionalidades!L$3)</f>
        <v>0</v>
      </c>
      <c r="M37">
        <f>COUNTIFS(Actividades!$A$2:$A$503,Funcionalidades!$A37,Actividades!$B$2:$B$503,Funcionalidades!$B37,Actividades!$D$2:$D$503,Funcionalidades!M$1,Actividades!$E$2:$E$503,Funcionalidades!M$2,Actividades!$F$2:$F$503,Funcionalidades!M$3)</f>
        <v>0</v>
      </c>
      <c r="N37">
        <f>COUNTIFS(Actividades!$A$2:$A$503,Funcionalidades!$A37,Actividades!$B$2:$B$503,Funcionalidades!$B37,Actividades!$D$2:$D$503,Funcionalidades!N$1,Actividades!$E$2:$E$503,Funcionalidades!N$2,Actividades!$F$2:$F$503,Funcionalidades!N$3)</f>
        <v>0</v>
      </c>
      <c r="O37">
        <f>COUNTIFS(Actividades!$A$2:$A$503,Funcionalidades!$A37,Actividades!$B$2:$B$503,Funcionalidades!$B37,Actividades!$D$2:$D$503,Funcionalidades!O$1,Actividades!$E$2:$E$503,Funcionalidades!O$2,Actividades!$F$2:$F$503,Funcionalidades!O$3)</f>
        <v>0</v>
      </c>
      <c r="P37">
        <f>COUNTIFS(Actividades!$A$2:$A$503,Funcionalidades!$A37,Actividades!$B$2:$B$503,Funcionalidades!$B37,Actividades!$D$2:$D$503,Funcionalidades!P$1,Actividades!$E$2:$E$503,Funcionalidades!P$2,Actividades!$F$2:$F$503,Funcionalidades!P$3)</f>
        <v>0</v>
      </c>
      <c r="Q37">
        <f>COUNTIFS(Actividades!$A$2:$A$503,Funcionalidades!$A37,Actividades!$B$2:$B$503,Funcionalidades!$B37,Actividades!$D$2:$D$503,Funcionalidades!Q$1,Actividades!$E$2:$E$503,Funcionalidades!Q$2,Actividades!$F$2:$F$503,Funcionalidades!Q$3)</f>
        <v>0</v>
      </c>
      <c r="R37">
        <f>COUNTIFS(Actividades!$A$2:$A$503,Funcionalidades!$A37,Actividades!$B$2:$B$503,Funcionalidades!$B37,Actividades!$D$2:$D$503,Funcionalidades!R$1,Actividades!$E$2:$E$503,Funcionalidades!R$2,Actividades!$F$2:$F$503,Funcionalidades!R$3)</f>
        <v>0</v>
      </c>
      <c r="S37">
        <f>COUNTIFS(Actividades!$A$2:$A$503,Funcionalidades!$A37,Actividades!$B$2:$B$503,Funcionalidades!$B37,Actividades!$D$2:$D$503,Funcionalidades!S$1,Actividades!$E$2:$E$503,Funcionalidades!S$2,Actividades!$F$2:$F$503,Funcionalidades!S$3)</f>
        <v>0</v>
      </c>
      <c r="T37">
        <f>COUNTIFS(Actividades!$A$2:$A$503,Funcionalidades!$A37,Actividades!$B$2:$B$503,Funcionalidades!$B37,Actividades!$D$2:$D$503,Funcionalidades!T$1,Actividades!$E$2:$E$503,Funcionalidades!T$2,Actividades!$F$2:$F$503,Funcionalidades!T$3)</f>
        <v>0</v>
      </c>
      <c r="U37">
        <f>COUNTIFS(Actividades!$A$2:$A$503,Funcionalidades!$A37,Actividades!$B$2:$B$503,Funcionalidades!$B37,Actividades!$D$2:$D$503,Funcionalidades!U$1,Actividades!$E$2:$E$503,Funcionalidades!U$2,Actividades!$F$2:$F$503,Funcionalidades!U$3)</f>
        <v>0</v>
      </c>
      <c r="V37">
        <f>COUNTIFS(Actividades!$A$2:$A$503,Funcionalidades!$A37,Actividades!$B$2:$B$503,Funcionalidades!$B37,Actividades!$D$2:$D$503,Funcionalidades!V$1,Actividades!$E$2:$E$503,Funcionalidades!V$2,Actividades!$F$2:$F$503,Funcionalidades!V$3)</f>
        <v>0</v>
      </c>
      <c r="W37">
        <f>COUNTIFS(Actividades!$A$2:$A$503,Funcionalidades!$A37,Actividades!$B$2:$B$503,Funcionalidades!$B37,Actividades!$D$2:$D$503,Funcionalidades!W$1,Actividades!$E$2:$E$503,Funcionalidades!W$2,Actividades!$F$2:$F$503,Funcionalidades!W$3)</f>
        <v>0</v>
      </c>
      <c r="X37">
        <f>COUNTIFS(Actividades!$A$2:$A$503,Funcionalidades!$A37,Actividades!$B$2:$B$503,Funcionalidades!$B37,Actividades!$D$2:$D$503,Funcionalidades!X$1,Actividades!$E$2:$E$503,Funcionalidades!X$2,Actividades!$F$2:$F$503,Funcionalidades!X$3)</f>
        <v>0</v>
      </c>
      <c r="Y37">
        <f>COUNTIFS(Actividades!$A$2:$A$503,Funcionalidades!$A37,Actividades!$B$2:$B$503,Funcionalidades!$B37,Actividades!$D$2:$D$503,Funcionalidades!Y$1,Actividades!$E$2:$E$503,Funcionalidades!Y$2,Actividades!$F$2:$F$503,Funcionalidades!Y$3)</f>
        <v>0</v>
      </c>
      <c r="Z37">
        <f>COUNTIFS(Actividades!$A$2:$A$503,Funcionalidades!$A37,Actividades!$B$2:$B$503,Funcionalidades!$B37,Actividades!$D$2:$D$503,Funcionalidades!Z$1,Actividades!$E$2:$E$503,Funcionalidades!Z$2,Actividades!$F$2:$F$503,Funcionalidades!Z$3)</f>
        <v>0</v>
      </c>
      <c r="AA37">
        <f>COUNTIFS(Actividades!$A$2:$A$503,Funcionalidades!$A37,Actividades!$B$2:$B$503,Funcionalidades!$B37,Actividades!$D$2:$D$503,Funcionalidades!AA$1,Actividades!$E$2:$E$503,Funcionalidades!AA$2,Actividades!$F$2:$F$503,Funcionalidades!AA$3)</f>
        <v>0</v>
      </c>
      <c r="AB37">
        <f>COUNTIFS(Actividades!$A$2:$A$503,Funcionalidades!$A37,Actividades!$B$2:$B$503,Funcionalidades!$B37,Actividades!$D$2:$D$503,Funcionalidades!AB$1,Actividades!$E$2:$E$503,Funcionalidades!AB$2,Actividades!$F$2:$F$503,Funcionalidades!AB$3)</f>
        <v>0</v>
      </c>
      <c r="AC37">
        <f>COUNTIFS(Actividades!$A$2:$A$503,Funcionalidades!$A37,Actividades!$B$2:$B$503,Funcionalidades!$B37,Actividades!$D$2:$D$503,Funcionalidades!AC$1,Actividades!$E$2:$E$503,Funcionalidades!AC$2,Actividades!$F$2:$F$503,Funcionalidades!AC$3)</f>
        <v>0</v>
      </c>
    </row>
    <row r="38" spans="3:29">
      <c r="C38">
        <f>COUNTIFS(Actividades!$A$2:$A$503,Funcionalidades!$A38,Actividades!$B$2:$B$503,Funcionalidades!$B38,Actividades!$D$2:$D$503,Funcionalidades!C$1,Actividades!$E$2:$E$503,Funcionalidades!C$2,Actividades!$F$2:$F$503,Funcionalidades!C$3)</f>
        <v>0</v>
      </c>
      <c r="D38">
        <f>COUNTIFS(Actividades!$A$2:$A$503,Funcionalidades!$A38,Actividades!$B$2:$B$503,Funcionalidades!$B38,Actividades!$D$2:$D$503,Funcionalidades!D$1,Actividades!$E$2:$E$503,Funcionalidades!D$2,Actividades!$F$2:$F$503,Funcionalidades!D$3)</f>
        <v>0</v>
      </c>
      <c r="E38">
        <f>COUNTIFS(Actividades!$A$2:$A$503,Funcionalidades!$A38,Actividades!$B$2:$B$503,Funcionalidades!$B38,Actividades!$D$2:$D$503,Funcionalidades!E$1,Actividades!$E$2:$E$503,Funcionalidades!E$2,Actividades!$F$2:$F$503,Funcionalidades!E$3)</f>
        <v>0</v>
      </c>
      <c r="F38">
        <f>COUNTIFS(Actividades!$A$2:$A$503,Funcionalidades!$A38,Actividades!$B$2:$B$503,Funcionalidades!$B38,Actividades!$D$2:$D$503,Funcionalidades!F$1,Actividades!$E$2:$E$503,Funcionalidades!F$2,Actividades!$F$2:$F$503,Funcionalidades!F$3)</f>
        <v>0</v>
      </c>
      <c r="G38">
        <f>COUNTIFS(Actividades!$A$2:$A$503,Funcionalidades!$A38,Actividades!$B$2:$B$503,Funcionalidades!$B38,Actividades!$D$2:$D$503,Funcionalidades!G$1,Actividades!$E$2:$E$503,Funcionalidades!G$2,Actividades!$F$2:$F$503,Funcionalidades!G$3)</f>
        <v>0</v>
      </c>
      <c r="H38">
        <f>COUNTIFS(Actividades!$A$2:$A$503,Funcionalidades!$A38,Actividades!$B$2:$B$503,Funcionalidades!$B38,Actividades!$D$2:$D$503,Funcionalidades!H$1,Actividades!$E$2:$E$503,Funcionalidades!H$2,Actividades!$F$2:$F$503,Funcionalidades!H$3)</f>
        <v>0</v>
      </c>
      <c r="I38">
        <f>COUNTIFS(Actividades!$A$2:$A$503,Funcionalidades!$A38,Actividades!$B$2:$B$503,Funcionalidades!$B38,Actividades!$D$2:$D$503,Funcionalidades!I$1,Actividades!$E$2:$E$503,Funcionalidades!I$2,Actividades!$F$2:$F$503,Funcionalidades!I$3)</f>
        <v>0</v>
      </c>
      <c r="J38">
        <f>COUNTIFS(Actividades!$A$2:$A$503,Funcionalidades!$A38,Actividades!$B$2:$B$503,Funcionalidades!$B38,Actividades!$D$2:$D$503,Funcionalidades!J$1,Actividades!$E$2:$E$503,Funcionalidades!J$2,Actividades!$F$2:$F$503,Funcionalidades!J$3)</f>
        <v>0</v>
      </c>
      <c r="K38">
        <f>COUNTIFS(Actividades!$A$2:$A$503,Funcionalidades!$A38,Actividades!$B$2:$B$503,Funcionalidades!$B38,Actividades!$D$2:$D$503,Funcionalidades!K$1,Actividades!$E$2:$E$503,Funcionalidades!K$2,Actividades!$F$2:$F$503,Funcionalidades!K$3)</f>
        <v>0</v>
      </c>
      <c r="L38">
        <f>COUNTIFS(Actividades!$A$2:$A$503,Funcionalidades!$A38,Actividades!$B$2:$B$503,Funcionalidades!$B38,Actividades!$D$2:$D$503,Funcionalidades!L$1,Actividades!$E$2:$E$503,Funcionalidades!L$2,Actividades!$F$2:$F$503,Funcionalidades!L$3)</f>
        <v>0</v>
      </c>
      <c r="M38">
        <f>COUNTIFS(Actividades!$A$2:$A$503,Funcionalidades!$A38,Actividades!$B$2:$B$503,Funcionalidades!$B38,Actividades!$D$2:$D$503,Funcionalidades!M$1,Actividades!$E$2:$E$503,Funcionalidades!M$2,Actividades!$F$2:$F$503,Funcionalidades!M$3)</f>
        <v>0</v>
      </c>
      <c r="N38">
        <f>COUNTIFS(Actividades!$A$2:$A$503,Funcionalidades!$A38,Actividades!$B$2:$B$503,Funcionalidades!$B38,Actividades!$D$2:$D$503,Funcionalidades!N$1,Actividades!$E$2:$E$503,Funcionalidades!N$2,Actividades!$F$2:$F$503,Funcionalidades!N$3)</f>
        <v>0</v>
      </c>
      <c r="O38">
        <f>COUNTIFS(Actividades!$A$2:$A$503,Funcionalidades!$A38,Actividades!$B$2:$B$503,Funcionalidades!$B38,Actividades!$D$2:$D$503,Funcionalidades!O$1,Actividades!$E$2:$E$503,Funcionalidades!O$2,Actividades!$F$2:$F$503,Funcionalidades!O$3)</f>
        <v>0</v>
      </c>
      <c r="P38">
        <f>COUNTIFS(Actividades!$A$2:$A$503,Funcionalidades!$A38,Actividades!$B$2:$B$503,Funcionalidades!$B38,Actividades!$D$2:$D$503,Funcionalidades!P$1,Actividades!$E$2:$E$503,Funcionalidades!P$2,Actividades!$F$2:$F$503,Funcionalidades!P$3)</f>
        <v>0</v>
      </c>
      <c r="Q38">
        <f>COUNTIFS(Actividades!$A$2:$A$503,Funcionalidades!$A38,Actividades!$B$2:$B$503,Funcionalidades!$B38,Actividades!$D$2:$D$503,Funcionalidades!Q$1,Actividades!$E$2:$E$503,Funcionalidades!Q$2,Actividades!$F$2:$F$503,Funcionalidades!Q$3)</f>
        <v>0</v>
      </c>
      <c r="R38">
        <f>COUNTIFS(Actividades!$A$2:$A$503,Funcionalidades!$A38,Actividades!$B$2:$B$503,Funcionalidades!$B38,Actividades!$D$2:$D$503,Funcionalidades!R$1,Actividades!$E$2:$E$503,Funcionalidades!R$2,Actividades!$F$2:$F$503,Funcionalidades!R$3)</f>
        <v>0</v>
      </c>
      <c r="S38">
        <f>COUNTIFS(Actividades!$A$2:$A$503,Funcionalidades!$A38,Actividades!$B$2:$B$503,Funcionalidades!$B38,Actividades!$D$2:$D$503,Funcionalidades!S$1,Actividades!$E$2:$E$503,Funcionalidades!S$2,Actividades!$F$2:$F$503,Funcionalidades!S$3)</f>
        <v>0</v>
      </c>
      <c r="T38">
        <f>COUNTIFS(Actividades!$A$2:$A$503,Funcionalidades!$A38,Actividades!$B$2:$B$503,Funcionalidades!$B38,Actividades!$D$2:$D$503,Funcionalidades!T$1,Actividades!$E$2:$E$503,Funcionalidades!T$2,Actividades!$F$2:$F$503,Funcionalidades!T$3)</f>
        <v>0</v>
      </c>
      <c r="U38">
        <f>COUNTIFS(Actividades!$A$2:$A$503,Funcionalidades!$A38,Actividades!$B$2:$B$503,Funcionalidades!$B38,Actividades!$D$2:$D$503,Funcionalidades!U$1,Actividades!$E$2:$E$503,Funcionalidades!U$2,Actividades!$F$2:$F$503,Funcionalidades!U$3)</f>
        <v>0</v>
      </c>
      <c r="V38">
        <f>COUNTIFS(Actividades!$A$2:$A$503,Funcionalidades!$A38,Actividades!$B$2:$B$503,Funcionalidades!$B38,Actividades!$D$2:$D$503,Funcionalidades!V$1,Actividades!$E$2:$E$503,Funcionalidades!V$2,Actividades!$F$2:$F$503,Funcionalidades!V$3)</f>
        <v>0</v>
      </c>
      <c r="W38">
        <f>COUNTIFS(Actividades!$A$2:$A$503,Funcionalidades!$A38,Actividades!$B$2:$B$503,Funcionalidades!$B38,Actividades!$D$2:$D$503,Funcionalidades!W$1,Actividades!$E$2:$E$503,Funcionalidades!W$2,Actividades!$F$2:$F$503,Funcionalidades!W$3)</f>
        <v>0</v>
      </c>
      <c r="X38">
        <f>COUNTIFS(Actividades!$A$2:$A$503,Funcionalidades!$A38,Actividades!$B$2:$B$503,Funcionalidades!$B38,Actividades!$D$2:$D$503,Funcionalidades!X$1,Actividades!$E$2:$E$503,Funcionalidades!X$2,Actividades!$F$2:$F$503,Funcionalidades!X$3)</f>
        <v>0</v>
      </c>
      <c r="Y38">
        <f>COUNTIFS(Actividades!$A$2:$A$503,Funcionalidades!$A38,Actividades!$B$2:$B$503,Funcionalidades!$B38,Actividades!$D$2:$D$503,Funcionalidades!Y$1,Actividades!$E$2:$E$503,Funcionalidades!Y$2,Actividades!$F$2:$F$503,Funcionalidades!Y$3)</f>
        <v>0</v>
      </c>
      <c r="Z38">
        <f>COUNTIFS(Actividades!$A$2:$A$503,Funcionalidades!$A38,Actividades!$B$2:$B$503,Funcionalidades!$B38,Actividades!$D$2:$D$503,Funcionalidades!Z$1,Actividades!$E$2:$E$503,Funcionalidades!Z$2,Actividades!$F$2:$F$503,Funcionalidades!Z$3)</f>
        <v>0</v>
      </c>
      <c r="AA38">
        <f>COUNTIFS(Actividades!$A$2:$A$503,Funcionalidades!$A38,Actividades!$B$2:$B$503,Funcionalidades!$B38,Actividades!$D$2:$D$503,Funcionalidades!AA$1,Actividades!$E$2:$E$503,Funcionalidades!AA$2,Actividades!$F$2:$F$503,Funcionalidades!AA$3)</f>
        <v>0</v>
      </c>
      <c r="AB38">
        <f>COUNTIFS(Actividades!$A$2:$A$503,Funcionalidades!$A38,Actividades!$B$2:$B$503,Funcionalidades!$B38,Actividades!$D$2:$D$503,Funcionalidades!AB$1,Actividades!$E$2:$E$503,Funcionalidades!AB$2,Actividades!$F$2:$F$503,Funcionalidades!AB$3)</f>
        <v>0</v>
      </c>
      <c r="AC38">
        <f>COUNTIFS(Actividades!$A$2:$A$503,Funcionalidades!$A38,Actividades!$B$2:$B$503,Funcionalidades!$B38,Actividades!$D$2:$D$503,Funcionalidades!AC$1,Actividades!$E$2:$E$503,Funcionalidades!AC$2,Actividades!$F$2:$F$503,Funcionalidades!AC$3)</f>
        <v>0</v>
      </c>
    </row>
    <row r="39" spans="3:29">
      <c r="C39">
        <f>COUNTIFS(Actividades!$A$2:$A$503,Funcionalidades!$A39,Actividades!$B$2:$B$503,Funcionalidades!$B39,Actividades!$D$2:$D$503,Funcionalidades!C$1,Actividades!$E$2:$E$503,Funcionalidades!C$2,Actividades!$F$2:$F$503,Funcionalidades!C$3)</f>
        <v>0</v>
      </c>
      <c r="D39">
        <f>COUNTIFS(Actividades!$A$2:$A$503,Funcionalidades!$A39,Actividades!$B$2:$B$503,Funcionalidades!$B39,Actividades!$D$2:$D$503,Funcionalidades!D$1,Actividades!$E$2:$E$503,Funcionalidades!D$2,Actividades!$F$2:$F$503,Funcionalidades!D$3)</f>
        <v>0</v>
      </c>
      <c r="E39">
        <f>COUNTIFS(Actividades!$A$2:$A$503,Funcionalidades!$A39,Actividades!$B$2:$B$503,Funcionalidades!$B39,Actividades!$D$2:$D$503,Funcionalidades!E$1,Actividades!$E$2:$E$503,Funcionalidades!E$2,Actividades!$F$2:$F$503,Funcionalidades!E$3)</f>
        <v>0</v>
      </c>
      <c r="F39">
        <f>COUNTIFS(Actividades!$A$2:$A$503,Funcionalidades!$A39,Actividades!$B$2:$B$503,Funcionalidades!$B39,Actividades!$D$2:$D$503,Funcionalidades!F$1,Actividades!$E$2:$E$503,Funcionalidades!F$2,Actividades!$F$2:$F$503,Funcionalidades!F$3)</f>
        <v>0</v>
      </c>
      <c r="G39">
        <f>COUNTIFS(Actividades!$A$2:$A$503,Funcionalidades!$A39,Actividades!$B$2:$B$503,Funcionalidades!$B39,Actividades!$D$2:$D$503,Funcionalidades!G$1,Actividades!$E$2:$E$503,Funcionalidades!G$2,Actividades!$F$2:$F$503,Funcionalidades!G$3)</f>
        <v>0</v>
      </c>
      <c r="H39">
        <f>COUNTIFS(Actividades!$A$2:$A$503,Funcionalidades!$A39,Actividades!$B$2:$B$503,Funcionalidades!$B39,Actividades!$D$2:$D$503,Funcionalidades!H$1,Actividades!$E$2:$E$503,Funcionalidades!H$2,Actividades!$F$2:$F$503,Funcionalidades!H$3)</f>
        <v>0</v>
      </c>
      <c r="I39">
        <f>COUNTIFS(Actividades!$A$2:$A$503,Funcionalidades!$A39,Actividades!$B$2:$B$503,Funcionalidades!$B39,Actividades!$D$2:$D$503,Funcionalidades!I$1,Actividades!$E$2:$E$503,Funcionalidades!I$2,Actividades!$F$2:$F$503,Funcionalidades!I$3)</f>
        <v>0</v>
      </c>
      <c r="J39">
        <f>COUNTIFS(Actividades!$A$2:$A$503,Funcionalidades!$A39,Actividades!$B$2:$B$503,Funcionalidades!$B39,Actividades!$D$2:$D$503,Funcionalidades!J$1,Actividades!$E$2:$E$503,Funcionalidades!J$2,Actividades!$F$2:$F$503,Funcionalidades!J$3)</f>
        <v>0</v>
      </c>
      <c r="K39">
        <f>COUNTIFS(Actividades!$A$2:$A$503,Funcionalidades!$A39,Actividades!$B$2:$B$503,Funcionalidades!$B39,Actividades!$D$2:$D$503,Funcionalidades!K$1,Actividades!$E$2:$E$503,Funcionalidades!K$2,Actividades!$F$2:$F$503,Funcionalidades!K$3)</f>
        <v>0</v>
      </c>
      <c r="L39">
        <f>COUNTIFS(Actividades!$A$2:$A$503,Funcionalidades!$A39,Actividades!$B$2:$B$503,Funcionalidades!$B39,Actividades!$D$2:$D$503,Funcionalidades!L$1,Actividades!$E$2:$E$503,Funcionalidades!L$2,Actividades!$F$2:$F$503,Funcionalidades!L$3)</f>
        <v>0</v>
      </c>
      <c r="M39">
        <f>COUNTIFS(Actividades!$A$2:$A$503,Funcionalidades!$A39,Actividades!$B$2:$B$503,Funcionalidades!$B39,Actividades!$D$2:$D$503,Funcionalidades!M$1,Actividades!$E$2:$E$503,Funcionalidades!M$2,Actividades!$F$2:$F$503,Funcionalidades!M$3)</f>
        <v>0</v>
      </c>
      <c r="N39">
        <f>COUNTIFS(Actividades!$A$2:$A$503,Funcionalidades!$A39,Actividades!$B$2:$B$503,Funcionalidades!$B39,Actividades!$D$2:$D$503,Funcionalidades!N$1,Actividades!$E$2:$E$503,Funcionalidades!N$2,Actividades!$F$2:$F$503,Funcionalidades!N$3)</f>
        <v>0</v>
      </c>
      <c r="O39">
        <f>COUNTIFS(Actividades!$A$2:$A$503,Funcionalidades!$A39,Actividades!$B$2:$B$503,Funcionalidades!$B39,Actividades!$D$2:$D$503,Funcionalidades!O$1,Actividades!$E$2:$E$503,Funcionalidades!O$2,Actividades!$F$2:$F$503,Funcionalidades!O$3)</f>
        <v>0</v>
      </c>
      <c r="P39">
        <f>COUNTIFS(Actividades!$A$2:$A$503,Funcionalidades!$A39,Actividades!$B$2:$B$503,Funcionalidades!$B39,Actividades!$D$2:$D$503,Funcionalidades!P$1,Actividades!$E$2:$E$503,Funcionalidades!P$2,Actividades!$F$2:$F$503,Funcionalidades!P$3)</f>
        <v>0</v>
      </c>
      <c r="Q39">
        <f>COUNTIFS(Actividades!$A$2:$A$503,Funcionalidades!$A39,Actividades!$B$2:$B$503,Funcionalidades!$B39,Actividades!$D$2:$D$503,Funcionalidades!Q$1,Actividades!$E$2:$E$503,Funcionalidades!Q$2,Actividades!$F$2:$F$503,Funcionalidades!Q$3)</f>
        <v>0</v>
      </c>
      <c r="R39">
        <f>COUNTIFS(Actividades!$A$2:$A$503,Funcionalidades!$A39,Actividades!$B$2:$B$503,Funcionalidades!$B39,Actividades!$D$2:$D$503,Funcionalidades!R$1,Actividades!$E$2:$E$503,Funcionalidades!R$2,Actividades!$F$2:$F$503,Funcionalidades!R$3)</f>
        <v>0</v>
      </c>
      <c r="S39">
        <f>COUNTIFS(Actividades!$A$2:$A$503,Funcionalidades!$A39,Actividades!$B$2:$B$503,Funcionalidades!$B39,Actividades!$D$2:$D$503,Funcionalidades!S$1,Actividades!$E$2:$E$503,Funcionalidades!S$2,Actividades!$F$2:$F$503,Funcionalidades!S$3)</f>
        <v>0</v>
      </c>
      <c r="T39">
        <f>COUNTIFS(Actividades!$A$2:$A$503,Funcionalidades!$A39,Actividades!$B$2:$B$503,Funcionalidades!$B39,Actividades!$D$2:$D$503,Funcionalidades!T$1,Actividades!$E$2:$E$503,Funcionalidades!T$2,Actividades!$F$2:$F$503,Funcionalidades!T$3)</f>
        <v>0</v>
      </c>
      <c r="U39">
        <f>COUNTIFS(Actividades!$A$2:$A$503,Funcionalidades!$A39,Actividades!$B$2:$B$503,Funcionalidades!$B39,Actividades!$D$2:$D$503,Funcionalidades!U$1,Actividades!$E$2:$E$503,Funcionalidades!U$2,Actividades!$F$2:$F$503,Funcionalidades!U$3)</f>
        <v>0</v>
      </c>
      <c r="V39">
        <f>COUNTIFS(Actividades!$A$2:$A$503,Funcionalidades!$A39,Actividades!$B$2:$B$503,Funcionalidades!$B39,Actividades!$D$2:$D$503,Funcionalidades!V$1,Actividades!$E$2:$E$503,Funcionalidades!V$2,Actividades!$F$2:$F$503,Funcionalidades!V$3)</f>
        <v>0</v>
      </c>
      <c r="W39">
        <f>COUNTIFS(Actividades!$A$2:$A$503,Funcionalidades!$A39,Actividades!$B$2:$B$503,Funcionalidades!$B39,Actividades!$D$2:$D$503,Funcionalidades!W$1,Actividades!$E$2:$E$503,Funcionalidades!W$2,Actividades!$F$2:$F$503,Funcionalidades!W$3)</f>
        <v>0</v>
      </c>
      <c r="X39">
        <f>COUNTIFS(Actividades!$A$2:$A$503,Funcionalidades!$A39,Actividades!$B$2:$B$503,Funcionalidades!$B39,Actividades!$D$2:$D$503,Funcionalidades!X$1,Actividades!$E$2:$E$503,Funcionalidades!X$2,Actividades!$F$2:$F$503,Funcionalidades!X$3)</f>
        <v>0</v>
      </c>
      <c r="Y39">
        <f>COUNTIFS(Actividades!$A$2:$A$503,Funcionalidades!$A39,Actividades!$B$2:$B$503,Funcionalidades!$B39,Actividades!$D$2:$D$503,Funcionalidades!Y$1,Actividades!$E$2:$E$503,Funcionalidades!Y$2,Actividades!$F$2:$F$503,Funcionalidades!Y$3)</f>
        <v>0</v>
      </c>
      <c r="Z39">
        <f>COUNTIFS(Actividades!$A$2:$A$503,Funcionalidades!$A39,Actividades!$B$2:$B$503,Funcionalidades!$B39,Actividades!$D$2:$D$503,Funcionalidades!Z$1,Actividades!$E$2:$E$503,Funcionalidades!Z$2,Actividades!$F$2:$F$503,Funcionalidades!Z$3)</f>
        <v>0</v>
      </c>
      <c r="AA39">
        <f>COUNTIFS(Actividades!$A$2:$A$503,Funcionalidades!$A39,Actividades!$B$2:$B$503,Funcionalidades!$B39,Actividades!$D$2:$D$503,Funcionalidades!AA$1,Actividades!$E$2:$E$503,Funcionalidades!AA$2,Actividades!$F$2:$F$503,Funcionalidades!AA$3)</f>
        <v>0</v>
      </c>
      <c r="AB39">
        <f>COUNTIFS(Actividades!$A$2:$A$503,Funcionalidades!$A39,Actividades!$B$2:$B$503,Funcionalidades!$B39,Actividades!$D$2:$D$503,Funcionalidades!AB$1,Actividades!$E$2:$E$503,Funcionalidades!AB$2,Actividades!$F$2:$F$503,Funcionalidades!AB$3)</f>
        <v>0</v>
      </c>
      <c r="AC39">
        <f>COUNTIFS(Actividades!$A$2:$A$503,Funcionalidades!$A39,Actividades!$B$2:$B$503,Funcionalidades!$B39,Actividades!$D$2:$D$503,Funcionalidades!AC$1,Actividades!$E$2:$E$503,Funcionalidades!AC$2,Actividades!$F$2:$F$503,Funcionalidades!AC$3)</f>
        <v>0</v>
      </c>
    </row>
    <row r="40" spans="3:29">
      <c r="C40">
        <f>COUNTIFS(Actividades!$A$2:$A$503,Funcionalidades!$A40,Actividades!$B$2:$B$503,Funcionalidades!$B40,Actividades!$D$2:$D$503,Funcionalidades!C$1,Actividades!$E$2:$E$503,Funcionalidades!C$2,Actividades!$F$2:$F$503,Funcionalidades!C$3)</f>
        <v>0</v>
      </c>
      <c r="D40">
        <f>COUNTIFS(Actividades!$A$2:$A$503,Funcionalidades!$A40,Actividades!$B$2:$B$503,Funcionalidades!$B40,Actividades!$D$2:$D$503,Funcionalidades!D$1,Actividades!$E$2:$E$503,Funcionalidades!D$2,Actividades!$F$2:$F$503,Funcionalidades!D$3)</f>
        <v>0</v>
      </c>
      <c r="E40">
        <f>COUNTIFS(Actividades!$A$2:$A$503,Funcionalidades!$A40,Actividades!$B$2:$B$503,Funcionalidades!$B40,Actividades!$D$2:$D$503,Funcionalidades!E$1,Actividades!$E$2:$E$503,Funcionalidades!E$2,Actividades!$F$2:$F$503,Funcionalidades!E$3)</f>
        <v>0</v>
      </c>
      <c r="F40">
        <f>COUNTIFS(Actividades!$A$2:$A$503,Funcionalidades!$A40,Actividades!$B$2:$B$503,Funcionalidades!$B40,Actividades!$D$2:$D$503,Funcionalidades!F$1,Actividades!$E$2:$E$503,Funcionalidades!F$2,Actividades!$F$2:$F$503,Funcionalidades!F$3)</f>
        <v>0</v>
      </c>
      <c r="G40">
        <f>COUNTIFS(Actividades!$A$2:$A$503,Funcionalidades!$A40,Actividades!$B$2:$B$503,Funcionalidades!$B40,Actividades!$D$2:$D$503,Funcionalidades!G$1,Actividades!$E$2:$E$503,Funcionalidades!G$2,Actividades!$F$2:$F$503,Funcionalidades!G$3)</f>
        <v>0</v>
      </c>
      <c r="H40">
        <f>COUNTIFS(Actividades!$A$2:$A$503,Funcionalidades!$A40,Actividades!$B$2:$B$503,Funcionalidades!$B40,Actividades!$D$2:$D$503,Funcionalidades!H$1,Actividades!$E$2:$E$503,Funcionalidades!H$2,Actividades!$F$2:$F$503,Funcionalidades!H$3)</f>
        <v>0</v>
      </c>
      <c r="I40">
        <f>COUNTIFS(Actividades!$A$2:$A$503,Funcionalidades!$A40,Actividades!$B$2:$B$503,Funcionalidades!$B40,Actividades!$D$2:$D$503,Funcionalidades!I$1,Actividades!$E$2:$E$503,Funcionalidades!I$2,Actividades!$F$2:$F$503,Funcionalidades!I$3)</f>
        <v>0</v>
      </c>
      <c r="J40">
        <f>COUNTIFS(Actividades!$A$2:$A$503,Funcionalidades!$A40,Actividades!$B$2:$B$503,Funcionalidades!$B40,Actividades!$D$2:$D$503,Funcionalidades!J$1,Actividades!$E$2:$E$503,Funcionalidades!J$2,Actividades!$F$2:$F$503,Funcionalidades!J$3)</f>
        <v>0</v>
      </c>
      <c r="K40">
        <f>COUNTIFS(Actividades!$A$2:$A$503,Funcionalidades!$A40,Actividades!$B$2:$B$503,Funcionalidades!$B40,Actividades!$D$2:$D$503,Funcionalidades!K$1,Actividades!$E$2:$E$503,Funcionalidades!K$2,Actividades!$F$2:$F$503,Funcionalidades!K$3)</f>
        <v>0</v>
      </c>
      <c r="L40">
        <f>COUNTIFS(Actividades!$A$2:$A$503,Funcionalidades!$A40,Actividades!$B$2:$B$503,Funcionalidades!$B40,Actividades!$D$2:$D$503,Funcionalidades!L$1,Actividades!$E$2:$E$503,Funcionalidades!L$2,Actividades!$F$2:$F$503,Funcionalidades!L$3)</f>
        <v>0</v>
      </c>
      <c r="M40">
        <f>COUNTIFS(Actividades!$A$2:$A$503,Funcionalidades!$A40,Actividades!$B$2:$B$503,Funcionalidades!$B40,Actividades!$D$2:$D$503,Funcionalidades!M$1,Actividades!$E$2:$E$503,Funcionalidades!M$2,Actividades!$F$2:$F$503,Funcionalidades!M$3)</f>
        <v>0</v>
      </c>
      <c r="N40">
        <f>COUNTIFS(Actividades!$A$2:$A$503,Funcionalidades!$A40,Actividades!$B$2:$B$503,Funcionalidades!$B40,Actividades!$D$2:$D$503,Funcionalidades!N$1,Actividades!$E$2:$E$503,Funcionalidades!N$2,Actividades!$F$2:$F$503,Funcionalidades!N$3)</f>
        <v>0</v>
      </c>
      <c r="O40">
        <f>COUNTIFS(Actividades!$A$2:$A$503,Funcionalidades!$A40,Actividades!$B$2:$B$503,Funcionalidades!$B40,Actividades!$D$2:$D$503,Funcionalidades!O$1,Actividades!$E$2:$E$503,Funcionalidades!O$2,Actividades!$F$2:$F$503,Funcionalidades!O$3)</f>
        <v>0</v>
      </c>
      <c r="P40">
        <f>COUNTIFS(Actividades!$A$2:$A$503,Funcionalidades!$A40,Actividades!$B$2:$B$503,Funcionalidades!$B40,Actividades!$D$2:$D$503,Funcionalidades!P$1,Actividades!$E$2:$E$503,Funcionalidades!P$2,Actividades!$F$2:$F$503,Funcionalidades!P$3)</f>
        <v>0</v>
      </c>
      <c r="Q40">
        <f>COUNTIFS(Actividades!$A$2:$A$503,Funcionalidades!$A40,Actividades!$B$2:$B$503,Funcionalidades!$B40,Actividades!$D$2:$D$503,Funcionalidades!Q$1,Actividades!$E$2:$E$503,Funcionalidades!Q$2,Actividades!$F$2:$F$503,Funcionalidades!Q$3)</f>
        <v>0</v>
      </c>
      <c r="R40">
        <f>COUNTIFS(Actividades!$A$2:$A$503,Funcionalidades!$A40,Actividades!$B$2:$B$503,Funcionalidades!$B40,Actividades!$D$2:$D$503,Funcionalidades!R$1,Actividades!$E$2:$E$503,Funcionalidades!R$2,Actividades!$F$2:$F$503,Funcionalidades!R$3)</f>
        <v>0</v>
      </c>
      <c r="S40">
        <f>COUNTIFS(Actividades!$A$2:$A$503,Funcionalidades!$A40,Actividades!$B$2:$B$503,Funcionalidades!$B40,Actividades!$D$2:$D$503,Funcionalidades!S$1,Actividades!$E$2:$E$503,Funcionalidades!S$2,Actividades!$F$2:$F$503,Funcionalidades!S$3)</f>
        <v>0</v>
      </c>
      <c r="T40">
        <f>COUNTIFS(Actividades!$A$2:$A$503,Funcionalidades!$A40,Actividades!$B$2:$B$503,Funcionalidades!$B40,Actividades!$D$2:$D$503,Funcionalidades!T$1,Actividades!$E$2:$E$503,Funcionalidades!T$2,Actividades!$F$2:$F$503,Funcionalidades!T$3)</f>
        <v>0</v>
      </c>
      <c r="U40">
        <f>COUNTIFS(Actividades!$A$2:$A$503,Funcionalidades!$A40,Actividades!$B$2:$B$503,Funcionalidades!$B40,Actividades!$D$2:$D$503,Funcionalidades!U$1,Actividades!$E$2:$E$503,Funcionalidades!U$2,Actividades!$F$2:$F$503,Funcionalidades!U$3)</f>
        <v>0</v>
      </c>
      <c r="V40">
        <f>COUNTIFS(Actividades!$A$2:$A$503,Funcionalidades!$A40,Actividades!$B$2:$B$503,Funcionalidades!$B40,Actividades!$D$2:$D$503,Funcionalidades!V$1,Actividades!$E$2:$E$503,Funcionalidades!V$2,Actividades!$F$2:$F$503,Funcionalidades!V$3)</f>
        <v>0</v>
      </c>
      <c r="W40">
        <f>COUNTIFS(Actividades!$A$2:$A$503,Funcionalidades!$A40,Actividades!$B$2:$B$503,Funcionalidades!$B40,Actividades!$D$2:$D$503,Funcionalidades!W$1,Actividades!$E$2:$E$503,Funcionalidades!W$2,Actividades!$F$2:$F$503,Funcionalidades!W$3)</f>
        <v>0</v>
      </c>
      <c r="X40">
        <f>COUNTIFS(Actividades!$A$2:$A$503,Funcionalidades!$A40,Actividades!$B$2:$B$503,Funcionalidades!$B40,Actividades!$D$2:$D$503,Funcionalidades!X$1,Actividades!$E$2:$E$503,Funcionalidades!X$2,Actividades!$F$2:$F$503,Funcionalidades!X$3)</f>
        <v>0</v>
      </c>
      <c r="Y40">
        <f>COUNTIFS(Actividades!$A$2:$A$503,Funcionalidades!$A40,Actividades!$B$2:$B$503,Funcionalidades!$B40,Actividades!$D$2:$D$503,Funcionalidades!Y$1,Actividades!$E$2:$E$503,Funcionalidades!Y$2,Actividades!$F$2:$F$503,Funcionalidades!Y$3)</f>
        <v>0</v>
      </c>
      <c r="Z40">
        <f>COUNTIFS(Actividades!$A$2:$A$503,Funcionalidades!$A40,Actividades!$B$2:$B$503,Funcionalidades!$B40,Actividades!$D$2:$D$503,Funcionalidades!Z$1,Actividades!$E$2:$E$503,Funcionalidades!Z$2,Actividades!$F$2:$F$503,Funcionalidades!Z$3)</f>
        <v>0</v>
      </c>
      <c r="AA40">
        <f>COUNTIFS(Actividades!$A$2:$A$503,Funcionalidades!$A40,Actividades!$B$2:$B$503,Funcionalidades!$B40,Actividades!$D$2:$D$503,Funcionalidades!AA$1,Actividades!$E$2:$E$503,Funcionalidades!AA$2,Actividades!$F$2:$F$503,Funcionalidades!AA$3)</f>
        <v>0</v>
      </c>
      <c r="AB40">
        <f>COUNTIFS(Actividades!$A$2:$A$503,Funcionalidades!$A40,Actividades!$B$2:$B$503,Funcionalidades!$B40,Actividades!$D$2:$D$503,Funcionalidades!AB$1,Actividades!$E$2:$E$503,Funcionalidades!AB$2,Actividades!$F$2:$F$503,Funcionalidades!AB$3)</f>
        <v>0</v>
      </c>
      <c r="AC40">
        <f>COUNTIFS(Actividades!$A$2:$A$503,Funcionalidades!$A40,Actividades!$B$2:$B$503,Funcionalidades!$B40,Actividades!$D$2:$D$503,Funcionalidades!AC$1,Actividades!$E$2:$E$503,Funcionalidades!AC$2,Actividades!$F$2:$F$503,Funcionalidades!AC$3)</f>
        <v>0</v>
      </c>
    </row>
    <row r="41" spans="3:29">
      <c r="C41">
        <f>COUNTIFS(Actividades!$A$2:$A$503,Funcionalidades!$A41,Actividades!$B$2:$B$503,Funcionalidades!$B41,Actividades!$D$2:$D$503,Funcionalidades!C$1,Actividades!$E$2:$E$503,Funcionalidades!C$2,Actividades!$F$2:$F$503,Funcionalidades!C$3)</f>
        <v>0</v>
      </c>
      <c r="D41">
        <f>COUNTIFS(Actividades!$A$2:$A$503,Funcionalidades!$A41,Actividades!$B$2:$B$503,Funcionalidades!$B41,Actividades!$D$2:$D$503,Funcionalidades!D$1,Actividades!$E$2:$E$503,Funcionalidades!D$2,Actividades!$F$2:$F$503,Funcionalidades!D$3)</f>
        <v>0</v>
      </c>
      <c r="E41">
        <f>COUNTIFS(Actividades!$A$2:$A$503,Funcionalidades!$A41,Actividades!$B$2:$B$503,Funcionalidades!$B41,Actividades!$D$2:$D$503,Funcionalidades!E$1,Actividades!$E$2:$E$503,Funcionalidades!E$2,Actividades!$F$2:$F$503,Funcionalidades!E$3)</f>
        <v>0</v>
      </c>
      <c r="F41">
        <f>COUNTIFS(Actividades!$A$2:$A$503,Funcionalidades!$A41,Actividades!$B$2:$B$503,Funcionalidades!$B41,Actividades!$D$2:$D$503,Funcionalidades!F$1,Actividades!$E$2:$E$503,Funcionalidades!F$2,Actividades!$F$2:$F$503,Funcionalidades!F$3)</f>
        <v>0</v>
      </c>
      <c r="G41">
        <f>COUNTIFS(Actividades!$A$2:$A$503,Funcionalidades!$A41,Actividades!$B$2:$B$503,Funcionalidades!$B41,Actividades!$D$2:$D$503,Funcionalidades!G$1,Actividades!$E$2:$E$503,Funcionalidades!G$2,Actividades!$F$2:$F$503,Funcionalidades!G$3)</f>
        <v>0</v>
      </c>
      <c r="H41">
        <f>COUNTIFS(Actividades!$A$2:$A$503,Funcionalidades!$A41,Actividades!$B$2:$B$503,Funcionalidades!$B41,Actividades!$D$2:$D$503,Funcionalidades!H$1,Actividades!$E$2:$E$503,Funcionalidades!H$2,Actividades!$F$2:$F$503,Funcionalidades!H$3)</f>
        <v>0</v>
      </c>
      <c r="I41">
        <f>COUNTIFS(Actividades!$A$2:$A$503,Funcionalidades!$A41,Actividades!$B$2:$B$503,Funcionalidades!$B41,Actividades!$D$2:$D$503,Funcionalidades!I$1,Actividades!$E$2:$E$503,Funcionalidades!I$2,Actividades!$F$2:$F$503,Funcionalidades!I$3)</f>
        <v>0</v>
      </c>
      <c r="J41">
        <f>COUNTIFS(Actividades!$A$2:$A$503,Funcionalidades!$A41,Actividades!$B$2:$B$503,Funcionalidades!$B41,Actividades!$D$2:$D$503,Funcionalidades!J$1,Actividades!$E$2:$E$503,Funcionalidades!J$2,Actividades!$F$2:$F$503,Funcionalidades!J$3)</f>
        <v>0</v>
      </c>
      <c r="K41">
        <f>COUNTIFS(Actividades!$A$2:$A$503,Funcionalidades!$A41,Actividades!$B$2:$B$503,Funcionalidades!$B41,Actividades!$D$2:$D$503,Funcionalidades!K$1,Actividades!$E$2:$E$503,Funcionalidades!K$2,Actividades!$F$2:$F$503,Funcionalidades!K$3)</f>
        <v>0</v>
      </c>
      <c r="L41">
        <f>COUNTIFS(Actividades!$A$2:$A$503,Funcionalidades!$A41,Actividades!$B$2:$B$503,Funcionalidades!$B41,Actividades!$D$2:$D$503,Funcionalidades!L$1,Actividades!$E$2:$E$503,Funcionalidades!L$2,Actividades!$F$2:$F$503,Funcionalidades!L$3)</f>
        <v>0</v>
      </c>
      <c r="M41">
        <f>COUNTIFS(Actividades!$A$2:$A$503,Funcionalidades!$A41,Actividades!$B$2:$B$503,Funcionalidades!$B41,Actividades!$D$2:$D$503,Funcionalidades!M$1,Actividades!$E$2:$E$503,Funcionalidades!M$2,Actividades!$F$2:$F$503,Funcionalidades!M$3)</f>
        <v>0</v>
      </c>
      <c r="N41">
        <f>COUNTIFS(Actividades!$A$2:$A$503,Funcionalidades!$A41,Actividades!$B$2:$B$503,Funcionalidades!$B41,Actividades!$D$2:$D$503,Funcionalidades!N$1,Actividades!$E$2:$E$503,Funcionalidades!N$2,Actividades!$F$2:$F$503,Funcionalidades!N$3)</f>
        <v>0</v>
      </c>
      <c r="O41">
        <f>COUNTIFS(Actividades!$A$2:$A$503,Funcionalidades!$A41,Actividades!$B$2:$B$503,Funcionalidades!$B41,Actividades!$D$2:$D$503,Funcionalidades!O$1,Actividades!$E$2:$E$503,Funcionalidades!O$2,Actividades!$F$2:$F$503,Funcionalidades!O$3)</f>
        <v>0</v>
      </c>
      <c r="P41">
        <f>COUNTIFS(Actividades!$A$2:$A$503,Funcionalidades!$A41,Actividades!$B$2:$B$503,Funcionalidades!$B41,Actividades!$D$2:$D$503,Funcionalidades!P$1,Actividades!$E$2:$E$503,Funcionalidades!P$2,Actividades!$F$2:$F$503,Funcionalidades!P$3)</f>
        <v>0</v>
      </c>
      <c r="Q41">
        <f>COUNTIFS(Actividades!$A$2:$A$503,Funcionalidades!$A41,Actividades!$B$2:$B$503,Funcionalidades!$B41,Actividades!$D$2:$D$503,Funcionalidades!Q$1,Actividades!$E$2:$E$503,Funcionalidades!Q$2,Actividades!$F$2:$F$503,Funcionalidades!Q$3)</f>
        <v>0</v>
      </c>
      <c r="R41">
        <f>COUNTIFS(Actividades!$A$2:$A$503,Funcionalidades!$A41,Actividades!$B$2:$B$503,Funcionalidades!$B41,Actividades!$D$2:$D$503,Funcionalidades!R$1,Actividades!$E$2:$E$503,Funcionalidades!R$2,Actividades!$F$2:$F$503,Funcionalidades!R$3)</f>
        <v>0</v>
      </c>
      <c r="S41">
        <f>COUNTIFS(Actividades!$A$2:$A$503,Funcionalidades!$A41,Actividades!$B$2:$B$503,Funcionalidades!$B41,Actividades!$D$2:$D$503,Funcionalidades!S$1,Actividades!$E$2:$E$503,Funcionalidades!S$2,Actividades!$F$2:$F$503,Funcionalidades!S$3)</f>
        <v>0</v>
      </c>
      <c r="T41">
        <f>COUNTIFS(Actividades!$A$2:$A$503,Funcionalidades!$A41,Actividades!$B$2:$B$503,Funcionalidades!$B41,Actividades!$D$2:$D$503,Funcionalidades!T$1,Actividades!$E$2:$E$503,Funcionalidades!T$2,Actividades!$F$2:$F$503,Funcionalidades!T$3)</f>
        <v>0</v>
      </c>
      <c r="U41">
        <f>COUNTIFS(Actividades!$A$2:$A$503,Funcionalidades!$A41,Actividades!$B$2:$B$503,Funcionalidades!$B41,Actividades!$D$2:$D$503,Funcionalidades!U$1,Actividades!$E$2:$E$503,Funcionalidades!U$2,Actividades!$F$2:$F$503,Funcionalidades!U$3)</f>
        <v>0</v>
      </c>
      <c r="V41">
        <f>COUNTIFS(Actividades!$A$2:$A$503,Funcionalidades!$A41,Actividades!$B$2:$B$503,Funcionalidades!$B41,Actividades!$D$2:$D$503,Funcionalidades!V$1,Actividades!$E$2:$E$503,Funcionalidades!V$2,Actividades!$F$2:$F$503,Funcionalidades!V$3)</f>
        <v>0</v>
      </c>
      <c r="W41">
        <f>COUNTIFS(Actividades!$A$2:$A$503,Funcionalidades!$A41,Actividades!$B$2:$B$503,Funcionalidades!$B41,Actividades!$D$2:$D$503,Funcionalidades!W$1,Actividades!$E$2:$E$503,Funcionalidades!W$2,Actividades!$F$2:$F$503,Funcionalidades!W$3)</f>
        <v>0</v>
      </c>
      <c r="X41">
        <f>COUNTIFS(Actividades!$A$2:$A$503,Funcionalidades!$A41,Actividades!$B$2:$B$503,Funcionalidades!$B41,Actividades!$D$2:$D$503,Funcionalidades!X$1,Actividades!$E$2:$E$503,Funcionalidades!X$2,Actividades!$F$2:$F$503,Funcionalidades!X$3)</f>
        <v>0</v>
      </c>
      <c r="Y41">
        <f>COUNTIFS(Actividades!$A$2:$A$503,Funcionalidades!$A41,Actividades!$B$2:$B$503,Funcionalidades!$B41,Actividades!$D$2:$D$503,Funcionalidades!Y$1,Actividades!$E$2:$E$503,Funcionalidades!Y$2,Actividades!$F$2:$F$503,Funcionalidades!Y$3)</f>
        <v>0</v>
      </c>
      <c r="Z41">
        <f>COUNTIFS(Actividades!$A$2:$A$503,Funcionalidades!$A41,Actividades!$B$2:$B$503,Funcionalidades!$B41,Actividades!$D$2:$D$503,Funcionalidades!Z$1,Actividades!$E$2:$E$503,Funcionalidades!Z$2,Actividades!$F$2:$F$503,Funcionalidades!Z$3)</f>
        <v>0</v>
      </c>
      <c r="AA41">
        <f>COUNTIFS(Actividades!$A$2:$A$503,Funcionalidades!$A41,Actividades!$B$2:$B$503,Funcionalidades!$B41,Actividades!$D$2:$D$503,Funcionalidades!AA$1,Actividades!$E$2:$E$503,Funcionalidades!AA$2,Actividades!$F$2:$F$503,Funcionalidades!AA$3)</f>
        <v>0</v>
      </c>
      <c r="AB41">
        <f>COUNTIFS(Actividades!$A$2:$A$503,Funcionalidades!$A41,Actividades!$B$2:$B$503,Funcionalidades!$B41,Actividades!$D$2:$D$503,Funcionalidades!AB$1,Actividades!$E$2:$E$503,Funcionalidades!AB$2,Actividades!$F$2:$F$503,Funcionalidades!AB$3)</f>
        <v>0</v>
      </c>
      <c r="AC41">
        <f>COUNTIFS(Actividades!$A$2:$A$503,Funcionalidades!$A41,Actividades!$B$2:$B$503,Funcionalidades!$B41,Actividades!$D$2:$D$503,Funcionalidades!AC$1,Actividades!$E$2:$E$503,Funcionalidades!AC$2,Actividades!$F$2:$F$503,Funcionalidades!AC$3)</f>
        <v>0</v>
      </c>
    </row>
    <row r="42" spans="3:29">
      <c r="C42">
        <f>COUNTIFS(Actividades!$A$2:$A$503,Funcionalidades!$A42,Actividades!$B$2:$B$503,Funcionalidades!$B42,Actividades!$D$2:$D$503,Funcionalidades!C$1,Actividades!$E$2:$E$503,Funcionalidades!C$2,Actividades!$F$2:$F$503,Funcionalidades!C$3)</f>
        <v>0</v>
      </c>
      <c r="D42">
        <f>COUNTIFS(Actividades!$A$2:$A$503,Funcionalidades!$A42,Actividades!$B$2:$B$503,Funcionalidades!$B42,Actividades!$D$2:$D$503,Funcionalidades!D$1,Actividades!$E$2:$E$503,Funcionalidades!D$2,Actividades!$F$2:$F$503,Funcionalidades!D$3)</f>
        <v>0</v>
      </c>
      <c r="E42">
        <f>COUNTIFS(Actividades!$A$2:$A$503,Funcionalidades!$A42,Actividades!$B$2:$B$503,Funcionalidades!$B42,Actividades!$D$2:$D$503,Funcionalidades!E$1,Actividades!$E$2:$E$503,Funcionalidades!E$2,Actividades!$F$2:$F$503,Funcionalidades!E$3)</f>
        <v>0</v>
      </c>
      <c r="F42">
        <f>COUNTIFS(Actividades!$A$2:$A$503,Funcionalidades!$A42,Actividades!$B$2:$B$503,Funcionalidades!$B42,Actividades!$D$2:$D$503,Funcionalidades!F$1,Actividades!$E$2:$E$503,Funcionalidades!F$2,Actividades!$F$2:$F$503,Funcionalidades!F$3)</f>
        <v>0</v>
      </c>
      <c r="G42">
        <f>COUNTIFS(Actividades!$A$2:$A$503,Funcionalidades!$A42,Actividades!$B$2:$B$503,Funcionalidades!$B42,Actividades!$D$2:$D$503,Funcionalidades!G$1,Actividades!$E$2:$E$503,Funcionalidades!G$2,Actividades!$F$2:$F$503,Funcionalidades!G$3)</f>
        <v>0</v>
      </c>
      <c r="H42">
        <f>COUNTIFS(Actividades!$A$2:$A$503,Funcionalidades!$A42,Actividades!$B$2:$B$503,Funcionalidades!$B42,Actividades!$D$2:$D$503,Funcionalidades!H$1,Actividades!$E$2:$E$503,Funcionalidades!H$2,Actividades!$F$2:$F$503,Funcionalidades!H$3)</f>
        <v>0</v>
      </c>
      <c r="I42">
        <f>COUNTIFS(Actividades!$A$2:$A$503,Funcionalidades!$A42,Actividades!$B$2:$B$503,Funcionalidades!$B42,Actividades!$D$2:$D$503,Funcionalidades!I$1,Actividades!$E$2:$E$503,Funcionalidades!I$2,Actividades!$F$2:$F$503,Funcionalidades!I$3)</f>
        <v>0</v>
      </c>
      <c r="J42">
        <f>COUNTIFS(Actividades!$A$2:$A$503,Funcionalidades!$A42,Actividades!$B$2:$B$503,Funcionalidades!$B42,Actividades!$D$2:$D$503,Funcionalidades!J$1,Actividades!$E$2:$E$503,Funcionalidades!J$2,Actividades!$F$2:$F$503,Funcionalidades!J$3)</f>
        <v>0</v>
      </c>
      <c r="K42">
        <f>COUNTIFS(Actividades!$A$2:$A$503,Funcionalidades!$A42,Actividades!$B$2:$B$503,Funcionalidades!$B42,Actividades!$D$2:$D$503,Funcionalidades!K$1,Actividades!$E$2:$E$503,Funcionalidades!K$2,Actividades!$F$2:$F$503,Funcionalidades!K$3)</f>
        <v>0</v>
      </c>
      <c r="L42">
        <f>COUNTIFS(Actividades!$A$2:$A$503,Funcionalidades!$A42,Actividades!$B$2:$B$503,Funcionalidades!$B42,Actividades!$D$2:$D$503,Funcionalidades!L$1,Actividades!$E$2:$E$503,Funcionalidades!L$2,Actividades!$F$2:$F$503,Funcionalidades!L$3)</f>
        <v>0</v>
      </c>
      <c r="M42">
        <f>COUNTIFS(Actividades!$A$2:$A$503,Funcionalidades!$A42,Actividades!$B$2:$B$503,Funcionalidades!$B42,Actividades!$D$2:$D$503,Funcionalidades!M$1,Actividades!$E$2:$E$503,Funcionalidades!M$2,Actividades!$F$2:$F$503,Funcionalidades!M$3)</f>
        <v>0</v>
      </c>
      <c r="N42">
        <f>COUNTIFS(Actividades!$A$2:$A$503,Funcionalidades!$A42,Actividades!$B$2:$B$503,Funcionalidades!$B42,Actividades!$D$2:$D$503,Funcionalidades!N$1,Actividades!$E$2:$E$503,Funcionalidades!N$2,Actividades!$F$2:$F$503,Funcionalidades!N$3)</f>
        <v>0</v>
      </c>
      <c r="O42">
        <f>COUNTIFS(Actividades!$A$2:$A$503,Funcionalidades!$A42,Actividades!$B$2:$B$503,Funcionalidades!$B42,Actividades!$D$2:$D$503,Funcionalidades!O$1,Actividades!$E$2:$E$503,Funcionalidades!O$2,Actividades!$F$2:$F$503,Funcionalidades!O$3)</f>
        <v>0</v>
      </c>
      <c r="P42">
        <f>COUNTIFS(Actividades!$A$2:$A$503,Funcionalidades!$A42,Actividades!$B$2:$B$503,Funcionalidades!$B42,Actividades!$D$2:$D$503,Funcionalidades!P$1,Actividades!$E$2:$E$503,Funcionalidades!P$2,Actividades!$F$2:$F$503,Funcionalidades!P$3)</f>
        <v>0</v>
      </c>
      <c r="Q42">
        <f>COUNTIFS(Actividades!$A$2:$A$503,Funcionalidades!$A42,Actividades!$B$2:$B$503,Funcionalidades!$B42,Actividades!$D$2:$D$503,Funcionalidades!Q$1,Actividades!$E$2:$E$503,Funcionalidades!Q$2,Actividades!$F$2:$F$503,Funcionalidades!Q$3)</f>
        <v>0</v>
      </c>
      <c r="R42">
        <f>COUNTIFS(Actividades!$A$2:$A$503,Funcionalidades!$A42,Actividades!$B$2:$B$503,Funcionalidades!$B42,Actividades!$D$2:$D$503,Funcionalidades!R$1,Actividades!$E$2:$E$503,Funcionalidades!R$2,Actividades!$F$2:$F$503,Funcionalidades!R$3)</f>
        <v>0</v>
      </c>
      <c r="S42">
        <f>COUNTIFS(Actividades!$A$2:$A$503,Funcionalidades!$A42,Actividades!$B$2:$B$503,Funcionalidades!$B42,Actividades!$D$2:$D$503,Funcionalidades!S$1,Actividades!$E$2:$E$503,Funcionalidades!S$2,Actividades!$F$2:$F$503,Funcionalidades!S$3)</f>
        <v>0</v>
      </c>
      <c r="T42">
        <f>COUNTIFS(Actividades!$A$2:$A$503,Funcionalidades!$A42,Actividades!$B$2:$B$503,Funcionalidades!$B42,Actividades!$D$2:$D$503,Funcionalidades!T$1,Actividades!$E$2:$E$503,Funcionalidades!T$2,Actividades!$F$2:$F$503,Funcionalidades!T$3)</f>
        <v>0</v>
      </c>
      <c r="U42">
        <f>COUNTIFS(Actividades!$A$2:$A$503,Funcionalidades!$A42,Actividades!$B$2:$B$503,Funcionalidades!$B42,Actividades!$D$2:$D$503,Funcionalidades!U$1,Actividades!$E$2:$E$503,Funcionalidades!U$2,Actividades!$F$2:$F$503,Funcionalidades!U$3)</f>
        <v>0</v>
      </c>
      <c r="V42">
        <f>COUNTIFS(Actividades!$A$2:$A$503,Funcionalidades!$A42,Actividades!$B$2:$B$503,Funcionalidades!$B42,Actividades!$D$2:$D$503,Funcionalidades!V$1,Actividades!$E$2:$E$503,Funcionalidades!V$2,Actividades!$F$2:$F$503,Funcionalidades!V$3)</f>
        <v>0</v>
      </c>
      <c r="W42">
        <f>COUNTIFS(Actividades!$A$2:$A$503,Funcionalidades!$A42,Actividades!$B$2:$B$503,Funcionalidades!$B42,Actividades!$D$2:$D$503,Funcionalidades!W$1,Actividades!$E$2:$E$503,Funcionalidades!W$2,Actividades!$F$2:$F$503,Funcionalidades!W$3)</f>
        <v>0</v>
      </c>
      <c r="X42">
        <f>COUNTIFS(Actividades!$A$2:$A$503,Funcionalidades!$A42,Actividades!$B$2:$B$503,Funcionalidades!$B42,Actividades!$D$2:$D$503,Funcionalidades!X$1,Actividades!$E$2:$E$503,Funcionalidades!X$2,Actividades!$F$2:$F$503,Funcionalidades!X$3)</f>
        <v>0</v>
      </c>
      <c r="Y42">
        <f>COUNTIFS(Actividades!$A$2:$A$503,Funcionalidades!$A42,Actividades!$B$2:$B$503,Funcionalidades!$B42,Actividades!$D$2:$D$503,Funcionalidades!Y$1,Actividades!$E$2:$E$503,Funcionalidades!Y$2,Actividades!$F$2:$F$503,Funcionalidades!Y$3)</f>
        <v>0</v>
      </c>
      <c r="Z42">
        <f>COUNTIFS(Actividades!$A$2:$A$503,Funcionalidades!$A42,Actividades!$B$2:$B$503,Funcionalidades!$B42,Actividades!$D$2:$D$503,Funcionalidades!Z$1,Actividades!$E$2:$E$503,Funcionalidades!Z$2,Actividades!$F$2:$F$503,Funcionalidades!Z$3)</f>
        <v>0</v>
      </c>
      <c r="AA42">
        <f>COUNTIFS(Actividades!$A$2:$A$503,Funcionalidades!$A42,Actividades!$B$2:$B$503,Funcionalidades!$B42,Actividades!$D$2:$D$503,Funcionalidades!AA$1,Actividades!$E$2:$E$503,Funcionalidades!AA$2,Actividades!$F$2:$F$503,Funcionalidades!AA$3)</f>
        <v>0</v>
      </c>
      <c r="AB42">
        <f>COUNTIFS(Actividades!$A$2:$A$503,Funcionalidades!$A42,Actividades!$B$2:$B$503,Funcionalidades!$B42,Actividades!$D$2:$D$503,Funcionalidades!AB$1,Actividades!$E$2:$E$503,Funcionalidades!AB$2,Actividades!$F$2:$F$503,Funcionalidades!AB$3)</f>
        <v>0</v>
      </c>
      <c r="AC42">
        <f>COUNTIFS(Actividades!$A$2:$A$503,Funcionalidades!$A42,Actividades!$B$2:$B$503,Funcionalidades!$B42,Actividades!$D$2:$D$503,Funcionalidades!AC$1,Actividades!$E$2:$E$503,Funcionalidades!AC$2,Actividades!$F$2:$F$503,Funcionalidades!AC$3)</f>
        <v>0</v>
      </c>
    </row>
    <row r="43" spans="3:29">
      <c r="C43">
        <f>COUNTIFS(Actividades!$A$2:$A$503,Funcionalidades!$A43,Actividades!$B$2:$B$503,Funcionalidades!$B43,Actividades!$D$2:$D$503,Funcionalidades!C$1,Actividades!$E$2:$E$503,Funcionalidades!C$2,Actividades!$F$2:$F$503,Funcionalidades!C$3)</f>
        <v>0</v>
      </c>
      <c r="D43">
        <f>COUNTIFS(Actividades!$A$2:$A$503,Funcionalidades!$A43,Actividades!$B$2:$B$503,Funcionalidades!$B43,Actividades!$D$2:$D$503,Funcionalidades!D$1,Actividades!$E$2:$E$503,Funcionalidades!D$2,Actividades!$F$2:$F$503,Funcionalidades!D$3)</f>
        <v>0</v>
      </c>
      <c r="E43">
        <f>COUNTIFS(Actividades!$A$2:$A$503,Funcionalidades!$A43,Actividades!$B$2:$B$503,Funcionalidades!$B43,Actividades!$D$2:$D$503,Funcionalidades!E$1,Actividades!$E$2:$E$503,Funcionalidades!E$2,Actividades!$F$2:$F$503,Funcionalidades!E$3)</f>
        <v>0</v>
      </c>
      <c r="F43">
        <f>COUNTIFS(Actividades!$A$2:$A$503,Funcionalidades!$A43,Actividades!$B$2:$B$503,Funcionalidades!$B43,Actividades!$D$2:$D$503,Funcionalidades!F$1,Actividades!$E$2:$E$503,Funcionalidades!F$2,Actividades!$F$2:$F$503,Funcionalidades!F$3)</f>
        <v>0</v>
      </c>
      <c r="G43">
        <f>COUNTIFS(Actividades!$A$2:$A$503,Funcionalidades!$A43,Actividades!$B$2:$B$503,Funcionalidades!$B43,Actividades!$D$2:$D$503,Funcionalidades!G$1,Actividades!$E$2:$E$503,Funcionalidades!G$2,Actividades!$F$2:$F$503,Funcionalidades!G$3)</f>
        <v>0</v>
      </c>
      <c r="H43">
        <f>COUNTIFS(Actividades!$A$2:$A$503,Funcionalidades!$A43,Actividades!$B$2:$B$503,Funcionalidades!$B43,Actividades!$D$2:$D$503,Funcionalidades!H$1,Actividades!$E$2:$E$503,Funcionalidades!H$2,Actividades!$F$2:$F$503,Funcionalidades!H$3)</f>
        <v>0</v>
      </c>
      <c r="I43">
        <f>COUNTIFS(Actividades!$A$2:$A$503,Funcionalidades!$A43,Actividades!$B$2:$B$503,Funcionalidades!$B43,Actividades!$D$2:$D$503,Funcionalidades!I$1,Actividades!$E$2:$E$503,Funcionalidades!I$2,Actividades!$F$2:$F$503,Funcionalidades!I$3)</f>
        <v>0</v>
      </c>
      <c r="J43">
        <f>COUNTIFS(Actividades!$A$2:$A$503,Funcionalidades!$A43,Actividades!$B$2:$B$503,Funcionalidades!$B43,Actividades!$D$2:$D$503,Funcionalidades!J$1,Actividades!$E$2:$E$503,Funcionalidades!J$2,Actividades!$F$2:$F$503,Funcionalidades!J$3)</f>
        <v>0</v>
      </c>
      <c r="K43">
        <f>COUNTIFS(Actividades!$A$2:$A$503,Funcionalidades!$A43,Actividades!$B$2:$B$503,Funcionalidades!$B43,Actividades!$D$2:$D$503,Funcionalidades!K$1,Actividades!$E$2:$E$503,Funcionalidades!K$2,Actividades!$F$2:$F$503,Funcionalidades!K$3)</f>
        <v>0</v>
      </c>
      <c r="L43">
        <f>COUNTIFS(Actividades!$A$2:$A$503,Funcionalidades!$A43,Actividades!$B$2:$B$503,Funcionalidades!$B43,Actividades!$D$2:$D$503,Funcionalidades!L$1,Actividades!$E$2:$E$503,Funcionalidades!L$2,Actividades!$F$2:$F$503,Funcionalidades!L$3)</f>
        <v>0</v>
      </c>
      <c r="M43">
        <f>COUNTIFS(Actividades!$A$2:$A$503,Funcionalidades!$A43,Actividades!$B$2:$B$503,Funcionalidades!$B43,Actividades!$D$2:$D$503,Funcionalidades!M$1,Actividades!$E$2:$E$503,Funcionalidades!M$2,Actividades!$F$2:$F$503,Funcionalidades!M$3)</f>
        <v>0</v>
      </c>
      <c r="N43">
        <f>COUNTIFS(Actividades!$A$2:$A$503,Funcionalidades!$A43,Actividades!$B$2:$B$503,Funcionalidades!$B43,Actividades!$D$2:$D$503,Funcionalidades!N$1,Actividades!$E$2:$E$503,Funcionalidades!N$2,Actividades!$F$2:$F$503,Funcionalidades!N$3)</f>
        <v>0</v>
      </c>
      <c r="O43">
        <f>COUNTIFS(Actividades!$A$2:$A$503,Funcionalidades!$A43,Actividades!$B$2:$B$503,Funcionalidades!$B43,Actividades!$D$2:$D$503,Funcionalidades!O$1,Actividades!$E$2:$E$503,Funcionalidades!O$2,Actividades!$F$2:$F$503,Funcionalidades!O$3)</f>
        <v>0</v>
      </c>
      <c r="P43">
        <f>COUNTIFS(Actividades!$A$2:$A$503,Funcionalidades!$A43,Actividades!$B$2:$B$503,Funcionalidades!$B43,Actividades!$D$2:$D$503,Funcionalidades!P$1,Actividades!$E$2:$E$503,Funcionalidades!P$2,Actividades!$F$2:$F$503,Funcionalidades!P$3)</f>
        <v>0</v>
      </c>
      <c r="Q43">
        <f>COUNTIFS(Actividades!$A$2:$A$503,Funcionalidades!$A43,Actividades!$B$2:$B$503,Funcionalidades!$B43,Actividades!$D$2:$D$503,Funcionalidades!Q$1,Actividades!$E$2:$E$503,Funcionalidades!Q$2,Actividades!$F$2:$F$503,Funcionalidades!Q$3)</f>
        <v>0</v>
      </c>
      <c r="R43">
        <f>COUNTIFS(Actividades!$A$2:$A$503,Funcionalidades!$A43,Actividades!$B$2:$B$503,Funcionalidades!$B43,Actividades!$D$2:$D$503,Funcionalidades!R$1,Actividades!$E$2:$E$503,Funcionalidades!R$2,Actividades!$F$2:$F$503,Funcionalidades!R$3)</f>
        <v>0</v>
      </c>
      <c r="S43">
        <f>COUNTIFS(Actividades!$A$2:$A$503,Funcionalidades!$A43,Actividades!$B$2:$B$503,Funcionalidades!$B43,Actividades!$D$2:$D$503,Funcionalidades!S$1,Actividades!$E$2:$E$503,Funcionalidades!S$2,Actividades!$F$2:$F$503,Funcionalidades!S$3)</f>
        <v>0</v>
      </c>
      <c r="T43">
        <f>COUNTIFS(Actividades!$A$2:$A$503,Funcionalidades!$A43,Actividades!$B$2:$B$503,Funcionalidades!$B43,Actividades!$D$2:$D$503,Funcionalidades!T$1,Actividades!$E$2:$E$503,Funcionalidades!T$2,Actividades!$F$2:$F$503,Funcionalidades!T$3)</f>
        <v>0</v>
      </c>
      <c r="U43">
        <f>COUNTIFS(Actividades!$A$2:$A$503,Funcionalidades!$A43,Actividades!$B$2:$B$503,Funcionalidades!$B43,Actividades!$D$2:$D$503,Funcionalidades!U$1,Actividades!$E$2:$E$503,Funcionalidades!U$2,Actividades!$F$2:$F$503,Funcionalidades!U$3)</f>
        <v>0</v>
      </c>
      <c r="V43">
        <f>COUNTIFS(Actividades!$A$2:$A$503,Funcionalidades!$A43,Actividades!$B$2:$B$503,Funcionalidades!$B43,Actividades!$D$2:$D$503,Funcionalidades!V$1,Actividades!$E$2:$E$503,Funcionalidades!V$2,Actividades!$F$2:$F$503,Funcionalidades!V$3)</f>
        <v>0</v>
      </c>
      <c r="W43">
        <f>COUNTIFS(Actividades!$A$2:$A$503,Funcionalidades!$A43,Actividades!$B$2:$B$503,Funcionalidades!$B43,Actividades!$D$2:$D$503,Funcionalidades!W$1,Actividades!$E$2:$E$503,Funcionalidades!W$2,Actividades!$F$2:$F$503,Funcionalidades!W$3)</f>
        <v>0</v>
      </c>
      <c r="X43">
        <f>COUNTIFS(Actividades!$A$2:$A$503,Funcionalidades!$A43,Actividades!$B$2:$B$503,Funcionalidades!$B43,Actividades!$D$2:$D$503,Funcionalidades!X$1,Actividades!$E$2:$E$503,Funcionalidades!X$2,Actividades!$F$2:$F$503,Funcionalidades!X$3)</f>
        <v>0</v>
      </c>
      <c r="Y43">
        <f>COUNTIFS(Actividades!$A$2:$A$503,Funcionalidades!$A43,Actividades!$B$2:$B$503,Funcionalidades!$B43,Actividades!$D$2:$D$503,Funcionalidades!Y$1,Actividades!$E$2:$E$503,Funcionalidades!Y$2,Actividades!$F$2:$F$503,Funcionalidades!Y$3)</f>
        <v>0</v>
      </c>
      <c r="Z43">
        <f>COUNTIFS(Actividades!$A$2:$A$503,Funcionalidades!$A43,Actividades!$B$2:$B$503,Funcionalidades!$B43,Actividades!$D$2:$D$503,Funcionalidades!Z$1,Actividades!$E$2:$E$503,Funcionalidades!Z$2,Actividades!$F$2:$F$503,Funcionalidades!Z$3)</f>
        <v>0</v>
      </c>
      <c r="AA43">
        <f>COUNTIFS(Actividades!$A$2:$A$503,Funcionalidades!$A43,Actividades!$B$2:$B$503,Funcionalidades!$B43,Actividades!$D$2:$D$503,Funcionalidades!AA$1,Actividades!$E$2:$E$503,Funcionalidades!AA$2,Actividades!$F$2:$F$503,Funcionalidades!AA$3)</f>
        <v>0</v>
      </c>
      <c r="AB43">
        <f>COUNTIFS(Actividades!$A$2:$A$503,Funcionalidades!$A43,Actividades!$B$2:$B$503,Funcionalidades!$B43,Actividades!$D$2:$D$503,Funcionalidades!AB$1,Actividades!$E$2:$E$503,Funcionalidades!AB$2,Actividades!$F$2:$F$503,Funcionalidades!AB$3)</f>
        <v>0</v>
      </c>
      <c r="AC43">
        <f>COUNTIFS(Actividades!$A$2:$A$503,Funcionalidades!$A43,Actividades!$B$2:$B$503,Funcionalidades!$B43,Actividades!$D$2:$D$503,Funcionalidades!AC$1,Actividades!$E$2:$E$503,Funcionalidades!AC$2,Actividades!$F$2:$F$503,Funcionalidades!AC$3)</f>
        <v>0</v>
      </c>
    </row>
    <row r="44" spans="3:29">
      <c r="C44">
        <f>COUNTIFS(Actividades!$A$2:$A$503,Funcionalidades!$A44,Actividades!$B$2:$B$503,Funcionalidades!$B44,Actividades!$D$2:$D$503,Funcionalidades!C$1,Actividades!$E$2:$E$503,Funcionalidades!C$2,Actividades!$F$2:$F$503,Funcionalidades!C$3)</f>
        <v>0</v>
      </c>
      <c r="D44">
        <f>COUNTIFS(Actividades!$A$2:$A$503,Funcionalidades!$A44,Actividades!$B$2:$B$503,Funcionalidades!$B44,Actividades!$D$2:$D$503,Funcionalidades!D$1,Actividades!$E$2:$E$503,Funcionalidades!D$2,Actividades!$F$2:$F$503,Funcionalidades!D$3)</f>
        <v>0</v>
      </c>
      <c r="E44">
        <f>COUNTIFS(Actividades!$A$2:$A$503,Funcionalidades!$A44,Actividades!$B$2:$B$503,Funcionalidades!$B44,Actividades!$D$2:$D$503,Funcionalidades!E$1,Actividades!$E$2:$E$503,Funcionalidades!E$2,Actividades!$F$2:$F$503,Funcionalidades!E$3)</f>
        <v>0</v>
      </c>
      <c r="F44">
        <f>COUNTIFS(Actividades!$A$2:$A$503,Funcionalidades!$A44,Actividades!$B$2:$B$503,Funcionalidades!$B44,Actividades!$D$2:$D$503,Funcionalidades!F$1,Actividades!$E$2:$E$503,Funcionalidades!F$2,Actividades!$F$2:$F$503,Funcionalidades!F$3)</f>
        <v>0</v>
      </c>
      <c r="G44">
        <f>COUNTIFS(Actividades!$A$2:$A$503,Funcionalidades!$A44,Actividades!$B$2:$B$503,Funcionalidades!$B44,Actividades!$D$2:$D$503,Funcionalidades!G$1,Actividades!$E$2:$E$503,Funcionalidades!G$2,Actividades!$F$2:$F$503,Funcionalidades!G$3)</f>
        <v>0</v>
      </c>
      <c r="H44">
        <f>COUNTIFS(Actividades!$A$2:$A$503,Funcionalidades!$A44,Actividades!$B$2:$B$503,Funcionalidades!$B44,Actividades!$D$2:$D$503,Funcionalidades!H$1,Actividades!$E$2:$E$503,Funcionalidades!H$2,Actividades!$F$2:$F$503,Funcionalidades!H$3)</f>
        <v>0</v>
      </c>
      <c r="I44">
        <f>COUNTIFS(Actividades!$A$2:$A$503,Funcionalidades!$A44,Actividades!$B$2:$B$503,Funcionalidades!$B44,Actividades!$D$2:$D$503,Funcionalidades!I$1,Actividades!$E$2:$E$503,Funcionalidades!I$2,Actividades!$F$2:$F$503,Funcionalidades!I$3)</f>
        <v>0</v>
      </c>
      <c r="J44">
        <f>COUNTIFS(Actividades!$A$2:$A$503,Funcionalidades!$A44,Actividades!$B$2:$B$503,Funcionalidades!$B44,Actividades!$D$2:$D$503,Funcionalidades!J$1,Actividades!$E$2:$E$503,Funcionalidades!J$2,Actividades!$F$2:$F$503,Funcionalidades!J$3)</f>
        <v>0</v>
      </c>
      <c r="K44">
        <f>COUNTIFS(Actividades!$A$2:$A$503,Funcionalidades!$A44,Actividades!$B$2:$B$503,Funcionalidades!$B44,Actividades!$D$2:$D$503,Funcionalidades!K$1,Actividades!$E$2:$E$503,Funcionalidades!K$2,Actividades!$F$2:$F$503,Funcionalidades!K$3)</f>
        <v>0</v>
      </c>
      <c r="L44">
        <f>COUNTIFS(Actividades!$A$2:$A$503,Funcionalidades!$A44,Actividades!$B$2:$B$503,Funcionalidades!$B44,Actividades!$D$2:$D$503,Funcionalidades!L$1,Actividades!$E$2:$E$503,Funcionalidades!L$2,Actividades!$F$2:$F$503,Funcionalidades!L$3)</f>
        <v>0</v>
      </c>
      <c r="M44">
        <f>COUNTIFS(Actividades!$A$2:$A$503,Funcionalidades!$A44,Actividades!$B$2:$B$503,Funcionalidades!$B44,Actividades!$D$2:$D$503,Funcionalidades!M$1,Actividades!$E$2:$E$503,Funcionalidades!M$2,Actividades!$F$2:$F$503,Funcionalidades!M$3)</f>
        <v>0</v>
      </c>
      <c r="N44">
        <f>COUNTIFS(Actividades!$A$2:$A$503,Funcionalidades!$A44,Actividades!$B$2:$B$503,Funcionalidades!$B44,Actividades!$D$2:$D$503,Funcionalidades!N$1,Actividades!$E$2:$E$503,Funcionalidades!N$2,Actividades!$F$2:$F$503,Funcionalidades!N$3)</f>
        <v>0</v>
      </c>
      <c r="O44">
        <f>COUNTIFS(Actividades!$A$2:$A$503,Funcionalidades!$A44,Actividades!$B$2:$B$503,Funcionalidades!$B44,Actividades!$D$2:$D$503,Funcionalidades!O$1,Actividades!$E$2:$E$503,Funcionalidades!O$2,Actividades!$F$2:$F$503,Funcionalidades!O$3)</f>
        <v>0</v>
      </c>
      <c r="P44">
        <f>COUNTIFS(Actividades!$A$2:$A$503,Funcionalidades!$A44,Actividades!$B$2:$B$503,Funcionalidades!$B44,Actividades!$D$2:$D$503,Funcionalidades!P$1,Actividades!$E$2:$E$503,Funcionalidades!P$2,Actividades!$F$2:$F$503,Funcionalidades!P$3)</f>
        <v>0</v>
      </c>
      <c r="Q44">
        <f>COUNTIFS(Actividades!$A$2:$A$503,Funcionalidades!$A44,Actividades!$B$2:$B$503,Funcionalidades!$B44,Actividades!$D$2:$D$503,Funcionalidades!Q$1,Actividades!$E$2:$E$503,Funcionalidades!Q$2,Actividades!$F$2:$F$503,Funcionalidades!Q$3)</f>
        <v>0</v>
      </c>
      <c r="R44">
        <f>COUNTIFS(Actividades!$A$2:$A$503,Funcionalidades!$A44,Actividades!$B$2:$B$503,Funcionalidades!$B44,Actividades!$D$2:$D$503,Funcionalidades!R$1,Actividades!$E$2:$E$503,Funcionalidades!R$2,Actividades!$F$2:$F$503,Funcionalidades!R$3)</f>
        <v>0</v>
      </c>
      <c r="S44">
        <f>COUNTIFS(Actividades!$A$2:$A$503,Funcionalidades!$A44,Actividades!$B$2:$B$503,Funcionalidades!$B44,Actividades!$D$2:$D$503,Funcionalidades!S$1,Actividades!$E$2:$E$503,Funcionalidades!S$2,Actividades!$F$2:$F$503,Funcionalidades!S$3)</f>
        <v>0</v>
      </c>
      <c r="T44">
        <f>COUNTIFS(Actividades!$A$2:$A$503,Funcionalidades!$A44,Actividades!$B$2:$B$503,Funcionalidades!$B44,Actividades!$D$2:$D$503,Funcionalidades!T$1,Actividades!$E$2:$E$503,Funcionalidades!T$2,Actividades!$F$2:$F$503,Funcionalidades!T$3)</f>
        <v>0</v>
      </c>
      <c r="U44">
        <f>COUNTIFS(Actividades!$A$2:$A$503,Funcionalidades!$A44,Actividades!$B$2:$B$503,Funcionalidades!$B44,Actividades!$D$2:$D$503,Funcionalidades!U$1,Actividades!$E$2:$E$503,Funcionalidades!U$2,Actividades!$F$2:$F$503,Funcionalidades!U$3)</f>
        <v>0</v>
      </c>
      <c r="V44">
        <f>COUNTIFS(Actividades!$A$2:$A$503,Funcionalidades!$A44,Actividades!$B$2:$B$503,Funcionalidades!$B44,Actividades!$D$2:$D$503,Funcionalidades!V$1,Actividades!$E$2:$E$503,Funcionalidades!V$2,Actividades!$F$2:$F$503,Funcionalidades!V$3)</f>
        <v>0</v>
      </c>
      <c r="W44">
        <f>COUNTIFS(Actividades!$A$2:$A$503,Funcionalidades!$A44,Actividades!$B$2:$B$503,Funcionalidades!$B44,Actividades!$D$2:$D$503,Funcionalidades!W$1,Actividades!$E$2:$E$503,Funcionalidades!W$2,Actividades!$F$2:$F$503,Funcionalidades!W$3)</f>
        <v>0</v>
      </c>
      <c r="X44">
        <f>COUNTIFS(Actividades!$A$2:$A$503,Funcionalidades!$A44,Actividades!$B$2:$B$503,Funcionalidades!$B44,Actividades!$D$2:$D$503,Funcionalidades!X$1,Actividades!$E$2:$E$503,Funcionalidades!X$2,Actividades!$F$2:$F$503,Funcionalidades!X$3)</f>
        <v>0</v>
      </c>
      <c r="Y44">
        <f>COUNTIFS(Actividades!$A$2:$A$503,Funcionalidades!$A44,Actividades!$B$2:$B$503,Funcionalidades!$B44,Actividades!$D$2:$D$503,Funcionalidades!Y$1,Actividades!$E$2:$E$503,Funcionalidades!Y$2,Actividades!$F$2:$F$503,Funcionalidades!Y$3)</f>
        <v>0</v>
      </c>
      <c r="Z44">
        <f>COUNTIFS(Actividades!$A$2:$A$503,Funcionalidades!$A44,Actividades!$B$2:$B$503,Funcionalidades!$B44,Actividades!$D$2:$D$503,Funcionalidades!Z$1,Actividades!$E$2:$E$503,Funcionalidades!Z$2,Actividades!$F$2:$F$503,Funcionalidades!Z$3)</f>
        <v>0</v>
      </c>
      <c r="AA44">
        <f>COUNTIFS(Actividades!$A$2:$A$503,Funcionalidades!$A44,Actividades!$B$2:$B$503,Funcionalidades!$B44,Actividades!$D$2:$D$503,Funcionalidades!AA$1,Actividades!$E$2:$E$503,Funcionalidades!AA$2,Actividades!$F$2:$F$503,Funcionalidades!AA$3)</f>
        <v>0</v>
      </c>
      <c r="AB44">
        <f>COUNTIFS(Actividades!$A$2:$A$503,Funcionalidades!$A44,Actividades!$B$2:$B$503,Funcionalidades!$B44,Actividades!$D$2:$D$503,Funcionalidades!AB$1,Actividades!$E$2:$E$503,Funcionalidades!AB$2,Actividades!$F$2:$F$503,Funcionalidades!AB$3)</f>
        <v>0</v>
      </c>
      <c r="AC44">
        <f>COUNTIFS(Actividades!$A$2:$A$503,Funcionalidades!$A44,Actividades!$B$2:$B$503,Funcionalidades!$B44,Actividades!$D$2:$D$503,Funcionalidades!AC$1,Actividades!$E$2:$E$503,Funcionalidades!AC$2,Actividades!$F$2:$F$503,Funcionalidades!AC$3)</f>
        <v>0</v>
      </c>
    </row>
    <row r="45" spans="3:29">
      <c r="C45">
        <f>COUNTIFS(Actividades!$A$2:$A$503,Funcionalidades!$A45,Actividades!$B$2:$B$503,Funcionalidades!$B45,Actividades!$D$2:$D$503,Funcionalidades!C$1,Actividades!$E$2:$E$503,Funcionalidades!C$2,Actividades!$F$2:$F$503,Funcionalidades!C$3)</f>
        <v>0</v>
      </c>
      <c r="D45">
        <f>COUNTIFS(Actividades!$A$2:$A$503,Funcionalidades!$A45,Actividades!$B$2:$B$503,Funcionalidades!$B45,Actividades!$D$2:$D$503,Funcionalidades!D$1,Actividades!$E$2:$E$503,Funcionalidades!D$2,Actividades!$F$2:$F$503,Funcionalidades!D$3)</f>
        <v>0</v>
      </c>
      <c r="E45">
        <f>COUNTIFS(Actividades!$A$2:$A$503,Funcionalidades!$A45,Actividades!$B$2:$B$503,Funcionalidades!$B45,Actividades!$D$2:$D$503,Funcionalidades!E$1,Actividades!$E$2:$E$503,Funcionalidades!E$2,Actividades!$F$2:$F$503,Funcionalidades!E$3)</f>
        <v>0</v>
      </c>
      <c r="F45">
        <f>COUNTIFS(Actividades!$A$2:$A$503,Funcionalidades!$A45,Actividades!$B$2:$B$503,Funcionalidades!$B45,Actividades!$D$2:$D$503,Funcionalidades!F$1,Actividades!$E$2:$E$503,Funcionalidades!F$2,Actividades!$F$2:$F$503,Funcionalidades!F$3)</f>
        <v>0</v>
      </c>
      <c r="G45">
        <f>COUNTIFS(Actividades!$A$2:$A$503,Funcionalidades!$A45,Actividades!$B$2:$B$503,Funcionalidades!$B45,Actividades!$D$2:$D$503,Funcionalidades!G$1,Actividades!$E$2:$E$503,Funcionalidades!G$2,Actividades!$F$2:$F$503,Funcionalidades!G$3)</f>
        <v>0</v>
      </c>
      <c r="H45">
        <f>COUNTIFS(Actividades!$A$2:$A$503,Funcionalidades!$A45,Actividades!$B$2:$B$503,Funcionalidades!$B45,Actividades!$D$2:$D$503,Funcionalidades!H$1,Actividades!$E$2:$E$503,Funcionalidades!H$2,Actividades!$F$2:$F$503,Funcionalidades!H$3)</f>
        <v>0</v>
      </c>
      <c r="I45">
        <f>COUNTIFS(Actividades!$A$2:$A$503,Funcionalidades!$A45,Actividades!$B$2:$B$503,Funcionalidades!$B45,Actividades!$D$2:$D$503,Funcionalidades!I$1,Actividades!$E$2:$E$503,Funcionalidades!I$2,Actividades!$F$2:$F$503,Funcionalidades!I$3)</f>
        <v>0</v>
      </c>
      <c r="J45">
        <f>COUNTIFS(Actividades!$A$2:$A$503,Funcionalidades!$A45,Actividades!$B$2:$B$503,Funcionalidades!$B45,Actividades!$D$2:$D$503,Funcionalidades!J$1,Actividades!$E$2:$E$503,Funcionalidades!J$2,Actividades!$F$2:$F$503,Funcionalidades!J$3)</f>
        <v>0</v>
      </c>
      <c r="K45">
        <f>COUNTIFS(Actividades!$A$2:$A$503,Funcionalidades!$A45,Actividades!$B$2:$B$503,Funcionalidades!$B45,Actividades!$D$2:$D$503,Funcionalidades!K$1,Actividades!$E$2:$E$503,Funcionalidades!K$2,Actividades!$F$2:$F$503,Funcionalidades!K$3)</f>
        <v>0</v>
      </c>
      <c r="L45">
        <f>COUNTIFS(Actividades!$A$2:$A$503,Funcionalidades!$A45,Actividades!$B$2:$B$503,Funcionalidades!$B45,Actividades!$D$2:$D$503,Funcionalidades!L$1,Actividades!$E$2:$E$503,Funcionalidades!L$2,Actividades!$F$2:$F$503,Funcionalidades!L$3)</f>
        <v>0</v>
      </c>
      <c r="M45">
        <f>COUNTIFS(Actividades!$A$2:$A$503,Funcionalidades!$A45,Actividades!$B$2:$B$503,Funcionalidades!$B45,Actividades!$D$2:$D$503,Funcionalidades!M$1,Actividades!$E$2:$E$503,Funcionalidades!M$2,Actividades!$F$2:$F$503,Funcionalidades!M$3)</f>
        <v>0</v>
      </c>
      <c r="N45">
        <f>COUNTIFS(Actividades!$A$2:$A$503,Funcionalidades!$A45,Actividades!$B$2:$B$503,Funcionalidades!$B45,Actividades!$D$2:$D$503,Funcionalidades!N$1,Actividades!$E$2:$E$503,Funcionalidades!N$2,Actividades!$F$2:$F$503,Funcionalidades!N$3)</f>
        <v>0</v>
      </c>
      <c r="O45">
        <f>COUNTIFS(Actividades!$A$2:$A$503,Funcionalidades!$A45,Actividades!$B$2:$B$503,Funcionalidades!$B45,Actividades!$D$2:$D$503,Funcionalidades!O$1,Actividades!$E$2:$E$503,Funcionalidades!O$2,Actividades!$F$2:$F$503,Funcionalidades!O$3)</f>
        <v>0</v>
      </c>
      <c r="P45">
        <f>COUNTIFS(Actividades!$A$2:$A$503,Funcionalidades!$A45,Actividades!$B$2:$B$503,Funcionalidades!$B45,Actividades!$D$2:$D$503,Funcionalidades!P$1,Actividades!$E$2:$E$503,Funcionalidades!P$2,Actividades!$F$2:$F$503,Funcionalidades!P$3)</f>
        <v>0</v>
      </c>
      <c r="Q45">
        <f>COUNTIFS(Actividades!$A$2:$A$503,Funcionalidades!$A45,Actividades!$B$2:$B$503,Funcionalidades!$B45,Actividades!$D$2:$D$503,Funcionalidades!Q$1,Actividades!$E$2:$E$503,Funcionalidades!Q$2,Actividades!$F$2:$F$503,Funcionalidades!Q$3)</f>
        <v>0</v>
      </c>
      <c r="R45">
        <f>COUNTIFS(Actividades!$A$2:$A$503,Funcionalidades!$A45,Actividades!$B$2:$B$503,Funcionalidades!$B45,Actividades!$D$2:$D$503,Funcionalidades!R$1,Actividades!$E$2:$E$503,Funcionalidades!R$2,Actividades!$F$2:$F$503,Funcionalidades!R$3)</f>
        <v>0</v>
      </c>
      <c r="S45">
        <f>COUNTIFS(Actividades!$A$2:$A$503,Funcionalidades!$A45,Actividades!$B$2:$B$503,Funcionalidades!$B45,Actividades!$D$2:$D$503,Funcionalidades!S$1,Actividades!$E$2:$E$503,Funcionalidades!S$2,Actividades!$F$2:$F$503,Funcionalidades!S$3)</f>
        <v>0</v>
      </c>
      <c r="T45">
        <f>COUNTIFS(Actividades!$A$2:$A$503,Funcionalidades!$A45,Actividades!$B$2:$B$503,Funcionalidades!$B45,Actividades!$D$2:$D$503,Funcionalidades!T$1,Actividades!$E$2:$E$503,Funcionalidades!T$2,Actividades!$F$2:$F$503,Funcionalidades!T$3)</f>
        <v>0</v>
      </c>
      <c r="U45">
        <f>COUNTIFS(Actividades!$A$2:$A$503,Funcionalidades!$A45,Actividades!$B$2:$B$503,Funcionalidades!$B45,Actividades!$D$2:$D$503,Funcionalidades!U$1,Actividades!$E$2:$E$503,Funcionalidades!U$2,Actividades!$F$2:$F$503,Funcionalidades!U$3)</f>
        <v>0</v>
      </c>
      <c r="V45">
        <f>COUNTIFS(Actividades!$A$2:$A$503,Funcionalidades!$A45,Actividades!$B$2:$B$503,Funcionalidades!$B45,Actividades!$D$2:$D$503,Funcionalidades!V$1,Actividades!$E$2:$E$503,Funcionalidades!V$2,Actividades!$F$2:$F$503,Funcionalidades!V$3)</f>
        <v>0</v>
      </c>
      <c r="W45">
        <f>COUNTIFS(Actividades!$A$2:$A$503,Funcionalidades!$A45,Actividades!$B$2:$B$503,Funcionalidades!$B45,Actividades!$D$2:$D$503,Funcionalidades!W$1,Actividades!$E$2:$E$503,Funcionalidades!W$2,Actividades!$F$2:$F$503,Funcionalidades!W$3)</f>
        <v>0</v>
      </c>
      <c r="X45">
        <f>COUNTIFS(Actividades!$A$2:$A$503,Funcionalidades!$A45,Actividades!$B$2:$B$503,Funcionalidades!$B45,Actividades!$D$2:$D$503,Funcionalidades!X$1,Actividades!$E$2:$E$503,Funcionalidades!X$2,Actividades!$F$2:$F$503,Funcionalidades!X$3)</f>
        <v>0</v>
      </c>
      <c r="Y45">
        <f>COUNTIFS(Actividades!$A$2:$A$503,Funcionalidades!$A45,Actividades!$B$2:$B$503,Funcionalidades!$B45,Actividades!$D$2:$D$503,Funcionalidades!Y$1,Actividades!$E$2:$E$503,Funcionalidades!Y$2,Actividades!$F$2:$F$503,Funcionalidades!Y$3)</f>
        <v>0</v>
      </c>
      <c r="Z45">
        <f>COUNTIFS(Actividades!$A$2:$A$503,Funcionalidades!$A45,Actividades!$B$2:$B$503,Funcionalidades!$B45,Actividades!$D$2:$D$503,Funcionalidades!Z$1,Actividades!$E$2:$E$503,Funcionalidades!Z$2,Actividades!$F$2:$F$503,Funcionalidades!Z$3)</f>
        <v>0</v>
      </c>
      <c r="AA45">
        <f>COUNTIFS(Actividades!$A$2:$A$503,Funcionalidades!$A45,Actividades!$B$2:$B$503,Funcionalidades!$B45,Actividades!$D$2:$D$503,Funcionalidades!AA$1,Actividades!$E$2:$E$503,Funcionalidades!AA$2,Actividades!$F$2:$F$503,Funcionalidades!AA$3)</f>
        <v>0</v>
      </c>
      <c r="AB45">
        <f>COUNTIFS(Actividades!$A$2:$A$503,Funcionalidades!$A45,Actividades!$B$2:$B$503,Funcionalidades!$B45,Actividades!$D$2:$D$503,Funcionalidades!AB$1,Actividades!$E$2:$E$503,Funcionalidades!AB$2,Actividades!$F$2:$F$503,Funcionalidades!AB$3)</f>
        <v>0</v>
      </c>
      <c r="AC45">
        <f>COUNTIFS(Actividades!$A$2:$A$503,Funcionalidades!$A45,Actividades!$B$2:$B$503,Funcionalidades!$B45,Actividades!$D$2:$D$503,Funcionalidades!AC$1,Actividades!$E$2:$E$503,Funcionalidades!AC$2,Actividades!$F$2:$F$503,Funcionalidades!AC$3)</f>
        <v>0</v>
      </c>
    </row>
    <row r="46" spans="3:29">
      <c r="C46">
        <f>COUNTIFS(Actividades!$A$2:$A$503,Funcionalidades!$A46,Actividades!$B$2:$B$503,Funcionalidades!$B46,Actividades!$D$2:$D$503,Funcionalidades!C$1,Actividades!$E$2:$E$503,Funcionalidades!C$2,Actividades!$F$2:$F$503,Funcionalidades!C$3)</f>
        <v>0</v>
      </c>
      <c r="D46">
        <f>COUNTIFS(Actividades!$A$2:$A$503,Funcionalidades!$A46,Actividades!$B$2:$B$503,Funcionalidades!$B46,Actividades!$D$2:$D$503,Funcionalidades!D$1,Actividades!$E$2:$E$503,Funcionalidades!D$2,Actividades!$F$2:$F$503,Funcionalidades!D$3)</f>
        <v>0</v>
      </c>
      <c r="E46">
        <f>COUNTIFS(Actividades!$A$2:$A$503,Funcionalidades!$A46,Actividades!$B$2:$B$503,Funcionalidades!$B46,Actividades!$D$2:$D$503,Funcionalidades!E$1,Actividades!$E$2:$E$503,Funcionalidades!E$2,Actividades!$F$2:$F$503,Funcionalidades!E$3)</f>
        <v>0</v>
      </c>
      <c r="F46">
        <f>COUNTIFS(Actividades!$A$2:$A$503,Funcionalidades!$A46,Actividades!$B$2:$B$503,Funcionalidades!$B46,Actividades!$D$2:$D$503,Funcionalidades!F$1,Actividades!$E$2:$E$503,Funcionalidades!F$2,Actividades!$F$2:$F$503,Funcionalidades!F$3)</f>
        <v>0</v>
      </c>
      <c r="G46">
        <f>COUNTIFS(Actividades!$A$2:$A$503,Funcionalidades!$A46,Actividades!$B$2:$B$503,Funcionalidades!$B46,Actividades!$D$2:$D$503,Funcionalidades!G$1,Actividades!$E$2:$E$503,Funcionalidades!G$2,Actividades!$F$2:$F$503,Funcionalidades!G$3)</f>
        <v>0</v>
      </c>
      <c r="H46">
        <f>COUNTIFS(Actividades!$A$2:$A$503,Funcionalidades!$A46,Actividades!$B$2:$B$503,Funcionalidades!$B46,Actividades!$D$2:$D$503,Funcionalidades!H$1,Actividades!$E$2:$E$503,Funcionalidades!H$2,Actividades!$F$2:$F$503,Funcionalidades!H$3)</f>
        <v>0</v>
      </c>
      <c r="I46">
        <f>COUNTIFS(Actividades!$A$2:$A$503,Funcionalidades!$A46,Actividades!$B$2:$B$503,Funcionalidades!$B46,Actividades!$D$2:$D$503,Funcionalidades!I$1,Actividades!$E$2:$E$503,Funcionalidades!I$2,Actividades!$F$2:$F$503,Funcionalidades!I$3)</f>
        <v>0</v>
      </c>
      <c r="J46">
        <f>COUNTIFS(Actividades!$A$2:$A$503,Funcionalidades!$A46,Actividades!$B$2:$B$503,Funcionalidades!$B46,Actividades!$D$2:$D$503,Funcionalidades!J$1,Actividades!$E$2:$E$503,Funcionalidades!J$2,Actividades!$F$2:$F$503,Funcionalidades!J$3)</f>
        <v>0</v>
      </c>
      <c r="K46">
        <f>COUNTIFS(Actividades!$A$2:$A$503,Funcionalidades!$A46,Actividades!$B$2:$B$503,Funcionalidades!$B46,Actividades!$D$2:$D$503,Funcionalidades!K$1,Actividades!$E$2:$E$503,Funcionalidades!K$2,Actividades!$F$2:$F$503,Funcionalidades!K$3)</f>
        <v>0</v>
      </c>
      <c r="L46">
        <f>COUNTIFS(Actividades!$A$2:$A$503,Funcionalidades!$A46,Actividades!$B$2:$B$503,Funcionalidades!$B46,Actividades!$D$2:$D$503,Funcionalidades!L$1,Actividades!$E$2:$E$503,Funcionalidades!L$2,Actividades!$F$2:$F$503,Funcionalidades!L$3)</f>
        <v>0</v>
      </c>
      <c r="M46">
        <f>COUNTIFS(Actividades!$A$2:$A$503,Funcionalidades!$A46,Actividades!$B$2:$B$503,Funcionalidades!$B46,Actividades!$D$2:$D$503,Funcionalidades!M$1,Actividades!$E$2:$E$503,Funcionalidades!M$2,Actividades!$F$2:$F$503,Funcionalidades!M$3)</f>
        <v>0</v>
      </c>
      <c r="N46">
        <f>COUNTIFS(Actividades!$A$2:$A$503,Funcionalidades!$A46,Actividades!$B$2:$B$503,Funcionalidades!$B46,Actividades!$D$2:$D$503,Funcionalidades!N$1,Actividades!$E$2:$E$503,Funcionalidades!N$2,Actividades!$F$2:$F$503,Funcionalidades!N$3)</f>
        <v>0</v>
      </c>
      <c r="O46">
        <f>COUNTIFS(Actividades!$A$2:$A$503,Funcionalidades!$A46,Actividades!$B$2:$B$503,Funcionalidades!$B46,Actividades!$D$2:$D$503,Funcionalidades!O$1,Actividades!$E$2:$E$503,Funcionalidades!O$2,Actividades!$F$2:$F$503,Funcionalidades!O$3)</f>
        <v>0</v>
      </c>
      <c r="P46">
        <f>COUNTIFS(Actividades!$A$2:$A$503,Funcionalidades!$A46,Actividades!$B$2:$B$503,Funcionalidades!$B46,Actividades!$D$2:$D$503,Funcionalidades!P$1,Actividades!$E$2:$E$503,Funcionalidades!P$2,Actividades!$F$2:$F$503,Funcionalidades!P$3)</f>
        <v>0</v>
      </c>
      <c r="Q46">
        <f>COUNTIFS(Actividades!$A$2:$A$503,Funcionalidades!$A46,Actividades!$B$2:$B$503,Funcionalidades!$B46,Actividades!$D$2:$D$503,Funcionalidades!Q$1,Actividades!$E$2:$E$503,Funcionalidades!Q$2,Actividades!$F$2:$F$503,Funcionalidades!Q$3)</f>
        <v>0</v>
      </c>
      <c r="R46">
        <f>COUNTIFS(Actividades!$A$2:$A$503,Funcionalidades!$A46,Actividades!$B$2:$B$503,Funcionalidades!$B46,Actividades!$D$2:$D$503,Funcionalidades!R$1,Actividades!$E$2:$E$503,Funcionalidades!R$2,Actividades!$F$2:$F$503,Funcionalidades!R$3)</f>
        <v>0</v>
      </c>
      <c r="S46">
        <f>COUNTIFS(Actividades!$A$2:$A$503,Funcionalidades!$A46,Actividades!$B$2:$B$503,Funcionalidades!$B46,Actividades!$D$2:$D$503,Funcionalidades!S$1,Actividades!$E$2:$E$503,Funcionalidades!S$2,Actividades!$F$2:$F$503,Funcionalidades!S$3)</f>
        <v>0</v>
      </c>
      <c r="T46">
        <f>COUNTIFS(Actividades!$A$2:$A$503,Funcionalidades!$A46,Actividades!$B$2:$B$503,Funcionalidades!$B46,Actividades!$D$2:$D$503,Funcionalidades!T$1,Actividades!$E$2:$E$503,Funcionalidades!T$2,Actividades!$F$2:$F$503,Funcionalidades!T$3)</f>
        <v>0</v>
      </c>
      <c r="U46">
        <f>COUNTIFS(Actividades!$A$2:$A$503,Funcionalidades!$A46,Actividades!$B$2:$B$503,Funcionalidades!$B46,Actividades!$D$2:$D$503,Funcionalidades!U$1,Actividades!$E$2:$E$503,Funcionalidades!U$2,Actividades!$F$2:$F$503,Funcionalidades!U$3)</f>
        <v>0</v>
      </c>
      <c r="V46">
        <f>COUNTIFS(Actividades!$A$2:$A$503,Funcionalidades!$A46,Actividades!$B$2:$B$503,Funcionalidades!$B46,Actividades!$D$2:$D$503,Funcionalidades!V$1,Actividades!$E$2:$E$503,Funcionalidades!V$2,Actividades!$F$2:$F$503,Funcionalidades!V$3)</f>
        <v>0</v>
      </c>
      <c r="W46">
        <f>COUNTIFS(Actividades!$A$2:$A$503,Funcionalidades!$A46,Actividades!$B$2:$B$503,Funcionalidades!$B46,Actividades!$D$2:$D$503,Funcionalidades!W$1,Actividades!$E$2:$E$503,Funcionalidades!W$2,Actividades!$F$2:$F$503,Funcionalidades!W$3)</f>
        <v>0</v>
      </c>
      <c r="X46">
        <f>COUNTIFS(Actividades!$A$2:$A$503,Funcionalidades!$A46,Actividades!$B$2:$B$503,Funcionalidades!$B46,Actividades!$D$2:$D$503,Funcionalidades!X$1,Actividades!$E$2:$E$503,Funcionalidades!X$2,Actividades!$F$2:$F$503,Funcionalidades!X$3)</f>
        <v>0</v>
      </c>
      <c r="Y46">
        <f>COUNTIFS(Actividades!$A$2:$A$503,Funcionalidades!$A46,Actividades!$B$2:$B$503,Funcionalidades!$B46,Actividades!$D$2:$D$503,Funcionalidades!Y$1,Actividades!$E$2:$E$503,Funcionalidades!Y$2,Actividades!$F$2:$F$503,Funcionalidades!Y$3)</f>
        <v>0</v>
      </c>
      <c r="Z46">
        <f>COUNTIFS(Actividades!$A$2:$A$503,Funcionalidades!$A46,Actividades!$B$2:$B$503,Funcionalidades!$B46,Actividades!$D$2:$D$503,Funcionalidades!Z$1,Actividades!$E$2:$E$503,Funcionalidades!Z$2,Actividades!$F$2:$F$503,Funcionalidades!Z$3)</f>
        <v>0</v>
      </c>
      <c r="AA46">
        <f>COUNTIFS(Actividades!$A$2:$A$503,Funcionalidades!$A46,Actividades!$B$2:$B$503,Funcionalidades!$B46,Actividades!$D$2:$D$503,Funcionalidades!AA$1,Actividades!$E$2:$E$503,Funcionalidades!AA$2,Actividades!$F$2:$F$503,Funcionalidades!AA$3)</f>
        <v>0</v>
      </c>
      <c r="AB46">
        <f>COUNTIFS(Actividades!$A$2:$A$503,Funcionalidades!$A46,Actividades!$B$2:$B$503,Funcionalidades!$B46,Actividades!$D$2:$D$503,Funcionalidades!AB$1,Actividades!$E$2:$E$503,Funcionalidades!AB$2,Actividades!$F$2:$F$503,Funcionalidades!AB$3)</f>
        <v>0</v>
      </c>
      <c r="AC46">
        <f>COUNTIFS(Actividades!$A$2:$A$503,Funcionalidades!$A46,Actividades!$B$2:$B$503,Funcionalidades!$B46,Actividades!$D$2:$D$503,Funcionalidades!AC$1,Actividades!$E$2:$E$503,Funcionalidades!AC$2,Actividades!$F$2:$F$503,Funcionalidades!AC$3)</f>
        <v>0</v>
      </c>
    </row>
    <row r="47" spans="3:29">
      <c r="C47">
        <f>COUNTIFS(Actividades!$A$2:$A$503,Funcionalidades!$A47,Actividades!$B$2:$B$503,Funcionalidades!$B47,Actividades!$D$2:$D$503,Funcionalidades!C$1,Actividades!$E$2:$E$503,Funcionalidades!C$2,Actividades!$F$2:$F$503,Funcionalidades!C$3)</f>
        <v>0</v>
      </c>
      <c r="D47">
        <f>COUNTIFS(Actividades!$A$2:$A$503,Funcionalidades!$A47,Actividades!$B$2:$B$503,Funcionalidades!$B47,Actividades!$D$2:$D$503,Funcionalidades!D$1,Actividades!$E$2:$E$503,Funcionalidades!D$2,Actividades!$F$2:$F$503,Funcionalidades!D$3)</f>
        <v>0</v>
      </c>
      <c r="E47">
        <f>COUNTIFS(Actividades!$A$2:$A$503,Funcionalidades!$A47,Actividades!$B$2:$B$503,Funcionalidades!$B47,Actividades!$D$2:$D$503,Funcionalidades!E$1,Actividades!$E$2:$E$503,Funcionalidades!E$2,Actividades!$F$2:$F$503,Funcionalidades!E$3)</f>
        <v>0</v>
      </c>
      <c r="F47">
        <f>COUNTIFS(Actividades!$A$2:$A$503,Funcionalidades!$A47,Actividades!$B$2:$B$503,Funcionalidades!$B47,Actividades!$D$2:$D$503,Funcionalidades!F$1,Actividades!$E$2:$E$503,Funcionalidades!F$2,Actividades!$F$2:$F$503,Funcionalidades!F$3)</f>
        <v>0</v>
      </c>
      <c r="G47">
        <f>COUNTIFS(Actividades!$A$2:$A$503,Funcionalidades!$A47,Actividades!$B$2:$B$503,Funcionalidades!$B47,Actividades!$D$2:$D$503,Funcionalidades!G$1,Actividades!$E$2:$E$503,Funcionalidades!G$2,Actividades!$F$2:$F$503,Funcionalidades!G$3)</f>
        <v>0</v>
      </c>
      <c r="H47">
        <f>COUNTIFS(Actividades!$A$2:$A$503,Funcionalidades!$A47,Actividades!$B$2:$B$503,Funcionalidades!$B47,Actividades!$D$2:$D$503,Funcionalidades!H$1,Actividades!$E$2:$E$503,Funcionalidades!H$2,Actividades!$F$2:$F$503,Funcionalidades!H$3)</f>
        <v>0</v>
      </c>
      <c r="I47">
        <f>COUNTIFS(Actividades!$A$2:$A$503,Funcionalidades!$A47,Actividades!$B$2:$B$503,Funcionalidades!$B47,Actividades!$D$2:$D$503,Funcionalidades!I$1,Actividades!$E$2:$E$503,Funcionalidades!I$2,Actividades!$F$2:$F$503,Funcionalidades!I$3)</f>
        <v>0</v>
      </c>
      <c r="J47">
        <f>COUNTIFS(Actividades!$A$2:$A$503,Funcionalidades!$A47,Actividades!$B$2:$B$503,Funcionalidades!$B47,Actividades!$D$2:$D$503,Funcionalidades!J$1,Actividades!$E$2:$E$503,Funcionalidades!J$2,Actividades!$F$2:$F$503,Funcionalidades!J$3)</f>
        <v>0</v>
      </c>
      <c r="K47">
        <f>COUNTIFS(Actividades!$A$2:$A$503,Funcionalidades!$A47,Actividades!$B$2:$B$503,Funcionalidades!$B47,Actividades!$D$2:$D$503,Funcionalidades!K$1,Actividades!$E$2:$E$503,Funcionalidades!K$2,Actividades!$F$2:$F$503,Funcionalidades!K$3)</f>
        <v>0</v>
      </c>
      <c r="L47">
        <f>COUNTIFS(Actividades!$A$2:$A$503,Funcionalidades!$A47,Actividades!$B$2:$B$503,Funcionalidades!$B47,Actividades!$D$2:$D$503,Funcionalidades!L$1,Actividades!$E$2:$E$503,Funcionalidades!L$2,Actividades!$F$2:$F$503,Funcionalidades!L$3)</f>
        <v>0</v>
      </c>
      <c r="M47">
        <f>COUNTIFS(Actividades!$A$2:$A$503,Funcionalidades!$A47,Actividades!$B$2:$B$503,Funcionalidades!$B47,Actividades!$D$2:$D$503,Funcionalidades!M$1,Actividades!$E$2:$E$503,Funcionalidades!M$2,Actividades!$F$2:$F$503,Funcionalidades!M$3)</f>
        <v>0</v>
      </c>
      <c r="N47">
        <f>COUNTIFS(Actividades!$A$2:$A$503,Funcionalidades!$A47,Actividades!$B$2:$B$503,Funcionalidades!$B47,Actividades!$D$2:$D$503,Funcionalidades!N$1,Actividades!$E$2:$E$503,Funcionalidades!N$2,Actividades!$F$2:$F$503,Funcionalidades!N$3)</f>
        <v>0</v>
      </c>
      <c r="O47">
        <f>COUNTIFS(Actividades!$A$2:$A$503,Funcionalidades!$A47,Actividades!$B$2:$B$503,Funcionalidades!$B47,Actividades!$D$2:$D$503,Funcionalidades!O$1,Actividades!$E$2:$E$503,Funcionalidades!O$2,Actividades!$F$2:$F$503,Funcionalidades!O$3)</f>
        <v>0</v>
      </c>
      <c r="P47">
        <f>COUNTIFS(Actividades!$A$2:$A$503,Funcionalidades!$A47,Actividades!$B$2:$B$503,Funcionalidades!$B47,Actividades!$D$2:$D$503,Funcionalidades!P$1,Actividades!$E$2:$E$503,Funcionalidades!P$2,Actividades!$F$2:$F$503,Funcionalidades!P$3)</f>
        <v>0</v>
      </c>
      <c r="Q47">
        <f>COUNTIFS(Actividades!$A$2:$A$503,Funcionalidades!$A47,Actividades!$B$2:$B$503,Funcionalidades!$B47,Actividades!$D$2:$D$503,Funcionalidades!Q$1,Actividades!$E$2:$E$503,Funcionalidades!Q$2,Actividades!$F$2:$F$503,Funcionalidades!Q$3)</f>
        <v>0</v>
      </c>
      <c r="R47">
        <f>COUNTIFS(Actividades!$A$2:$A$503,Funcionalidades!$A47,Actividades!$B$2:$B$503,Funcionalidades!$B47,Actividades!$D$2:$D$503,Funcionalidades!R$1,Actividades!$E$2:$E$503,Funcionalidades!R$2,Actividades!$F$2:$F$503,Funcionalidades!R$3)</f>
        <v>0</v>
      </c>
      <c r="S47">
        <f>COUNTIFS(Actividades!$A$2:$A$503,Funcionalidades!$A47,Actividades!$B$2:$B$503,Funcionalidades!$B47,Actividades!$D$2:$D$503,Funcionalidades!S$1,Actividades!$E$2:$E$503,Funcionalidades!S$2,Actividades!$F$2:$F$503,Funcionalidades!S$3)</f>
        <v>0</v>
      </c>
      <c r="T47">
        <f>COUNTIFS(Actividades!$A$2:$A$503,Funcionalidades!$A47,Actividades!$B$2:$B$503,Funcionalidades!$B47,Actividades!$D$2:$D$503,Funcionalidades!T$1,Actividades!$E$2:$E$503,Funcionalidades!T$2,Actividades!$F$2:$F$503,Funcionalidades!T$3)</f>
        <v>0</v>
      </c>
      <c r="U47">
        <f>COUNTIFS(Actividades!$A$2:$A$503,Funcionalidades!$A47,Actividades!$B$2:$B$503,Funcionalidades!$B47,Actividades!$D$2:$D$503,Funcionalidades!U$1,Actividades!$E$2:$E$503,Funcionalidades!U$2,Actividades!$F$2:$F$503,Funcionalidades!U$3)</f>
        <v>0</v>
      </c>
      <c r="V47">
        <f>COUNTIFS(Actividades!$A$2:$A$503,Funcionalidades!$A47,Actividades!$B$2:$B$503,Funcionalidades!$B47,Actividades!$D$2:$D$503,Funcionalidades!V$1,Actividades!$E$2:$E$503,Funcionalidades!V$2,Actividades!$F$2:$F$503,Funcionalidades!V$3)</f>
        <v>0</v>
      </c>
      <c r="W47">
        <f>COUNTIFS(Actividades!$A$2:$A$503,Funcionalidades!$A47,Actividades!$B$2:$B$503,Funcionalidades!$B47,Actividades!$D$2:$D$503,Funcionalidades!W$1,Actividades!$E$2:$E$503,Funcionalidades!W$2,Actividades!$F$2:$F$503,Funcionalidades!W$3)</f>
        <v>0</v>
      </c>
      <c r="X47">
        <f>COUNTIFS(Actividades!$A$2:$A$503,Funcionalidades!$A47,Actividades!$B$2:$B$503,Funcionalidades!$B47,Actividades!$D$2:$D$503,Funcionalidades!X$1,Actividades!$E$2:$E$503,Funcionalidades!X$2,Actividades!$F$2:$F$503,Funcionalidades!X$3)</f>
        <v>0</v>
      </c>
      <c r="Y47">
        <f>COUNTIFS(Actividades!$A$2:$A$503,Funcionalidades!$A47,Actividades!$B$2:$B$503,Funcionalidades!$B47,Actividades!$D$2:$D$503,Funcionalidades!Y$1,Actividades!$E$2:$E$503,Funcionalidades!Y$2,Actividades!$F$2:$F$503,Funcionalidades!Y$3)</f>
        <v>0</v>
      </c>
      <c r="Z47">
        <f>COUNTIFS(Actividades!$A$2:$A$503,Funcionalidades!$A47,Actividades!$B$2:$B$503,Funcionalidades!$B47,Actividades!$D$2:$D$503,Funcionalidades!Z$1,Actividades!$E$2:$E$503,Funcionalidades!Z$2,Actividades!$F$2:$F$503,Funcionalidades!Z$3)</f>
        <v>0</v>
      </c>
      <c r="AA47">
        <f>COUNTIFS(Actividades!$A$2:$A$503,Funcionalidades!$A47,Actividades!$B$2:$B$503,Funcionalidades!$B47,Actividades!$D$2:$D$503,Funcionalidades!AA$1,Actividades!$E$2:$E$503,Funcionalidades!AA$2,Actividades!$F$2:$F$503,Funcionalidades!AA$3)</f>
        <v>0</v>
      </c>
      <c r="AB47">
        <f>COUNTIFS(Actividades!$A$2:$A$503,Funcionalidades!$A47,Actividades!$B$2:$B$503,Funcionalidades!$B47,Actividades!$D$2:$D$503,Funcionalidades!AB$1,Actividades!$E$2:$E$503,Funcionalidades!AB$2,Actividades!$F$2:$F$503,Funcionalidades!AB$3)</f>
        <v>0</v>
      </c>
      <c r="AC47">
        <f>COUNTIFS(Actividades!$A$2:$A$503,Funcionalidades!$A47,Actividades!$B$2:$B$503,Funcionalidades!$B47,Actividades!$D$2:$D$503,Funcionalidades!AC$1,Actividades!$E$2:$E$503,Funcionalidades!AC$2,Actividades!$F$2:$F$503,Funcionalidades!AC$3)</f>
        <v>0</v>
      </c>
    </row>
    <row r="48" spans="3:29">
      <c r="C48">
        <f>COUNTIFS(Actividades!$A$2:$A$503,Funcionalidades!$A48,Actividades!$B$2:$B$503,Funcionalidades!$B48,Actividades!$D$2:$D$503,Funcionalidades!C$1,Actividades!$E$2:$E$503,Funcionalidades!C$2,Actividades!$F$2:$F$503,Funcionalidades!C$3)</f>
        <v>0</v>
      </c>
      <c r="D48">
        <f>COUNTIFS(Actividades!$A$2:$A$503,Funcionalidades!$A48,Actividades!$B$2:$B$503,Funcionalidades!$B48,Actividades!$D$2:$D$503,Funcionalidades!D$1,Actividades!$E$2:$E$503,Funcionalidades!D$2,Actividades!$F$2:$F$503,Funcionalidades!D$3)</f>
        <v>0</v>
      </c>
      <c r="E48">
        <f>COUNTIFS(Actividades!$A$2:$A$503,Funcionalidades!$A48,Actividades!$B$2:$B$503,Funcionalidades!$B48,Actividades!$D$2:$D$503,Funcionalidades!E$1,Actividades!$E$2:$E$503,Funcionalidades!E$2,Actividades!$F$2:$F$503,Funcionalidades!E$3)</f>
        <v>0</v>
      </c>
      <c r="F48">
        <f>COUNTIFS(Actividades!$A$2:$A$503,Funcionalidades!$A48,Actividades!$B$2:$B$503,Funcionalidades!$B48,Actividades!$D$2:$D$503,Funcionalidades!F$1,Actividades!$E$2:$E$503,Funcionalidades!F$2,Actividades!$F$2:$F$503,Funcionalidades!F$3)</f>
        <v>0</v>
      </c>
      <c r="G48">
        <f>COUNTIFS(Actividades!$A$2:$A$503,Funcionalidades!$A48,Actividades!$B$2:$B$503,Funcionalidades!$B48,Actividades!$D$2:$D$503,Funcionalidades!G$1,Actividades!$E$2:$E$503,Funcionalidades!G$2,Actividades!$F$2:$F$503,Funcionalidades!G$3)</f>
        <v>0</v>
      </c>
      <c r="H48">
        <f>COUNTIFS(Actividades!$A$2:$A$503,Funcionalidades!$A48,Actividades!$B$2:$B$503,Funcionalidades!$B48,Actividades!$D$2:$D$503,Funcionalidades!H$1,Actividades!$E$2:$E$503,Funcionalidades!H$2,Actividades!$F$2:$F$503,Funcionalidades!H$3)</f>
        <v>0</v>
      </c>
      <c r="I48">
        <f>COUNTIFS(Actividades!$A$2:$A$503,Funcionalidades!$A48,Actividades!$B$2:$B$503,Funcionalidades!$B48,Actividades!$D$2:$D$503,Funcionalidades!I$1,Actividades!$E$2:$E$503,Funcionalidades!I$2,Actividades!$F$2:$F$503,Funcionalidades!I$3)</f>
        <v>0</v>
      </c>
      <c r="J48">
        <f>COUNTIFS(Actividades!$A$2:$A$503,Funcionalidades!$A48,Actividades!$B$2:$B$503,Funcionalidades!$B48,Actividades!$D$2:$D$503,Funcionalidades!J$1,Actividades!$E$2:$E$503,Funcionalidades!J$2,Actividades!$F$2:$F$503,Funcionalidades!J$3)</f>
        <v>0</v>
      </c>
      <c r="K48">
        <f>COUNTIFS(Actividades!$A$2:$A$503,Funcionalidades!$A48,Actividades!$B$2:$B$503,Funcionalidades!$B48,Actividades!$D$2:$D$503,Funcionalidades!K$1,Actividades!$E$2:$E$503,Funcionalidades!K$2,Actividades!$F$2:$F$503,Funcionalidades!K$3)</f>
        <v>0</v>
      </c>
      <c r="L48">
        <f>COUNTIFS(Actividades!$A$2:$A$503,Funcionalidades!$A48,Actividades!$B$2:$B$503,Funcionalidades!$B48,Actividades!$D$2:$D$503,Funcionalidades!L$1,Actividades!$E$2:$E$503,Funcionalidades!L$2,Actividades!$F$2:$F$503,Funcionalidades!L$3)</f>
        <v>0</v>
      </c>
      <c r="M48">
        <f>COUNTIFS(Actividades!$A$2:$A$503,Funcionalidades!$A48,Actividades!$B$2:$B$503,Funcionalidades!$B48,Actividades!$D$2:$D$503,Funcionalidades!M$1,Actividades!$E$2:$E$503,Funcionalidades!M$2,Actividades!$F$2:$F$503,Funcionalidades!M$3)</f>
        <v>0</v>
      </c>
      <c r="N48">
        <f>COUNTIFS(Actividades!$A$2:$A$503,Funcionalidades!$A48,Actividades!$B$2:$B$503,Funcionalidades!$B48,Actividades!$D$2:$D$503,Funcionalidades!N$1,Actividades!$E$2:$E$503,Funcionalidades!N$2,Actividades!$F$2:$F$503,Funcionalidades!N$3)</f>
        <v>0</v>
      </c>
      <c r="O48">
        <f>COUNTIFS(Actividades!$A$2:$A$503,Funcionalidades!$A48,Actividades!$B$2:$B$503,Funcionalidades!$B48,Actividades!$D$2:$D$503,Funcionalidades!O$1,Actividades!$E$2:$E$503,Funcionalidades!O$2,Actividades!$F$2:$F$503,Funcionalidades!O$3)</f>
        <v>0</v>
      </c>
      <c r="P48">
        <f>COUNTIFS(Actividades!$A$2:$A$503,Funcionalidades!$A48,Actividades!$B$2:$B$503,Funcionalidades!$B48,Actividades!$D$2:$D$503,Funcionalidades!P$1,Actividades!$E$2:$E$503,Funcionalidades!P$2,Actividades!$F$2:$F$503,Funcionalidades!P$3)</f>
        <v>0</v>
      </c>
      <c r="Q48">
        <f>COUNTIFS(Actividades!$A$2:$A$503,Funcionalidades!$A48,Actividades!$B$2:$B$503,Funcionalidades!$B48,Actividades!$D$2:$D$503,Funcionalidades!Q$1,Actividades!$E$2:$E$503,Funcionalidades!Q$2,Actividades!$F$2:$F$503,Funcionalidades!Q$3)</f>
        <v>0</v>
      </c>
      <c r="R48">
        <f>COUNTIFS(Actividades!$A$2:$A$503,Funcionalidades!$A48,Actividades!$B$2:$B$503,Funcionalidades!$B48,Actividades!$D$2:$D$503,Funcionalidades!R$1,Actividades!$E$2:$E$503,Funcionalidades!R$2,Actividades!$F$2:$F$503,Funcionalidades!R$3)</f>
        <v>0</v>
      </c>
      <c r="S48">
        <f>COUNTIFS(Actividades!$A$2:$A$503,Funcionalidades!$A48,Actividades!$B$2:$B$503,Funcionalidades!$B48,Actividades!$D$2:$D$503,Funcionalidades!S$1,Actividades!$E$2:$E$503,Funcionalidades!S$2,Actividades!$F$2:$F$503,Funcionalidades!S$3)</f>
        <v>0</v>
      </c>
      <c r="T48">
        <f>COUNTIFS(Actividades!$A$2:$A$503,Funcionalidades!$A48,Actividades!$B$2:$B$503,Funcionalidades!$B48,Actividades!$D$2:$D$503,Funcionalidades!T$1,Actividades!$E$2:$E$503,Funcionalidades!T$2,Actividades!$F$2:$F$503,Funcionalidades!T$3)</f>
        <v>0</v>
      </c>
      <c r="U48">
        <f>COUNTIFS(Actividades!$A$2:$A$503,Funcionalidades!$A48,Actividades!$B$2:$B$503,Funcionalidades!$B48,Actividades!$D$2:$D$503,Funcionalidades!U$1,Actividades!$E$2:$E$503,Funcionalidades!U$2,Actividades!$F$2:$F$503,Funcionalidades!U$3)</f>
        <v>0</v>
      </c>
      <c r="V48">
        <f>COUNTIFS(Actividades!$A$2:$A$503,Funcionalidades!$A48,Actividades!$B$2:$B$503,Funcionalidades!$B48,Actividades!$D$2:$D$503,Funcionalidades!V$1,Actividades!$E$2:$E$503,Funcionalidades!V$2,Actividades!$F$2:$F$503,Funcionalidades!V$3)</f>
        <v>0</v>
      </c>
      <c r="W48">
        <f>COUNTIFS(Actividades!$A$2:$A$503,Funcionalidades!$A48,Actividades!$B$2:$B$503,Funcionalidades!$B48,Actividades!$D$2:$D$503,Funcionalidades!W$1,Actividades!$E$2:$E$503,Funcionalidades!W$2,Actividades!$F$2:$F$503,Funcionalidades!W$3)</f>
        <v>0</v>
      </c>
      <c r="X48">
        <f>COUNTIFS(Actividades!$A$2:$A$503,Funcionalidades!$A48,Actividades!$B$2:$B$503,Funcionalidades!$B48,Actividades!$D$2:$D$503,Funcionalidades!X$1,Actividades!$E$2:$E$503,Funcionalidades!X$2,Actividades!$F$2:$F$503,Funcionalidades!X$3)</f>
        <v>0</v>
      </c>
      <c r="Y48">
        <f>COUNTIFS(Actividades!$A$2:$A$503,Funcionalidades!$A48,Actividades!$B$2:$B$503,Funcionalidades!$B48,Actividades!$D$2:$D$503,Funcionalidades!Y$1,Actividades!$E$2:$E$503,Funcionalidades!Y$2,Actividades!$F$2:$F$503,Funcionalidades!Y$3)</f>
        <v>0</v>
      </c>
      <c r="Z48">
        <f>COUNTIFS(Actividades!$A$2:$A$503,Funcionalidades!$A48,Actividades!$B$2:$B$503,Funcionalidades!$B48,Actividades!$D$2:$D$503,Funcionalidades!Z$1,Actividades!$E$2:$E$503,Funcionalidades!Z$2,Actividades!$F$2:$F$503,Funcionalidades!Z$3)</f>
        <v>0</v>
      </c>
      <c r="AA48">
        <f>COUNTIFS(Actividades!$A$2:$A$503,Funcionalidades!$A48,Actividades!$B$2:$B$503,Funcionalidades!$B48,Actividades!$D$2:$D$503,Funcionalidades!AA$1,Actividades!$E$2:$E$503,Funcionalidades!AA$2,Actividades!$F$2:$F$503,Funcionalidades!AA$3)</f>
        <v>0</v>
      </c>
      <c r="AB48">
        <f>COUNTIFS(Actividades!$A$2:$A$503,Funcionalidades!$A48,Actividades!$B$2:$B$503,Funcionalidades!$B48,Actividades!$D$2:$D$503,Funcionalidades!AB$1,Actividades!$E$2:$E$503,Funcionalidades!AB$2,Actividades!$F$2:$F$503,Funcionalidades!AB$3)</f>
        <v>0</v>
      </c>
      <c r="AC48">
        <f>COUNTIFS(Actividades!$A$2:$A$503,Funcionalidades!$A48,Actividades!$B$2:$B$503,Funcionalidades!$B48,Actividades!$D$2:$D$503,Funcionalidades!AC$1,Actividades!$E$2:$E$503,Funcionalidades!AC$2,Actividades!$F$2:$F$503,Funcionalidades!AC$3)</f>
        <v>0</v>
      </c>
    </row>
    <row r="49" spans="3:29">
      <c r="C49">
        <f>COUNTIFS(Actividades!$A$2:$A$503,Funcionalidades!$A49,Actividades!$B$2:$B$503,Funcionalidades!$B49,Actividades!$D$2:$D$503,Funcionalidades!C$1,Actividades!$E$2:$E$503,Funcionalidades!C$2,Actividades!$F$2:$F$503,Funcionalidades!C$3)</f>
        <v>0</v>
      </c>
      <c r="D49">
        <f>COUNTIFS(Actividades!$A$2:$A$503,Funcionalidades!$A49,Actividades!$B$2:$B$503,Funcionalidades!$B49,Actividades!$D$2:$D$503,Funcionalidades!D$1,Actividades!$E$2:$E$503,Funcionalidades!D$2,Actividades!$F$2:$F$503,Funcionalidades!D$3)</f>
        <v>0</v>
      </c>
      <c r="E49">
        <f>COUNTIFS(Actividades!$A$2:$A$503,Funcionalidades!$A49,Actividades!$B$2:$B$503,Funcionalidades!$B49,Actividades!$D$2:$D$503,Funcionalidades!E$1,Actividades!$E$2:$E$503,Funcionalidades!E$2,Actividades!$F$2:$F$503,Funcionalidades!E$3)</f>
        <v>0</v>
      </c>
      <c r="F49">
        <f>COUNTIFS(Actividades!$A$2:$A$503,Funcionalidades!$A49,Actividades!$B$2:$B$503,Funcionalidades!$B49,Actividades!$D$2:$D$503,Funcionalidades!F$1,Actividades!$E$2:$E$503,Funcionalidades!F$2,Actividades!$F$2:$F$503,Funcionalidades!F$3)</f>
        <v>0</v>
      </c>
      <c r="G49">
        <f>COUNTIFS(Actividades!$A$2:$A$503,Funcionalidades!$A49,Actividades!$B$2:$B$503,Funcionalidades!$B49,Actividades!$D$2:$D$503,Funcionalidades!G$1,Actividades!$E$2:$E$503,Funcionalidades!G$2,Actividades!$F$2:$F$503,Funcionalidades!G$3)</f>
        <v>0</v>
      </c>
      <c r="H49">
        <f>COUNTIFS(Actividades!$A$2:$A$503,Funcionalidades!$A49,Actividades!$B$2:$B$503,Funcionalidades!$B49,Actividades!$D$2:$D$503,Funcionalidades!H$1,Actividades!$E$2:$E$503,Funcionalidades!H$2,Actividades!$F$2:$F$503,Funcionalidades!H$3)</f>
        <v>0</v>
      </c>
      <c r="I49">
        <f>COUNTIFS(Actividades!$A$2:$A$503,Funcionalidades!$A49,Actividades!$B$2:$B$503,Funcionalidades!$B49,Actividades!$D$2:$D$503,Funcionalidades!I$1,Actividades!$E$2:$E$503,Funcionalidades!I$2,Actividades!$F$2:$F$503,Funcionalidades!I$3)</f>
        <v>0</v>
      </c>
      <c r="J49">
        <f>COUNTIFS(Actividades!$A$2:$A$503,Funcionalidades!$A49,Actividades!$B$2:$B$503,Funcionalidades!$B49,Actividades!$D$2:$D$503,Funcionalidades!J$1,Actividades!$E$2:$E$503,Funcionalidades!J$2,Actividades!$F$2:$F$503,Funcionalidades!J$3)</f>
        <v>0</v>
      </c>
      <c r="K49">
        <f>COUNTIFS(Actividades!$A$2:$A$503,Funcionalidades!$A49,Actividades!$B$2:$B$503,Funcionalidades!$B49,Actividades!$D$2:$D$503,Funcionalidades!K$1,Actividades!$E$2:$E$503,Funcionalidades!K$2,Actividades!$F$2:$F$503,Funcionalidades!K$3)</f>
        <v>0</v>
      </c>
      <c r="L49">
        <f>COUNTIFS(Actividades!$A$2:$A$503,Funcionalidades!$A49,Actividades!$B$2:$B$503,Funcionalidades!$B49,Actividades!$D$2:$D$503,Funcionalidades!L$1,Actividades!$E$2:$E$503,Funcionalidades!L$2,Actividades!$F$2:$F$503,Funcionalidades!L$3)</f>
        <v>0</v>
      </c>
      <c r="M49">
        <f>COUNTIFS(Actividades!$A$2:$A$503,Funcionalidades!$A49,Actividades!$B$2:$B$503,Funcionalidades!$B49,Actividades!$D$2:$D$503,Funcionalidades!M$1,Actividades!$E$2:$E$503,Funcionalidades!M$2,Actividades!$F$2:$F$503,Funcionalidades!M$3)</f>
        <v>0</v>
      </c>
      <c r="N49">
        <f>COUNTIFS(Actividades!$A$2:$A$503,Funcionalidades!$A49,Actividades!$B$2:$B$503,Funcionalidades!$B49,Actividades!$D$2:$D$503,Funcionalidades!N$1,Actividades!$E$2:$E$503,Funcionalidades!N$2,Actividades!$F$2:$F$503,Funcionalidades!N$3)</f>
        <v>0</v>
      </c>
      <c r="O49">
        <f>COUNTIFS(Actividades!$A$2:$A$503,Funcionalidades!$A49,Actividades!$B$2:$B$503,Funcionalidades!$B49,Actividades!$D$2:$D$503,Funcionalidades!O$1,Actividades!$E$2:$E$503,Funcionalidades!O$2,Actividades!$F$2:$F$503,Funcionalidades!O$3)</f>
        <v>0</v>
      </c>
      <c r="P49">
        <f>COUNTIFS(Actividades!$A$2:$A$503,Funcionalidades!$A49,Actividades!$B$2:$B$503,Funcionalidades!$B49,Actividades!$D$2:$D$503,Funcionalidades!P$1,Actividades!$E$2:$E$503,Funcionalidades!P$2,Actividades!$F$2:$F$503,Funcionalidades!P$3)</f>
        <v>0</v>
      </c>
      <c r="Q49">
        <f>COUNTIFS(Actividades!$A$2:$A$503,Funcionalidades!$A49,Actividades!$B$2:$B$503,Funcionalidades!$B49,Actividades!$D$2:$D$503,Funcionalidades!Q$1,Actividades!$E$2:$E$503,Funcionalidades!Q$2,Actividades!$F$2:$F$503,Funcionalidades!Q$3)</f>
        <v>0</v>
      </c>
      <c r="R49">
        <f>COUNTIFS(Actividades!$A$2:$A$503,Funcionalidades!$A49,Actividades!$B$2:$B$503,Funcionalidades!$B49,Actividades!$D$2:$D$503,Funcionalidades!R$1,Actividades!$E$2:$E$503,Funcionalidades!R$2,Actividades!$F$2:$F$503,Funcionalidades!R$3)</f>
        <v>0</v>
      </c>
      <c r="S49">
        <f>COUNTIFS(Actividades!$A$2:$A$503,Funcionalidades!$A49,Actividades!$B$2:$B$503,Funcionalidades!$B49,Actividades!$D$2:$D$503,Funcionalidades!S$1,Actividades!$E$2:$E$503,Funcionalidades!S$2,Actividades!$F$2:$F$503,Funcionalidades!S$3)</f>
        <v>0</v>
      </c>
      <c r="T49">
        <f>COUNTIFS(Actividades!$A$2:$A$503,Funcionalidades!$A49,Actividades!$B$2:$B$503,Funcionalidades!$B49,Actividades!$D$2:$D$503,Funcionalidades!T$1,Actividades!$E$2:$E$503,Funcionalidades!T$2,Actividades!$F$2:$F$503,Funcionalidades!T$3)</f>
        <v>0</v>
      </c>
      <c r="U49">
        <f>COUNTIFS(Actividades!$A$2:$A$503,Funcionalidades!$A49,Actividades!$B$2:$B$503,Funcionalidades!$B49,Actividades!$D$2:$D$503,Funcionalidades!U$1,Actividades!$E$2:$E$503,Funcionalidades!U$2,Actividades!$F$2:$F$503,Funcionalidades!U$3)</f>
        <v>0</v>
      </c>
      <c r="V49">
        <f>COUNTIFS(Actividades!$A$2:$A$503,Funcionalidades!$A49,Actividades!$B$2:$B$503,Funcionalidades!$B49,Actividades!$D$2:$D$503,Funcionalidades!V$1,Actividades!$E$2:$E$503,Funcionalidades!V$2,Actividades!$F$2:$F$503,Funcionalidades!V$3)</f>
        <v>0</v>
      </c>
      <c r="W49">
        <f>COUNTIFS(Actividades!$A$2:$A$503,Funcionalidades!$A49,Actividades!$B$2:$B$503,Funcionalidades!$B49,Actividades!$D$2:$D$503,Funcionalidades!W$1,Actividades!$E$2:$E$503,Funcionalidades!W$2,Actividades!$F$2:$F$503,Funcionalidades!W$3)</f>
        <v>0</v>
      </c>
      <c r="X49">
        <f>COUNTIFS(Actividades!$A$2:$A$503,Funcionalidades!$A49,Actividades!$B$2:$B$503,Funcionalidades!$B49,Actividades!$D$2:$D$503,Funcionalidades!X$1,Actividades!$E$2:$E$503,Funcionalidades!X$2,Actividades!$F$2:$F$503,Funcionalidades!X$3)</f>
        <v>0</v>
      </c>
      <c r="Y49">
        <f>COUNTIFS(Actividades!$A$2:$A$503,Funcionalidades!$A49,Actividades!$B$2:$B$503,Funcionalidades!$B49,Actividades!$D$2:$D$503,Funcionalidades!Y$1,Actividades!$E$2:$E$503,Funcionalidades!Y$2,Actividades!$F$2:$F$503,Funcionalidades!Y$3)</f>
        <v>0</v>
      </c>
      <c r="Z49">
        <f>COUNTIFS(Actividades!$A$2:$A$503,Funcionalidades!$A49,Actividades!$B$2:$B$503,Funcionalidades!$B49,Actividades!$D$2:$D$503,Funcionalidades!Z$1,Actividades!$E$2:$E$503,Funcionalidades!Z$2,Actividades!$F$2:$F$503,Funcionalidades!Z$3)</f>
        <v>0</v>
      </c>
      <c r="AA49">
        <f>COUNTIFS(Actividades!$A$2:$A$503,Funcionalidades!$A49,Actividades!$B$2:$B$503,Funcionalidades!$B49,Actividades!$D$2:$D$503,Funcionalidades!AA$1,Actividades!$E$2:$E$503,Funcionalidades!AA$2,Actividades!$F$2:$F$503,Funcionalidades!AA$3)</f>
        <v>0</v>
      </c>
      <c r="AB49">
        <f>COUNTIFS(Actividades!$A$2:$A$503,Funcionalidades!$A49,Actividades!$B$2:$B$503,Funcionalidades!$B49,Actividades!$D$2:$D$503,Funcionalidades!AB$1,Actividades!$E$2:$E$503,Funcionalidades!AB$2,Actividades!$F$2:$F$503,Funcionalidades!AB$3)</f>
        <v>0</v>
      </c>
      <c r="AC49">
        <f>COUNTIFS(Actividades!$A$2:$A$503,Funcionalidades!$A49,Actividades!$B$2:$B$503,Funcionalidades!$B49,Actividades!$D$2:$D$503,Funcionalidades!AC$1,Actividades!$E$2:$E$503,Funcionalidades!AC$2,Actividades!$F$2:$F$503,Funcionalidades!AC$3)</f>
        <v>0</v>
      </c>
    </row>
    <row r="50" spans="3:29">
      <c r="C50">
        <f>COUNTIFS(Actividades!$A$2:$A$503,Funcionalidades!$A50,Actividades!$B$2:$B$503,Funcionalidades!$B50,Actividades!$D$2:$D$503,Funcionalidades!C$1,Actividades!$E$2:$E$503,Funcionalidades!C$2,Actividades!$F$2:$F$503,Funcionalidades!C$3)</f>
        <v>0</v>
      </c>
      <c r="D50">
        <f>COUNTIFS(Actividades!$A$2:$A$503,Funcionalidades!$A50,Actividades!$B$2:$B$503,Funcionalidades!$B50,Actividades!$D$2:$D$503,Funcionalidades!D$1,Actividades!$E$2:$E$503,Funcionalidades!D$2,Actividades!$F$2:$F$503,Funcionalidades!D$3)</f>
        <v>0</v>
      </c>
      <c r="E50">
        <f>COUNTIFS(Actividades!$A$2:$A$503,Funcionalidades!$A50,Actividades!$B$2:$B$503,Funcionalidades!$B50,Actividades!$D$2:$D$503,Funcionalidades!E$1,Actividades!$E$2:$E$503,Funcionalidades!E$2,Actividades!$F$2:$F$503,Funcionalidades!E$3)</f>
        <v>0</v>
      </c>
      <c r="F50">
        <f>COUNTIFS(Actividades!$A$2:$A$503,Funcionalidades!$A50,Actividades!$B$2:$B$503,Funcionalidades!$B50,Actividades!$D$2:$D$503,Funcionalidades!F$1,Actividades!$E$2:$E$503,Funcionalidades!F$2,Actividades!$F$2:$F$503,Funcionalidades!F$3)</f>
        <v>0</v>
      </c>
      <c r="G50">
        <f>COUNTIFS(Actividades!$A$2:$A$503,Funcionalidades!$A50,Actividades!$B$2:$B$503,Funcionalidades!$B50,Actividades!$D$2:$D$503,Funcionalidades!G$1,Actividades!$E$2:$E$503,Funcionalidades!G$2,Actividades!$F$2:$F$503,Funcionalidades!G$3)</f>
        <v>0</v>
      </c>
      <c r="H50">
        <f>COUNTIFS(Actividades!$A$2:$A$503,Funcionalidades!$A50,Actividades!$B$2:$B$503,Funcionalidades!$B50,Actividades!$D$2:$D$503,Funcionalidades!H$1,Actividades!$E$2:$E$503,Funcionalidades!H$2,Actividades!$F$2:$F$503,Funcionalidades!H$3)</f>
        <v>0</v>
      </c>
      <c r="I50">
        <f>COUNTIFS(Actividades!$A$2:$A$503,Funcionalidades!$A50,Actividades!$B$2:$B$503,Funcionalidades!$B50,Actividades!$D$2:$D$503,Funcionalidades!I$1,Actividades!$E$2:$E$503,Funcionalidades!I$2,Actividades!$F$2:$F$503,Funcionalidades!I$3)</f>
        <v>0</v>
      </c>
      <c r="J50">
        <f>COUNTIFS(Actividades!$A$2:$A$503,Funcionalidades!$A50,Actividades!$B$2:$B$503,Funcionalidades!$B50,Actividades!$D$2:$D$503,Funcionalidades!J$1,Actividades!$E$2:$E$503,Funcionalidades!J$2,Actividades!$F$2:$F$503,Funcionalidades!J$3)</f>
        <v>0</v>
      </c>
      <c r="K50">
        <f>COUNTIFS(Actividades!$A$2:$A$503,Funcionalidades!$A50,Actividades!$B$2:$B$503,Funcionalidades!$B50,Actividades!$D$2:$D$503,Funcionalidades!K$1,Actividades!$E$2:$E$503,Funcionalidades!K$2,Actividades!$F$2:$F$503,Funcionalidades!K$3)</f>
        <v>0</v>
      </c>
      <c r="L50">
        <f>COUNTIFS(Actividades!$A$2:$A$503,Funcionalidades!$A50,Actividades!$B$2:$B$503,Funcionalidades!$B50,Actividades!$D$2:$D$503,Funcionalidades!L$1,Actividades!$E$2:$E$503,Funcionalidades!L$2,Actividades!$F$2:$F$503,Funcionalidades!L$3)</f>
        <v>0</v>
      </c>
      <c r="M50">
        <f>COUNTIFS(Actividades!$A$2:$A$503,Funcionalidades!$A50,Actividades!$B$2:$B$503,Funcionalidades!$B50,Actividades!$D$2:$D$503,Funcionalidades!M$1,Actividades!$E$2:$E$503,Funcionalidades!M$2,Actividades!$F$2:$F$503,Funcionalidades!M$3)</f>
        <v>0</v>
      </c>
      <c r="N50">
        <f>COUNTIFS(Actividades!$A$2:$A$503,Funcionalidades!$A50,Actividades!$B$2:$B$503,Funcionalidades!$B50,Actividades!$D$2:$D$503,Funcionalidades!N$1,Actividades!$E$2:$E$503,Funcionalidades!N$2,Actividades!$F$2:$F$503,Funcionalidades!N$3)</f>
        <v>0</v>
      </c>
      <c r="O50">
        <f>COUNTIFS(Actividades!$A$2:$A$503,Funcionalidades!$A50,Actividades!$B$2:$B$503,Funcionalidades!$B50,Actividades!$D$2:$D$503,Funcionalidades!O$1,Actividades!$E$2:$E$503,Funcionalidades!O$2,Actividades!$F$2:$F$503,Funcionalidades!O$3)</f>
        <v>0</v>
      </c>
      <c r="P50">
        <f>COUNTIFS(Actividades!$A$2:$A$503,Funcionalidades!$A50,Actividades!$B$2:$B$503,Funcionalidades!$B50,Actividades!$D$2:$D$503,Funcionalidades!P$1,Actividades!$E$2:$E$503,Funcionalidades!P$2,Actividades!$F$2:$F$503,Funcionalidades!P$3)</f>
        <v>0</v>
      </c>
      <c r="Q50">
        <f>COUNTIFS(Actividades!$A$2:$A$503,Funcionalidades!$A50,Actividades!$B$2:$B$503,Funcionalidades!$B50,Actividades!$D$2:$D$503,Funcionalidades!Q$1,Actividades!$E$2:$E$503,Funcionalidades!Q$2,Actividades!$F$2:$F$503,Funcionalidades!Q$3)</f>
        <v>0</v>
      </c>
      <c r="R50">
        <f>COUNTIFS(Actividades!$A$2:$A$503,Funcionalidades!$A50,Actividades!$B$2:$B$503,Funcionalidades!$B50,Actividades!$D$2:$D$503,Funcionalidades!R$1,Actividades!$E$2:$E$503,Funcionalidades!R$2,Actividades!$F$2:$F$503,Funcionalidades!R$3)</f>
        <v>0</v>
      </c>
      <c r="S50">
        <f>COUNTIFS(Actividades!$A$2:$A$503,Funcionalidades!$A50,Actividades!$B$2:$B$503,Funcionalidades!$B50,Actividades!$D$2:$D$503,Funcionalidades!S$1,Actividades!$E$2:$E$503,Funcionalidades!S$2,Actividades!$F$2:$F$503,Funcionalidades!S$3)</f>
        <v>0</v>
      </c>
      <c r="T50">
        <f>COUNTIFS(Actividades!$A$2:$A$503,Funcionalidades!$A50,Actividades!$B$2:$B$503,Funcionalidades!$B50,Actividades!$D$2:$D$503,Funcionalidades!T$1,Actividades!$E$2:$E$503,Funcionalidades!T$2,Actividades!$F$2:$F$503,Funcionalidades!T$3)</f>
        <v>0</v>
      </c>
      <c r="U50">
        <f>COUNTIFS(Actividades!$A$2:$A$503,Funcionalidades!$A50,Actividades!$B$2:$B$503,Funcionalidades!$B50,Actividades!$D$2:$D$503,Funcionalidades!U$1,Actividades!$E$2:$E$503,Funcionalidades!U$2,Actividades!$F$2:$F$503,Funcionalidades!U$3)</f>
        <v>0</v>
      </c>
      <c r="V50">
        <f>COUNTIFS(Actividades!$A$2:$A$503,Funcionalidades!$A50,Actividades!$B$2:$B$503,Funcionalidades!$B50,Actividades!$D$2:$D$503,Funcionalidades!V$1,Actividades!$E$2:$E$503,Funcionalidades!V$2,Actividades!$F$2:$F$503,Funcionalidades!V$3)</f>
        <v>0</v>
      </c>
      <c r="W50">
        <f>COUNTIFS(Actividades!$A$2:$A$503,Funcionalidades!$A50,Actividades!$B$2:$B$503,Funcionalidades!$B50,Actividades!$D$2:$D$503,Funcionalidades!W$1,Actividades!$E$2:$E$503,Funcionalidades!W$2,Actividades!$F$2:$F$503,Funcionalidades!W$3)</f>
        <v>0</v>
      </c>
      <c r="X50">
        <f>COUNTIFS(Actividades!$A$2:$A$503,Funcionalidades!$A50,Actividades!$B$2:$B$503,Funcionalidades!$B50,Actividades!$D$2:$D$503,Funcionalidades!X$1,Actividades!$E$2:$E$503,Funcionalidades!X$2,Actividades!$F$2:$F$503,Funcionalidades!X$3)</f>
        <v>0</v>
      </c>
      <c r="Y50">
        <f>COUNTIFS(Actividades!$A$2:$A$503,Funcionalidades!$A50,Actividades!$B$2:$B$503,Funcionalidades!$B50,Actividades!$D$2:$D$503,Funcionalidades!Y$1,Actividades!$E$2:$E$503,Funcionalidades!Y$2,Actividades!$F$2:$F$503,Funcionalidades!Y$3)</f>
        <v>0</v>
      </c>
      <c r="Z50">
        <f>COUNTIFS(Actividades!$A$2:$A$503,Funcionalidades!$A50,Actividades!$B$2:$B$503,Funcionalidades!$B50,Actividades!$D$2:$D$503,Funcionalidades!Z$1,Actividades!$E$2:$E$503,Funcionalidades!Z$2,Actividades!$F$2:$F$503,Funcionalidades!Z$3)</f>
        <v>0</v>
      </c>
      <c r="AA50">
        <f>COUNTIFS(Actividades!$A$2:$A$503,Funcionalidades!$A50,Actividades!$B$2:$B$503,Funcionalidades!$B50,Actividades!$D$2:$D$503,Funcionalidades!AA$1,Actividades!$E$2:$E$503,Funcionalidades!AA$2,Actividades!$F$2:$F$503,Funcionalidades!AA$3)</f>
        <v>0</v>
      </c>
      <c r="AB50">
        <f>COUNTIFS(Actividades!$A$2:$A$503,Funcionalidades!$A50,Actividades!$B$2:$B$503,Funcionalidades!$B50,Actividades!$D$2:$D$503,Funcionalidades!AB$1,Actividades!$E$2:$E$503,Funcionalidades!AB$2,Actividades!$F$2:$F$503,Funcionalidades!AB$3)</f>
        <v>0</v>
      </c>
      <c r="AC50">
        <f>COUNTIFS(Actividades!$A$2:$A$503,Funcionalidades!$A50,Actividades!$B$2:$B$503,Funcionalidades!$B50,Actividades!$D$2:$D$503,Funcionalidades!AC$1,Actividades!$E$2:$E$503,Funcionalidades!AC$2,Actividades!$F$2:$F$503,Funcionalidades!AC$3)</f>
        <v>0</v>
      </c>
    </row>
    <row r="51" spans="3:29">
      <c r="C51">
        <f>COUNTIFS(Actividades!$A$2:$A$503,Funcionalidades!$A51,Actividades!$B$2:$B$503,Funcionalidades!$B51,Actividades!$D$2:$D$503,Funcionalidades!C$1,Actividades!$E$2:$E$503,Funcionalidades!C$2,Actividades!$F$2:$F$503,Funcionalidades!C$3)</f>
        <v>0</v>
      </c>
      <c r="D51">
        <f>COUNTIFS(Actividades!$A$2:$A$503,Funcionalidades!$A51,Actividades!$B$2:$B$503,Funcionalidades!$B51,Actividades!$D$2:$D$503,Funcionalidades!D$1,Actividades!$E$2:$E$503,Funcionalidades!D$2,Actividades!$F$2:$F$503,Funcionalidades!D$3)</f>
        <v>0</v>
      </c>
      <c r="E51">
        <f>COUNTIFS(Actividades!$A$2:$A$503,Funcionalidades!$A51,Actividades!$B$2:$B$503,Funcionalidades!$B51,Actividades!$D$2:$D$503,Funcionalidades!E$1,Actividades!$E$2:$E$503,Funcionalidades!E$2,Actividades!$F$2:$F$503,Funcionalidades!E$3)</f>
        <v>0</v>
      </c>
      <c r="F51">
        <f>COUNTIFS(Actividades!$A$2:$A$503,Funcionalidades!$A51,Actividades!$B$2:$B$503,Funcionalidades!$B51,Actividades!$D$2:$D$503,Funcionalidades!F$1,Actividades!$E$2:$E$503,Funcionalidades!F$2,Actividades!$F$2:$F$503,Funcionalidades!F$3)</f>
        <v>0</v>
      </c>
      <c r="G51">
        <f>COUNTIFS(Actividades!$A$2:$A$503,Funcionalidades!$A51,Actividades!$B$2:$B$503,Funcionalidades!$B51,Actividades!$D$2:$D$503,Funcionalidades!G$1,Actividades!$E$2:$E$503,Funcionalidades!G$2,Actividades!$F$2:$F$503,Funcionalidades!G$3)</f>
        <v>0</v>
      </c>
      <c r="H51">
        <f>COUNTIFS(Actividades!$A$2:$A$503,Funcionalidades!$A51,Actividades!$B$2:$B$503,Funcionalidades!$B51,Actividades!$D$2:$D$503,Funcionalidades!H$1,Actividades!$E$2:$E$503,Funcionalidades!H$2,Actividades!$F$2:$F$503,Funcionalidades!H$3)</f>
        <v>0</v>
      </c>
      <c r="I51">
        <f>COUNTIFS(Actividades!$A$2:$A$503,Funcionalidades!$A51,Actividades!$B$2:$B$503,Funcionalidades!$B51,Actividades!$D$2:$D$503,Funcionalidades!I$1,Actividades!$E$2:$E$503,Funcionalidades!I$2,Actividades!$F$2:$F$503,Funcionalidades!I$3)</f>
        <v>0</v>
      </c>
      <c r="J51">
        <f>COUNTIFS(Actividades!$A$2:$A$503,Funcionalidades!$A51,Actividades!$B$2:$B$503,Funcionalidades!$B51,Actividades!$D$2:$D$503,Funcionalidades!J$1,Actividades!$E$2:$E$503,Funcionalidades!J$2,Actividades!$F$2:$F$503,Funcionalidades!J$3)</f>
        <v>0</v>
      </c>
      <c r="K51">
        <f>COUNTIFS(Actividades!$A$2:$A$503,Funcionalidades!$A51,Actividades!$B$2:$B$503,Funcionalidades!$B51,Actividades!$D$2:$D$503,Funcionalidades!K$1,Actividades!$E$2:$E$503,Funcionalidades!K$2,Actividades!$F$2:$F$503,Funcionalidades!K$3)</f>
        <v>0</v>
      </c>
      <c r="L51">
        <f>COUNTIFS(Actividades!$A$2:$A$503,Funcionalidades!$A51,Actividades!$B$2:$B$503,Funcionalidades!$B51,Actividades!$D$2:$D$503,Funcionalidades!L$1,Actividades!$E$2:$E$503,Funcionalidades!L$2,Actividades!$F$2:$F$503,Funcionalidades!L$3)</f>
        <v>0</v>
      </c>
      <c r="M51">
        <f>COUNTIFS(Actividades!$A$2:$A$503,Funcionalidades!$A51,Actividades!$B$2:$B$503,Funcionalidades!$B51,Actividades!$D$2:$D$503,Funcionalidades!M$1,Actividades!$E$2:$E$503,Funcionalidades!M$2,Actividades!$F$2:$F$503,Funcionalidades!M$3)</f>
        <v>0</v>
      </c>
      <c r="N51">
        <f>COUNTIFS(Actividades!$A$2:$A$503,Funcionalidades!$A51,Actividades!$B$2:$B$503,Funcionalidades!$B51,Actividades!$D$2:$D$503,Funcionalidades!N$1,Actividades!$E$2:$E$503,Funcionalidades!N$2,Actividades!$F$2:$F$503,Funcionalidades!N$3)</f>
        <v>0</v>
      </c>
      <c r="O51">
        <f>COUNTIFS(Actividades!$A$2:$A$503,Funcionalidades!$A51,Actividades!$B$2:$B$503,Funcionalidades!$B51,Actividades!$D$2:$D$503,Funcionalidades!O$1,Actividades!$E$2:$E$503,Funcionalidades!O$2,Actividades!$F$2:$F$503,Funcionalidades!O$3)</f>
        <v>0</v>
      </c>
      <c r="P51">
        <f>COUNTIFS(Actividades!$A$2:$A$503,Funcionalidades!$A51,Actividades!$B$2:$B$503,Funcionalidades!$B51,Actividades!$D$2:$D$503,Funcionalidades!P$1,Actividades!$E$2:$E$503,Funcionalidades!P$2,Actividades!$F$2:$F$503,Funcionalidades!P$3)</f>
        <v>0</v>
      </c>
      <c r="Q51">
        <f>COUNTIFS(Actividades!$A$2:$A$503,Funcionalidades!$A51,Actividades!$B$2:$B$503,Funcionalidades!$B51,Actividades!$D$2:$D$503,Funcionalidades!Q$1,Actividades!$E$2:$E$503,Funcionalidades!Q$2,Actividades!$F$2:$F$503,Funcionalidades!Q$3)</f>
        <v>0</v>
      </c>
      <c r="R51">
        <f>COUNTIFS(Actividades!$A$2:$A$503,Funcionalidades!$A51,Actividades!$B$2:$B$503,Funcionalidades!$B51,Actividades!$D$2:$D$503,Funcionalidades!R$1,Actividades!$E$2:$E$503,Funcionalidades!R$2,Actividades!$F$2:$F$503,Funcionalidades!R$3)</f>
        <v>0</v>
      </c>
      <c r="S51">
        <f>COUNTIFS(Actividades!$A$2:$A$503,Funcionalidades!$A51,Actividades!$B$2:$B$503,Funcionalidades!$B51,Actividades!$D$2:$D$503,Funcionalidades!S$1,Actividades!$E$2:$E$503,Funcionalidades!S$2,Actividades!$F$2:$F$503,Funcionalidades!S$3)</f>
        <v>0</v>
      </c>
      <c r="T51">
        <f>COUNTIFS(Actividades!$A$2:$A$503,Funcionalidades!$A51,Actividades!$B$2:$B$503,Funcionalidades!$B51,Actividades!$D$2:$D$503,Funcionalidades!T$1,Actividades!$E$2:$E$503,Funcionalidades!T$2,Actividades!$F$2:$F$503,Funcionalidades!T$3)</f>
        <v>0</v>
      </c>
      <c r="U51">
        <f>COUNTIFS(Actividades!$A$2:$A$503,Funcionalidades!$A51,Actividades!$B$2:$B$503,Funcionalidades!$B51,Actividades!$D$2:$D$503,Funcionalidades!U$1,Actividades!$E$2:$E$503,Funcionalidades!U$2,Actividades!$F$2:$F$503,Funcionalidades!U$3)</f>
        <v>0</v>
      </c>
      <c r="V51">
        <f>COUNTIFS(Actividades!$A$2:$A$503,Funcionalidades!$A51,Actividades!$B$2:$B$503,Funcionalidades!$B51,Actividades!$D$2:$D$503,Funcionalidades!V$1,Actividades!$E$2:$E$503,Funcionalidades!V$2,Actividades!$F$2:$F$503,Funcionalidades!V$3)</f>
        <v>0</v>
      </c>
      <c r="W51">
        <f>COUNTIFS(Actividades!$A$2:$A$503,Funcionalidades!$A51,Actividades!$B$2:$B$503,Funcionalidades!$B51,Actividades!$D$2:$D$503,Funcionalidades!W$1,Actividades!$E$2:$E$503,Funcionalidades!W$2,Actividades!$F$2:$F$503,Funcionalidades!W$3)</f>
        <v>0</v>
      </c>
      <c r="X51">
        <f>COUNTIFS(Actividades!$A$2:$A$503,Funcionalidades!$A51,Actividades!$B$2:$B$503,Funcionalidades!$B51,Actividades!$D$2:$D$503,Funcionalidades!X$1,Actividades!$E$2:$E$503,Funcionalidades!X$2,Actividades!$F$2:$F$503,Funcionalidades!X$3)</f>
        <v>0</v>
      </c>
      <c r="Y51">
        <f>COUNTIFS(Actividades!$A$2:$A$503,Funcionalidades!$A51,Actividades!$B$2:$B$503,Funcionalidades!$B51,Actividades!$D$2:$D$503,Funcionalidades!Y$1,Actividades!$E$2:$E$503,Funcionalidades!Y$2,Actividades!$F$2:$F$503,Funcionalidades!Y$3)</f>
        <v>0</v>
      </c>
      <c r="Z51">
        <f>COUNTIFS(Actividades!$A$2:$A$503,Funcionalidades!$A51,Actividades!$B$2:$B$503,Funcionalidades!$B51,Actividades!$D$2:$D$503,Funcionalidades!Z$1,Actividades!$E$2:$E$503,Funcionalidades!Z$2,Actividades!$F$2:$F$503,Funcionalidades!Z$3)</f>
        <v>0</v>
      </c>
      <c r="AA51">
        <f>COUNTIFS(Actividades!$A$2:$A$503,Funcionalidades!$A51,Actividades!$B$2:$B$503,Funcionalidades!$B51,Actividades!$D$2:$D$503,Funcionalidades!AA$1,Actividades!$E$2:$E$503,Funcionalidades!AA$2,Actividades!$F$2:$F$503,Funcionalidades!AA$3)</f>
        <v>0</v>
      </c>
      <c r="AB51">
        <f>COUNTIFS(Actividades!$A$2:$A$503,Funcionalidades!$A51,Actividades!$B$2:$B$503,Funcionalidades!$B51,Actividades!$D$2:$D$503,Funcionalidades!AB$1,Actividades!$E$2:$E$503,Funcionalidades!AB$2,Actividades!$F$2:$F$503,Funcionalidades!AB$3)</f>
        <v>0</v>
      </c>
      <c r="AC51">
        <f>COUNTIFS(Actividades!$A$2:$A$503,Funcionalidades!$A51,Actividades!$B$2:$B$503,Funcionalidades!$B51,Actividades!$D$2:$D$503,Funcionalidades!AC$1,Actividades!$E$2:$E$503,Funcionalidades!AC$2,Actividades!$F$2:$F$503,Funcionalidades!AC$3)</f>
        <v>0</v>
      </c>
    </row>
    <row r="52" spans="3:29">
      <c r="C52">
        <f>COUNTIFS(Actividades!$A$2:$A$503,Funcionalidades!$A52,Actividades!$B$2:$B$503,Funcionalidades!$B52,Actividades!$D$2:$D$503,Funcionalidades!C$1,Actividades!$E$2:$E$503,Funcionalidades!C$2,Actividades!$F$2:$F$503,Funcionalidades!C$3)</f>
        <v>0</v>
      </c>
      <c r="D52">
        <f>COUNTIFS(Actividades!$A$2:$A$503,Funcionalidades!$A52,Actividades!$B$2:$B$503,Funcionalidades!$B52,Actividades!$D$2:$D$503,Funcionalidades!D$1,Actividades!$E$2:$E$503,Funcionalidades!D$2,Actividades!$F$2:$F$503,Funcionalidades!D$3)</f>
        <v>0</v>
      </c>
      <c r="E52">
        <f>COUNTIFS(Actividades!$A$2:$A$503,Funcionalidades!$A52,Actividades!$B$2:$B$503,Funcionalidades!$B52,Actividades!$D$2:$D$503,Funcionalidades!E$1,Actividades!$E$2:$E$503,Funcionalidades!E$2,Actividades!$F$2:$F$503,Funcionalidades!E$3)</f>
        <v>0</v>
      </c>
      <c r="F52">
        <f>COUNTIFS(Actividades!$A$2:$A$503,Funcionalidades!$A52,Actividades!$B$2:$B$503,Funcionalidades!$B52,Actividades!$D$2:$D$503,Funcionalidades!F$1,Actividades!$E$2:$E$503,Funcionalidades!F$2,Actividades!$F$2:$F$503,Funcionalidades!F$3)</f>
        <v>0</v>
      </c>
      <c r="G52">
        <f>COUNTIFS(Actividades!$A$2:$A$503,Funcionalidades!$A52,Actividades!$B$2:$B$503,Funcionalidades!$B52,Actividades!$D$2:$D$503,Funcionalidades!G$1,Actividades!$E$2:$E$503,Funcionalidades!G$2,Actividades!$F$2:$F$503,Funcionalidades!G$3)</f>
        <v>0</v>
      </c>
      <c r="H52">
        <f>COUNTIFS(Actividades!$A$2:$A$503,Funcionalidades!$A52,Actividades!$B$2:$B$503,Funcionalidades!$B52,Actividades!$D$2:$D$503,Funcionalidades!H$1,Actividades!$E$2:$E$503,Funcionalidades!H$2,Actividades!$F$2:$F$503,Funcionalidades!H$3)</f>
        <v>0</v>
      </c>
      <c r="I52">
        <f>COUNTIFS(Actividades!$A$2:$A$503,Funcionalidades!$A52,Actividades!$B$2:$B$503,Funcionalidades!$B52,Actividades!$D$2:$D$503,Funcionalidades!I$1,Actividades!$E$2:$E$503,Funcionalidades!I$2,Actividades!$F$2:$F$503,Funcionalidades!I$3)</f>
        <v>0</v>
      </c>
      <c r="J52">
        <f>COUNTIFS(Actividades!$A$2:$A$503,Funcionalidades!$A52,Actividades!$B$2:$B$503,Funcionalidades!$B52,Actividades!$D$2:$D$503,Funcionalidades!J$1,Actividades!$E$2:$E$503,Funcionalidades!J$2,Actividades!$F$2:$F$503,Funcionalidades!J$3)</f>
        <v>0</v>
      </c>
      <c r="K52">
        <f>COUNTIFS(Actividades!$A$2:$A$503,Funcionalidades!$A52,Actividades!$B$2:$B$503,Funcionalidades!$B52,Actividades!$D$2:$D$503,Funcionalidades!K$1,Actividades!$E$2:$E$503,Funcionalidades!K$2,Actividades!$F$2:$F$503,Funcionalidades!K$3)</f>
        <v>0</v>
      </c>
      <c r="L52">
        <f>COUNTIFS(Actividades!$A$2:$A$503,Funcionalidades!$A52,Actividades!$B$2:$B$503,Funcionalidades!$B52,Actividades!$D$2:$D$503,Funcionalidades!L$1,Actividades!$E$2:$E$503,Funcionalidades!L$2,Actividades!$F$2:$F$503,Funcionalidades!L$3)</f>
        <v>0</v>
      </c>
      <c r="M52">
        <f>COUNTIFS(Actividades!$A$2:$A$503,Funcionalidades!$A52,Actividades!$B$2:$B$503,Funcionalidades!$B52,Actividades!$D$2:$D$503,Funcionalidades!M$1,Actividades!$E$2:$E$503,Funcionalidades!M$2,Actividades!$F$2:$F$503,Funcionalidades!M$3)</f>
        <v>0</v>
      </c>
      <c r="N52">
        <f>COUNTIFS(Actividades!$A$2:$A$503,Funcionalidades!$A52,Actividades!$B$2:$B$503,Funcionalidades!$B52,Actividades!$D$2:$D$503,Funcionalidades!N$1,Actividades!$E$2:$E$503,Funcionalidades!N$2,Actividades!$F$2:$F$503,Funcionalidades!N$3)</f>
        <v>0</v>
      </c>
      <c r="O52">
        <f>COUNTIFS(Actividades!$A$2:$A$503,Funcionalidades!$A52,Actividades!$B$2:$B$503,Funcionalidades!$B52,Actividades!$D$2:$D$503,Funcionalidades!O$1,Actividades!$E$2:$E$503,Funcionalidades!O$2,Actividades!$F$2:$F$503,Funcionalidades!O$3)</f>
        <v>0</v>
      </c>
      <c r="P52">
        <f>COUNTIFS(Actividades!$A$2:$A$503,Funcionalidades!$A52,Actividades!$B$2:$B$503,Funcionalidades!$B52,Actividades!$D$2:$D$503,Funcionalidades!P$1,Actividades!$E$2:$E$503,Funcionalidades!P$2,Actividades!$F$2:$F$503,Funcionalidades!P$3)</f>
        <v>0</v>
      </c>
      <c r="Q52">
        <f>COUNTIFS(Actividades!$A$2:$A$503,Funcionalidades!$A52,Actividades!$B$2:$B$503,Funcionalidades!$B52,Actividades!$D$2:$D$503,Funcionalidades!Q$1,Actividades!$E$2:$E$503,Funcionalidades!Q$2,Actividades!$F$2:$F$503,Funcionalidades!Q$3)</f>
        <v>0</v>
      </c>
      <c r="R52">
        <f>COUNTIFS(Actividades!$A$2:$A$503,Funcionalidades!$A52,Actividades!$B$2:$B$503,Funcionalidades!$B52,Actividades!$D$2:$D$503,Funcionalidades!R$1,Actividades!$E$2:$E$503,Funcionalidades!R$2,Actividades!$F$2:$F$503,Funcionalidades!R$3)</f>
        <v>0</v>
      </c>
      <c r="S52">
        <f>COUNTIFS(Actividades!$A$2:$A$503,Funcionalidades!$A52,Actividades!$B$2:$B$503,Funcionalidades!$B52,Actividades!$D$2:$D$503,Funcionalidades!S$1,Actividades!$E$2:$E$503,Funcionalidades!S$2,Actividades!$F$2:$F$503,Funcionalidades!S$3)</f>
        <v>0</v>
      </c>
      <c r="T52">
        <f>COUNTIFS(Actividades!$A$2:$A$503,Funcionalidades!$A52,Actividades!$B$2:$B$503,Funcionalidades!$B52,Actividades!$D$2:$D$503,Funcionalidades!T$1,Actividades!$E$2:$E$503,Funcionalidades!T$2,Actividades!$F$2:$F$503,Funcionalidades!T$3)</f>
        <v>0</v>
      </c>
      <c r="U52">
        <f>COUNTIFS(Actividades!$A$2:$A$503,Funcionalidades!$A52,Actividades!$B$2:$B$503,Funcionalidades!$B52,Actividades!$D$2:$D$503,Funcionalidades!U$1,Actividades!$E$2:$E$503,Funcionalidades!U$2,Actividades!$F$2:$F$503,Funcionalidades!U$3)</f>
        <v>0</v>
      </c>
      <c r="V52">
        <f>COUNTIFS(Actividades!$A$2:$A$503,Funcionalidades!$A52,Actividades!$B$2:$B$503,Funcionalidades!$B52,Actividades!$D$2:$D$503,Funcionalidades!V$1,Actividades!$E$2:$E$503,Funcionalidades!V$2,Actividades!$F$2:$F$503,Funcionalidades!V$3)</f>
        <v>0</v>
      </c>
      <c r="W52">
        <f>COUNTIFS(Actividades!$A$2:$A$503,Funcionalidades!$A52,Actividades!$B$2:$B$503,Funcionalidades!$B52,Actividades!$D$2:$D$503,Funcionalidades!W$1,Actividades!$E$2:$E$503,Funcionalidades!W$2,Actividades!$F$2:$F$503,Funcionalidades!W$3)</f>
        <v>0</v>
      </c>
      <c r="X52">
        <f>COUNTIFS(Actividades!$A$2:$A$503,Funcionalidades!$A52,Actividades!$B$2:$B$503,Funcionalidades!$B52,Actividades!$D$2:$D$503,Funcionalidades!X$1,Actividades!$E$2:$E$503,Funcionalidades!X$2,Actividades!$F$2:$F$503,Funcionalidades!X$3)</f>
        <v>0</v>
      </c>
      <c r="Y52">
        <f>COUNTIFS(Actividades!$A$2:$A$503,Funcionalidades!$A52,Actividades!$B$2:$B$503,Funcionalidades!$B52,Actividades!$D$2:$D$503,Funcionalidades!Y$1,Actividades!$E$2:$E$503,Funcionalidades!Y$2,Actividades!$F$2:$F$503,Funcionalidades!Y$3)</f>
        <v>0</v>
      </c>
      <c r="Z52">
        <f>COUNTIFS(Actividades!$A$2:$A$503,Funcionalidades!$A52,Actividades!$B$2:$B$503,Funcionalidades!$B52,Actividades!$D$2:$D$503,Funcionalidades!Z$1,Actividades!$E$2:$E$503,Funcionalidades!Z$2,Actividades!$F$2:$F$503,Funcionalidades!Z$3)</f>
        <v>0</v>
      </c>
      <c r="AA52">
        <f>COUNTIFS(Actividades!$A$2:$A$503,Funcionalidades!$A52,Actividades!$B$2:$B$503,Funcionalidades!$B52,Actividades!$D$2:$D$503,Funcionalidades!AA$1,Actividades!$E$2:$E$503,Funcionalidades!AA$2,Actividades!$F$2:$F$503,Funcionalidades!AA$3)</f>
        <v>0</v>
      </c>
      <c r="AB52">
        <f>COUNTIFS(Actividades!$A$2:$A$503,Funcionalidades!$A52,Actividades!$B$2:$B$503,Funcionalidades!$B52,Actividades!$D$2:$D$503,Funcionalidades!AB$1,Actividades!$E$2:$E$503,Funcionalidades!AB$2,Actividades!$F$2:$F$503,Funcionalidades!AB$3)</f>
        <v>0</v>
      </c>
      <c r="AC52">
        <f>COUNTIFS(Actividades!$A$2:$A$503,Funcionalidades!$A52,Actividades!$B$2:$B$503,Funcionalidades!$B52,Actividades!$D$2:$D$503,Funcionalidades!AC$1,Actividades!$E$2:$E$503,Funcionalidades!AC$2,Actividades!$F$2:$F$503,Funcionalidades!AC$3)</f>
        <v>0</v>
      </c>
    </row>
    <row r="53" spans="3:29">
      <c r="C53">
        <f>COUNTIFS(Actividades!$A$2:$A$503,Funcionalidades!$A53,Actividades!$B$2:$B$503,Funcionalidades!$B53,Actividades!$D$2:$D$503,Funcionalidades!C$1,Actividades!$E$2:$E$503,Funcionalidades!C$2,Actividades!$F$2:$F$503,Funcionalidades!C$3)</f>
        <v>0</v>
      </c>
      <c r="D53">
        <f>COUNTIFS(Actividades!$A$2:$A$503,Funcionalidades!$A53,Actividades!$B$2:$B$503,Funcionalidades!$B53,Actividades!$D$2:$D$503,Funcionalidades!D$1,Actividades!$E$2:$E$503,Funcionalidades!D$2,Actividades!$F$2:$F$503,Funcionalidades!D$3)</f>
        <v>0</v>
      </c>
      <c r="E53">
        <f>COUNTIFS(Actividades!$A$2:$A$503,Funcionalidades!$A53,Actividades!$B$2:$B$503,Funcionalidades!$B53,Actividades!$D$2:$D$503,Funcionalidades!E$1,Actividades!$E$2:$E$503,Funcionalidades!E$2,Actividades!$F$2:$F$503,Funcionalidades!E$3)</f>
        <v>0</v>
      </c>
      <c r="F53">
        <f>COUNTIFS(Actividades!$A$2:$A$503,Funcionalidades!$A53,Actividades!$B$2:$B$503,Funcionalidades!$B53,Actividades!$D$2:$D$503,Funcionalidades!F$1,Actividades!$E$2:$E$503,Funcionalidades!F$2,Actividades!$F$2:$F$503,Funcionalidades!F$3)</f>
        <v>0</v>
      </c>
      <c r="G53">
        <f>COUNTIFS(Actividades!$A$2:$A$503,Funcionalidades!$A53,Actividades!$B$2:$B$503,Funcionalidades!$B53,Actividades!$D$2:$D$503,Funcionalidades!G$1,Actividades!$E$2:$E$503,Funcionalidades!G$2,Actividades!$F$2:$F$503,Funcionalidades!G$3)</f>
        <v>0</v>
      </c>
      <c r="H53">
        <f>COUNTIFS(Actividades!$A$2:$A$503,Funcionalidades!$A53,Actividades!$B$2:$B$503,Funcionalidades!$B53,Actividades!$D$2:$D$503,Funcionalidades!H$1,Actividades!$E$2:$E$503,Funcionalidades!H$2,Actividades!$F$2:$F$503,Funcionalidades!H$3)</f>
        <v>0</v>
      </c>
      <c r="I53">
        <f>COUNTIFS(Actividades!$A$2:$A$503,Funcionalidades!$A53,Actividades!$B$2:$B$503,Funcionalidades!$B53,Actividades!$D$2:$D$503,Funcionalidades!I$1,Actividades!$E$2:$E$503,Funcionalidades!I$2,Actividades!$F$2:$F$503,Funcionalidades!I$3)</f>
        <v>0</v>
      </c>
      <c r="J53">
        <f>COUNTIFS(Actividades!$A$2:$A$503,Funcionalidades!$A53,Actividades!$B$2:$B$503,Funcionalidades!$B53,Actividades!$D$2:$D$503,Funcionalidades!J$1,Actividades!$E$2:$E$503,Funcionalidades!J$2,Actividades!$F$2:$F$503,Funcionalidades!J$3)</f>
        <v>0</v>
      </c>
      <c r="K53">
        <f>COUNTIFS(Actividades!$A$2:$A$503,Funcionalidades!$A53,Actividades!$B$2:$B$503,Funcionalidades!$B53,Actividades!$D$2:$D$503,Funcionalidades!K$1,Actividades!$E$2:$E$503,Funcionalidades!K$2,Actividades!$F$2:$F$503,Funcionalidades!K$3)</f>
        <v>0</v>
      </c>
      <c r="L53">
        <f>COUNTIFS(Actividades!$A$2:$A$503,Funcionalidades!$A53,Actividades!$B$2:$B$503,Funcionalidades!$B53,Actividades!$D$2:$D$503,Funcionalidades!L$1,Actividades!$E$2:$E$503,Funcionalidades!L$2,Actividades!$F$2:$F$503,Funcionalidades!L$3)</f>
        <v>0</v>
      </c>
      <c r="M53">
        <f>COUNTIFS(Actividades!$A$2:$A$503,Funcionalidades!$A53,Actividades!$B$2:$B$503,Funcionalidades!$B53,Actividades!$D$2:$D$503,Funcionalidades!M$1,Actividades!$E$2:$E$503,Funcionalidades!M$2,Actividades!$F$2:$F$503,Funcionalidades!M$3)</f>
        <v>0</v>
      </c>
      <c r="N53">
        <f>COUNTIFS(Actividades!$A$2:$A$503,Funcionalidades!$A53,Actividades!$B$2:$B$503,Funcionalidades!$B53,Actividades!$D$2:$D$503,Funcionalidades!N$1,Actividades!$E$2:$E$503,Funcionalidades!N$2,Actividades!$F$2:$F$503,Funcionalidades!N$3)</f>
        <v>0</v>
      </c>
      <c r="O53">
        <f>COUNTIFS(Actividades!$A$2:$A$503,Funcionalidades!$A53,Actividades!$B$2:$B$503,Funcionalidades!$B53,Actividades!$D$2:$D$503,Funcionalidades!O$1,Actividades!$E$2:$E$503,Funcionalidades!O$2,Actividades!$F$2:$F$503,Funcionalidades!O$3)</f>
        <v>0</v>
      </c>
      <c r="P53">
        <f>COUNTIFS(Actividades!$A$2:$A$503,Funcionalidades!$A53,Actividades!$B$2:$B$503,Funcionalidades!$B53,Actividades!$D$2:$D$503,Funcionalidades!P$1,Actividades!$E$2:$E$503,Funcionalidades!P$2,Actividades!$F$2:$F$503,Funcionalidades!P$3)</f>
        <v>0</v>
      </c>
      <c r="Q53">
        <f>COUNTIFS(Actividades!$A$2:$A$503,Funcionalidades!$A53,Actividades!$B$2:$B$503,Funcionalidades!$B53,Actividades!$D$2:$D$503,Funcionalidades!Q$1,Actividades!$E$2:$E$503,Funcionalidades!Q$2,Actividades!$F$2:$F$503,Funcionalidades!Q$3)</f>
        <v>0</v>
      </c>
      <c r="R53">
        <f>COUNTIFS(Actividades!$A$2:$A$503,Funcionalidades!$A53,Actividades!$B$2:$B$503,Funcionalidades!$B53,Actividades!$D$2:$D$503,Funcionalidades!R$1,Actividades!$E$2:$E$503,Funcionalidades!R$2,Actividades!$F$2:$F$503,Funcionalidades!R$3)</f>
        <v>0</v>
      </c>
      <c r="S53">
        <f>COUNTIFS(Actividades!$A$2:$A$503,Funcionalidades!$A53,Actividades!$B$2:$B$503,Funcionalidades!$B53,Actividades!$D$2:$D$503,Funcionalidades!S$1,Actividades!$E$2:$E$503,Funcionalidades!S$2,Actividades!$F$2:$F$503,Funcionalidades!S$3)</f>
        <v>0</v>
      </c>
      <c r="T53">
        <f>COUNTIFS(Actividades!$A$2:$A$503,Funcionalidades!$A53,Actividades!$B$2:$B$503,Funcionalidades!$B53,Actividades!$D$2:$D$503,Funcionalidades!T$1,Actividades!$E$2:$E$503,Funcionalidades!T$2,Actividades!$F$2:$F$503,Funcionalidades!T$3)</f>
        <v>0</v>
      </c>
      <c r="U53">
        <f>COUNTIFS(Actividades!$A$2:$A$503,Funcionalidades!$A53,Actividades!$B$2:$B$503,Funcionalidades!$B53,Actividades!$D$2:$D$503,Funcionalidades!U$1,Actividades!$E$2:$E$503,Funcionalidades!U$2,Actividades!$F$2:$F$503,Funcionalidades!U$3)</f>
        <v>0</v>
      </c>
      <c r="V53">
        <f>COUNTIFS(Actividades!$A$2:$A$503,Funcionalidades!$A53,Actividades!$B$2:$B$503,Funcionalidades!$B53,Actividades!$D$2:$D$503,Funcionalidades!V$1,Actividades!$E$2:$E$503,Funcionalidades!V$2,Actividades!$F$2:$F$503,Funcionalidades!V$3)</f>
        <v>0</v>
      </c>
      <c r="W53">
        <f>COUNTIFS(Actividades!$A$2:$A$503,Funcionalidades!$A53,Actividades!$B$2:$B$503,Funcionalidades!$B53,Actividades!$D$2:$D$503,Funcionalidades!W$1,Actividades!$E$2:$E$503,Funcionalidades!W$2,Actividades!$F$2:$F$503,Funcionalidades!W$3)</f>
        <v>0</v>
      </c>
      <c r="X53">
        <f>COUNTIFS(Actividades!$A$2:$A$503,Funcionalidades!$A53,Actividades!$B$2:$B$503,Funcionalidades!$B53,Actividades!$D$2:$D$503,Funcionalidades!X$1,Actividades!$E$2:$E$503,Funcionalidades!X$2,Actividades!$F$2:$F$503,Funcionalidades!X$3)</f>
        <v>0</v>
      </c>
      <c r="Y53">
        <f>COUNTIFS(Actividades!$A$2:$A$503,Funcionalidades!$A53,Actividades!$B$2:$B$503,Funcionalidades!$B53,Actividades!$D$2:$D$503,Funcionalidades!Y$1,Actividades!$E$2:$E$503,Funcionalidades!Y$2,Actividades!$F$2:$F$503,Funcionalidades!Y$3)</f>
        <v>0</v>
      </c>
      <c r="Z53">
        <f>COUNTIFS(Actividades!$A$2:$A$503,Funcionalidades!$A53,Actividades!$B$2:$B$503,Funcionalidades!$B53,Actividades!$D$2:$D$503,Funcionalidades!Z$1,Actividades!$E$2:$E$503,Funcionalidades!Z$2,Actividades!$F$2:$F$503,Funcionalidades!Z$3)</f>
        <v>0</v>
      </c>
      <c r="AA53">
        <f>COUNTIFS(Actividades!$A$2:$A$503,Funcionalidades!$A53,Actividades!$B$2:$B$503,Funcionalidades!$B53,Actividades!$D$2:$D$503,Funcionalidades!AA$1,Actividades!$E$2:$E$503,Funcionalidades!AA$2,Actividades!$F$2:$F$503,Funcionalidades!AA$3)</f>
        <v>0</v>
      </c>
      <c r="AB53">
        <f>COUNTIFS(Actividades!$A$2:$A$503,Funcionalidades!$A53,Actividades!$B$2:$B$503,Funcionalidades!$B53,Actividades!$D$2:$D$503,Funcionalidades!AB$1,Actividades!$E$2:$E$503,Funcionalidades!AB$2,Actividades!$F$2:$F$503,Funcionalidades!AB$3)</f>
        <v>0</v>
      </c>
      <c r="AC53">
        <f>COUNTIFS(Actividades!$A$2:$A$503,Funcionalidades!$A53,Actividades!$B$2:$B$503,Funcionalidades!$B53,Actividades!$D$2:$D$503,Funcionalidades!AC$1,Actividades!$E$2:$E$503,Funcionalidades!AC$2,Actividades!$F$2:$F$503,Funcionalidades!AC$3)</f>
        <v>0</v>
      </c>
    </row>
    <row r="54" spans="3:29">
      <c r="C54">
        <f>COUNTIFS(Actividades!$A$2:$A$503,Funcionalidades!$A54,Actividades!$B$2:$B$503,Funcionalidades!$B54,Actividades!$D$2:$D$503,Funcionalidades!C$1,Actividades!$E$2:$E$503,Funcionalidades!C$2,Actividades!$F$2:$F$503,Funcionalidades!C$3)</f>
        <v>0</v>
      </c>
      <c r="D54">
        <f>COUNTIFS(Actividades!$A$2:$A$503,Funcionalidades!$A54,Actividades!$B$2:$B$503,Funcionalidades!$B54,Actividades!$D$2:$D$503,Funcionalidades!D$1,Actividades!$E$2:$E$503,Funcionalidades!D$2,Actividades!$F$2:$F$503,Funcionalidades!D$3)</f>
        <v>0</v>
      </c>
      <c r="E54">
        <f>COUNTIFS(Actividades!$A$2:$A$503,Funcionalidades!$A54,Actividades!$B$2:$B$503,Funcionalidades!$B54,Actividades!$D$2:$D$503,Funcionalidades!E$1,Actividades!$E$2:$E$503,Funcionalidades!E$2,Actividades!$F$2:$F$503,Funcionalidades!E$3)</f>
        <v>0</v>
      </c>
      <c r="F54">
        <f>COUNTIFS(Actividades!$A$2:$A$503,Funcionalidades!$A54,Actividades!$B$2:$B$503,Funcionalidades!$B54,Actividades!$D$2:$D$503,Funcionalidades!F$1,Actividades!$E$2:$E$503,Funcionalidades!F$2,Actividades!$F$2:$F$503,Funcionalidades!F$3)</f>
        <v>0</v>
      </c>
      <c r="G54">
        <f>COUNTIFS(Actividades!$A$2:$A$503,Funcionalidades!$A54,Actividades!$B$2:$B$503,Funcionalidades!$B54,Actividades!$D$2:$D$503,Funcionalidades!G$1,Actividades!$E$2:$E$503,Funcionalidades!G$2,Actividades!$F$2:$F$503,Funcionalidades!G$3)</f>
        <v>0</v>
      </c>
      <c r="H54">
        <f>COUNTIFS(Actividades!$A$2:$A$503,Funcionalidades!$A54,Actividades!$B$2:$B$503,Funcionalidades!$B54,Actividades!$D$2:$D$503,Funcionalidades!H$1,Actividades!$E$2:$E$503,Funcionalidades!H$2,Actividades!$F$2:$F$503,Funcionalidades!H$3)</f>
        <v>0</v>
      </c>
      <c r="I54">
        <f>COUNTIFS(Actividades!$A$2:$A$503,Funcionalidades!$A54,Actividades!$B$2:$B$503,Funcionalidades!$B54,Actividades!$D$2:$D$503,Funcionalidades!I$1,Actividades!$E$2:$E$503,Funcionalidades!I$2,Actividades!$F$2:$F$503,Funcionalidades!I$3)</f>
        <v>0</v>
      </c>
      <c r="J54">
        <f>COUNTIFS(Actividades!$A$2:$A$503,Funcionalidades!$A54,Actividades!$B$2:$B$503,Funcionalidades!$B54,Actividades!$D$2:$D$503,Funcionalidades!J$1,Actividades!$E$2:$E$503,Funcionalidades!J$2,Actividades!$F$2:$F$503,Funcionalidades!J$3)</f>
        <v>0</v>
      </c>
      <c r="K54">
        <f>COUNTIFS(Actividades!$A$2:$A$503,Funcionalidades!$A54,Actividades!$B$2:$B$503,Funcionalidades!$B54,Actividades!$D$2:$D$503,Funcionalidades!K$1,Actividades!$E$2:$E$503,Funcionalidades!K$2,Actividades!$F$2:$F$503,Funcionalidades!K$3)</f>
        <v>0</v>
      </c>
      <c r="L54">
        <f>COUNTIFS(Actividades!$A$2:$A$503,Funcionalidades!$A54,Actividades!$B$2:$B$503,Funcionalidades!$B54,Actividades!$D$2:$D$503,Funcionalidades!L$1,Actividades!$E$2:$E$503,Funcionalidades!L$2,Actividades!$F$2:$F$503,Funcionalidades!L$3)</f>
        <v>0</v>
      </c>
      <c r="M54">
        <f>COUNTIFS(Actividades!$A$2:$A$503,Funcionalidades!$A54,Actividades!$B$2:$B$503,Funcionalidades!$B54,Actividades!$D$2:$D$503,Funcionalidades!M$1,Actividades!$E$2:$E$503,Funcionalidades!M$2,Actividades!$F$2:$F$503,Funcionalidades!M$3)</f>
        <v>0</v>
      </c>
      <c r="N54">
        <f>COUNTIFS(Actividades!$A$2:$A$503,Funcionalidades!$A54,Actividades!$B$2:$B$503,Funcionalidades!$B54,Actividades!$D$2:$D$503,Funcionalidades!N$1,Actividades!$E$2:$E$503,Funcionalidades!N$2,Actividades!$F$2:$F$503,Funcionalidades!N$3)</f>
        <v>0</v>
      </c>
      <c r="O54">
        <f>COUNTIFS(Actividades!$A$2:$A$503,Funcionalidades!$A54,Actividades!$B$2:$B$503,Funcionalidades!$B54,Actividades!$D$2:$D$503,Funcionalidades!O$1,Actividades!$E$2:$E$503,Funcionalidades!O$2,Actividades!$F$2:$F$503,Funcionalidades!O$3)</f>
        <v>0</v>
      </c>
      <c r="P54">
        <f>COUNTIFS(Actividades!$A$2:$A$503,Funcionalidades!$A54,Actividades!$B$2:$B$503,Funcionalidades!$B54,Actividades!$D$2:$D$503,Funcionalidades!P$1,Actividades!$E$2:$E$503,Funcionalidades!P$2,Actividades!$F$2:$F$503,Funcionalidades!P$3)</f>
        <v>0</v>
      </c>
      <c r="Q54">
        <f>COUNTIFS(Actividades!$A$2:$A$503,Funcionalidades!$A54,Actividades!$B$2:$B$503,Funcionalidades!$B54,Actividades!$D$2:$D$503,Funcionalidades!Q$1,Actividades!$E$2:$E$503,Funcionalidades!Q$2,Actividades!$F$2:$F$503,Funcionalidades!Q$3)</f>
        <v>0</v>
      </c>
      <c r="R54">
        <f>COUNTIFS(Actividades!$A$2:$A$503,Funcionalidades!$A54,Actividades!$B$2:$B$503,Funcionalidades!$B54,Actividades!$D$2:$D$503,Funcionalidades!R$1,Actividades!$E$2:$E$503,Funcionalidades!R$2,Actividades!$F$2:$F$503,Funcionalidades!R$3)</f>
        <v>0</v>
      </c>
      <c r="S54">
        <f>COUNTIFS(Actividades!$A$2:$A$503,Funcionalidades!$A54,Actividades!$B$2:$B$503,Funcionalidades!$B54,Actividades!$D$2:$D$503,Funcionalidades!S$1,Actividades!$E$2:$E$503,Funcionalidades!S$2,Actividades!$F$2:$F$503,Funcionalidades!S$3)</f>
        <v>0</v>
      </c>
      <c r="T54">
        <f>COUNTIFS(Actividades!$A$2:$A$503,Funcionalidades!$A54,Actividades!$B$2:$B$503,Funcionalidades!$B54,Actividades!$D$2:$D$503,Funcionalidades!T$1,Actividades!$E$2:$E$503,Funcionalidades!T$2,Actividades!$F$2:$F$503,Funcionalidades!T$3)</f>
        <v>0</v>
      </c>
      <c r="U54">
        <f>COUNTIFS(Actividades!$A$2:$A$503,Funcionalidades!$A54,Actividades!$B$2:$B$503,Funcionalidades!$B54,Actividades!$D$2:$D$503,Funcionalidades!U$1,Actividades!$E$2:$E$503,Funcionalidades!U$2,Actividades!$F$2:$F$503,Funcionalidades!U$3)</f>
        <v>0</v>
      </c>
      <c r="V54">
        <f>COUNTIFS(Actividades!$A$2:$A$503,Funcionalidades!$A54,Actividades!$B$2:$B$503,Funcionalidades!$B54,Actividades!$D$2:$D$503,Funcionalidades!V$1,Actividades!$E$2:$E$503,Funcionalidades!V$2,Actividades!$F$2:$F$503,Funcionalidades!V$3)</f>
        <v>0</v>
      </c>
      <c r="W54">
        <f>COUNTIFS(Actividades!$A$2:$A$503,Funcionalidades!$A54,Actividades!$B$2:$B$503,Funcionalidades!$B54,Actividades!$D$2:$D$503,Funcionalidades!W$1,Actividades!$E$2:$E$503,Funcionalidades!W$2,Actividades!$F$2:$F$503,Funcionalidades!W$3)</f>
        <v>0</v>
      </c>
      <c r="X54">
        <f>COUNTIFS(Actividades!$A$2:$A$503,Funcionalidades!$A54,Actividades!$B$2:$B$503,Funcionalidades!$B54,Actividades!$D$2:$D$503,Funcionalidades!X$1,Actividades!$E$2:$E$503,Funcionalidades!X$2,Actividades!$F$2:$F$503,Funcionalidades!X$3)</f>
        <v>0</v>
      </c>
      <c r="Y54">
        <f>COUNTIFS(Actividades!$A$2:$A$503,Funcionalidades!$A54,Actividades!$B$2:$B$503,Funcionalidades!$B54,Actividades!$D$2:$D$503,Funcionalidades!Y$1,Actividades!$E$2:$E$503,Funcionalidades!Y$2,Actividades!$F$2:$F$503,Funcionalidades!Y$3)</f>
        <v>0</v>
      </c>
      <c r="Z54">
        <f>COUNTIFS(Actividades!$A$2:$A$503,Funcionalidades!$A54,Actividades!$B$2:$B$503,Funcionalidades!$B54,Actividades!$D$2:$D$503,Funcionalidades!Z$1,Actividades!$E$2:$E$503,Funcionalidades!Z$2,Actividades!$F$2:$F$503,Funcionalidades!Z$3)</f>
        <v>0</v>
      </c>
      <c r="AA54">
        <f>COUNTIFS(Actividades!$A$2:$A$503,Funcionalidades!$A54,Actividades!$B$2:$B$503,Funcionalidades!$B54,Actividades!$D$2:$D$503,Funcionalidades!AA$1,Actividades!$E$2:$E$503,Funcionalidades!AA$2,Actividades!$F$2:$F$503,Funcionalidades!AA$3)</f>
        <v>0</v>
      </c>
      <c r="AB54">
        <f>COUNTIFS(Actividades!$A$2:$A$503,Funcionalidades!$A54,Actividades!$B$2:$B$503,Funcionalidades!$B54,Actividades!$D$2:$D$503,Funcionalidades!AB$1,Actividades!$E$2:$E$503,Funcionalidades!AB$2,Actividades!$F$2:$F$503,Funcionalidades!AB$3)</f>
        <v>0</v>
      </c>
      <c r="AC54">
        <f>COUNTIFS(Actividades!$A$2:$A$503,Funcionalidades!$A54,Actividades!$B$2:$B$503,Funcionalidades!$B54,Actividades!$D$2:$D$503,Funcionalidades!AC$1,Actividades!$E$2:$E$503,Funcionalidades!AC$2,Actividades!$F$2:$F$503,Funcionalidades!AC$3)</f>
        <v>0</v>
      </c>
    </row>
    <row r="55" spans="3:29">
      <c r="C55">
        <f>COUNTIFS(Actividades!$A$2:$A$503,Funcionalidades!$A55,Actividades!$B$2:$B$503,Funcionalidades!$B55,Actividades!$D$2:$D$503,Funcionalidades!C$1,Actividades!$E$2:$E$503,Funcionalidades!C$2,Actividades!$F$2:$F$503,Funcionalidades!C$3)</f>
        <v>0</v>
      </c>
      <c r="D55">
        <f>COUNTIFS(Actividades!$A$2:$A$503,Funcionalidades!$A55,Actividades!$B$2:$B$503,Funcionalidades!$B55,Actividades!$D$2:$D$503,Funcionalidades!D$1,Actividades!$E$2:$E$503,Funcionalidades!D$2,Actividades!$F$2:$F$503,Funcionalidades!D$3)</f>
        <v>0</v>
      </c>
      <c r="E55">
        <f>COUNTIFS(Actividades!$A$2:$A$503,Funcionalidades!$A55,Actividades!$B$2:$B$503,Funcionalidades!$B55,Actividades!$D$2:$D$503,Funcionalidades!E$1,Actividades!$E$2:$E$503,Funcionalidades!E$2,Actividades!$F$2:$F$503,Funcionalidades!E$3)</f>
        <v>0</v>
      </c>
      <c r="F55">
        <f>COUNTIFS(Actividades!$A$2:$A$503,Funcionalidades!$A55,Actividades!$B$2:$B$503,Funcionalidades!$B55,Actividades!$D$2:$D$503,Funcionalidades!F$1,Actividades!$E$2:$E$503,Funcionalidades!F$2,Actividades!$F$2:$F$503,Funcionalidades!F$3)</f>
        <v>0</v>
      </c>
      <c r="G55">
        <f>COUNTIFS(Actividades!$A$2:$A$503,Funcionalidades!$A55,Actividades!$B$2:$B$503,Funcionalidades!$B55,Actividades!$D$2:$D$503,Funcionalidades!G$1,Actividades!$E$2:$E$503,Funcionalidades!G$2,Actividades!$F$2:$F$503,Funcionalidades!G$3)</f>
        <v>0</v>
      </c>
      <c r="H55">
        <f>COUNTIFS(Actividades!$A$2:$A$503,Funcionalidades!$A55,Actividades!$B$2:$B$503,Funcionalidades!$B55,Actividades!$D$2:$D$503,Funcionalidades!H$1,Actividades!$E$2:$E$503,Funcionalidades!H$2,Actividades!$F$2:$F$503,Funcionalidades!H$3)</f>
        <v>0</v>
      </c>
      <c r="I55">
        <f>COUNTIFS(Actividades!$A$2:$A$503,Funcionalidades!$A55,Actividades!$B$2:$B$503,Funcionalidades!$B55,Actividades!$D$2:$D$503,Funcionalidades!I$1,Actividades!$E$2:$E$503,Funcionalidades!I$2,Actividades!$F$2:$F$503,Funcionalidades!I$3)</f>
        <v>0</v>
      </c>
      <c r="J55">
        <f>COUNTIFS(Actividades!$A$2:$A$503,Funcionalidades!$A55,Actividades!$B$2:$B$503,Funcionalidades!$B55,Actividades!$D$2:$D$503,Funcionalidades!J$1,Actividades!$E$2:$E$503,Funcionalidades!J$2,Actividades!$F$2:$F$503,Funcionalidades!J$3)</f>
        <v>0</v>
      </c>
      <c r="K55">
        <f>COUNTIFS(Actividades!$A$2:$A$503,Funcionalidades!$A55,Actividades!$B$2:$B$503,Funcionalidades!$B55,Actividades!$D$2:$D$503,Funcionalidades!K$1,Actividades!$E$2:$E$503,Funcionalidades!K$2,Actividades!$F$2:$F$503,Funcionalidades!K$3)</f>
        <v>0</v>
      </c>
      <c r="L55">
        <f>COUNTIFS(Actividades!$A$2:$A$503,Funcionalidades!$A55,Actividades!$B$2:$B$503,Funcionalidades!$B55,Actividades!$D$2:$D$503,Funcionalidades!L$1,Actividades!$E$2:$E$503,Funcionalidades!L$2,Actividades!$F$2:$F$503,Funcionalidades!L$3)</f>
        <v>0</v>
      </c>
      <c r="M55">
        <f>COUNTIFS(Actividades!$A$2:$A$503,Funcionalidades!$A55,Actividades!$B$2:$B$503,Funcionalidades!$B55,Actividades!$D$2:$D$503,Funcionalidades!M$1,Actividades!$E$2:$E$503,Funcionalidades!M$2,Actividades!$F$2:$F$503,Funcionalidades!M$3)</f>
        <v>0</v>
      </c>
      <c r="N55">
        <f>COUNTIFS(Actividades!$A$2:$A$503,Funcionalidades!$A55,Actividades!$B$2:$B$503,Funcionalidades!$B55,Actividades!$D$2:$D$503,Funcionalidades!N$1,Actividades!$E$2:$E$503,Funcionalidades!N$2,Actividades!$F$2:$F$503,Funcionalidades!N$3)</f>
        <v>0</v>
      </c>
      <c r="O55">
        <f>COUNTIFS(Actividades!$A$2:$A$503,Funcionalidades!$A55,Actividades!$B$2:$B$503,Funcionalidades!$B55,Actividades!$D$2:$D$503,Funcionalidades!O$1,Actividades!$E$2:$E$503,Funcionalidades!O$2,Actividades!$F$2:$F$503,Funcionalidades!O$3)</f>
        <v>0</v>
      </c>
      <c r="P55">
        <f>COUNTIFS(Actividades!$A$2:$A$503,Funcionalidades!$A55,Actividades!$B$2:$B$503,Funcionalidades!$B55,Actividades!$D$2:$D$503,Funcionalidades!P$1,Actividades!$E$2:$E$503,Funcionalidades!P$2,Actividades!$F$2:$F$503,Funcionalidades!P$3)</f>
        <v>0</v>
      </c>
      <c r="Q55">
        <f>COUNTIFS(Actividades!$A$2:$A$503,Funcionalidades!$A55,Actividades!$B$2:$B$503,Funcionalidades!$B55,Actividades!$D$2:$D$503,Funcionalidades!Q$1,Actividades!$E$2:$E$503,Funcionalidades!Q$2,Actividades!$F$2:$F$503,Funcionalidades!Q$3)</f>
        <v>0</v>
      </c>
      <c r="R55">
        <f>COUNTIFS(Actividades!$A$2:$A$503,Funcionalidades!$A55,Actividades!$B$2:$B$503,Funcionalidades!$B55,Actividades!$D$2:$D$503,Funcionalidades!R$1,Actividades!$E$2:$E$503,Funcionalidades!R$2,Actividades!$F$2:$F$503,Funcionalidades!R$3)</f>
        <v>0</v>
      </c>
      <c r="S55">
        <f>COUNTIFS(Actividades!$A$2:$A$503,Funcionalidades!$A55,Actividades!$B$2:$B$503,Funcionalidades!$B55,Actividades!$D$2:$D$503,Funcionalidades!S$1,Actividades!$E$2:$E$503,Funcionalidades!S$2,Actividades!$F$2:$F$503,Funcionalidades!S$3)</f>
        <v>0</v>
      </c>
      <c r="T55">
        <f>COUNTIFS(Actividades!$A$2:$A$503,Funcionalidades!$A55,Actividades!$B$2:$B$503,Funcionalidades!$B55,Actividades!$D$2:$D$503,Funcionalidades!T$1,Actividades!$E$2:$E$503,Funcionalidades!T$2,Actividades!$F$2:$F$503,Funcionalidades!T$3)</f>
        <v>0</v>
      </c>
      <c r="U55">
        <f>COUNTIFS(Actividades!$A$2:$A$503,Funcionalidades!$A55,Actividades!$B$2:$B$503,Funcionalidades!$B55,Actividades!$D$2:$D$503,Funcionalidades!U$1,Actividades!$E$2:$E$503,Funcionalidades!U$2,Actividades!$F$2:$F$503,Funcionalidades!U$3)</f>
        <v>0</v>
      </c>
      <c r="V55">
        <f>COUNTIFS(Actividades!$A$2:$A$503,Funcionalidades!$A55,Actividades!$B$2:$B$503,Funcionalidades!$B55,Actividades!$D$2:$D$503,Funcionalidades!V$1,Actividades!$E$2:$E$503,Funcionalidades!V$2,Actividades!$F$2:$F$503,Funcionalidades!V$3)</f>
        <v>0</v>
      </c>
      <c r="W55">
        <f>COUNTIFS(Actividades!$A$2:$A$503,Funcionalidades!$A55,Actividades!$B$2:$B$503,Funcionalidades!$B55,Actividades!$D$2:$D$503,Funcionalidades!W$1,Actividades!$E$2:$E$503,Funcionalidades!W$2,Actividades!$F$2:$F$503,Funcionalidades!W$3)</f>
        <v>0</v>
      </c>
      <c r="X55">
        <f>COUNTIFS(Actividades!$A$2:$A$503,Funcionalidades!$A55,Actividades!$B$2:$B$503,Funcionalidades!$B55,Actividades!$D$2:$D$503,Funcionalidades!X$1,Actividades!$E$2:$E$503,Funcionalidades!X$2,Actividades!$F$2:$F$503,Funcionalidades!X$3)</f>
        <v>0</v>
      </c>
      <c r="Y55">
        <f>COUNTIFS(Actividades!$A$2:$A$503,Funcionalidades!$A55,Actividades!$B$2:$B$503,Funcionalidades!$B55,Actividades!$D$2:$D$503,Funcionalidades!Y$1,Actividades!$E$2:$E$503,Funcionalidades!Y$2,Actividades!$F$2:$F$503,Funcionalidades!Y$3)</f>
        <v>0</v>
      </c>
      <c r="Z55">
        <f>COUNTIFS(Actividades!$A$2:$A$503,Funcionalidades!$A55,Actividades!$B$2:$B$503,Funcionalidades!$B55,Actividades!$D$2:$D$503,Funcionalidades!Z$1,Actividades!$E$2:$E$503,Funcionalidades!Z$2,Actividades!$F$2:$F$503,Funcionalidades!Z$3)</f>
        <v>0</v>
      </c>
      <c r="AA55">
        <f>COUNTIFS(Actividades!$A$2:$A$503,Funcionalidades!$A55,Actividades!$B$2:$B$503,Funcionalidades!$B55,Actividades!$D$2:$D$503,Funcionalidades!AA$1,Actividades!$E$2:$E$503,Funcionalidades!AA$2,Actividades!$F$2:$F$503,Funcionalidades!AA$3)</f>
        <v>0</v>
      </c>
      <c r="AB55">
        <f>COUNTIFS(Actividades!$A$2:$A$503,Funcionalidades!$A55,Actividades!$B$2:$B$503,Funcionalidades!$B55,Actividades!$D$2:$D$503,Funcionalidades!AB$1,Actividades!$E$2:$E$503,Funcionalidades!AB$2,Actividades!$F$2:$F$503,Funcionalidades!AB$3)</f>
        <v>0</v>
      </c>
      <c r="AC55">
        <f>COUNTIFS(Actividades!$A$2:$A$503,Funcionalidades!$A55,Actividades!$B$2:$B$503,Funcionalidades!$B55,Actividades!$D$2:$D$503,Funcionalidades!AC$1,Actividades!$E$2:$E$503,Funcionalidades!AC$2,Actividades!$F$2:$F$503,Funcionalidades!AC$3)</f>
        <v>0</v>
      </c>
    </row>
    <row r="56" spans="3:29">
      <c r="C56">
        <f>COUNTIFS(Actividades!$A$2:$A$503,Funcionalidades!$A56,Actividades!$B$2:$B$503,Funcionalidades!$B56,Actividades!$D$2:$D$503,Funcionalidades!C$1,Actividades!$E$2:$E$503,Funcionalidades!C$2,Actividades!$F$2:$F$503,Funcionalidades!C$3)</f>
        <v>0</v>
      </c>
      <c r="D56">
        <f>COUNTIFS(Actividades!$A$2:$A$503,Funcionalidades!$A56,Actividades!$B$2:$B$503,Funcionalidades!$B56,Actividades!$D$2:$D$503,Funcionalidades!D$1,Actividades!$E$2:$E$503,Funcionalidades!D$2,Actividades!$F$2:$F$503,Funcionalidades!D$3)</f>
        <v>0</v>
      </c>
      <c r="E56">
        <f>COUNTIFS(Actividades!$A$2:$A$503,Funcionalidades!$A56,Actividades!$B$2:$B$503,Funcionalidades!$B56,Actividades!$D$2:$D$503,Funcionalidades!E$1,Actividades!$E$2:$E$503,Funcionalidades!E$2,Actividades!$F$2:$F$503,Funcionalidades!E$3)</f>
        <v>0</v>
      </c>
      <c r="F56">
        <f>COUNTIFS(Actividades!$A$2:$A$503,Funcionalidades!$A56,Actividades!$B$2:$B$503,Funcionalidades!$B56,Actividades!$D$2:$D$503,Funcionalidades!F$1,Actividades!$E$2:$E$503,Funcionalidades!F$2,Actividades!$F$2:$F$503,Funcionalidades!F$3)</f>
        <v>0</v>
      </c>
      <c r="G56">
        <f>COUNTIFS(Actividades!$A$2:$A$503,Funcionalidades!$A56,Actividades!$B$2:$B$503,Funcionalidades!$B56,Actividades!$D$2:$D$503,Funcionalidades!G$1,Actividades!$E$2:$E$503,Funcionalidades!G$2,Actividades!$F$2:$F$503,Funcionalidades!G$3)</f>
        <v>0</v>
      </c>
      <c r="H56">
        <f>COUNTIFS(Actividades!$A$2:$A$503,Funcionalidades!$A56,Actividades!$B$2:$B$503,Funcionalidades!$B56,Actividades!$D$2:$D$503,Funcionalidades!H$1,Actividades!$E$2:$E$503,Funcionalidades!H$2,Actividades!$F$2:$F$503,Funcionalidades!H$3)</f>
        <v>0</v>
      </c>
      <c r="I56">
        <f>COUNTIFS(Actividades!$A$2:$A$503,Funcionalidades!$A56,Actividades!$B$2:$B$503,Funcionalidades!$B56,Actividades!$D$2:$D$503,Funcionalidades!I$1,Actividades!$E$2:$E$503,Funcionalidades!I$2,Actividades!$F$2:$F$503,Funcionalidades!I$3)</f>
        <v>0</v>
      </c>
      <c r="J56">
        <f>COUNTIFS(Actividades!$A$2:$A$503,Funcionalidades!$A56,Actividades!$B$2:$B$503,Funcionalidades!$B56,Actividades!$D$2:$D$503,Funcionalidades!J$1,Actividades!$E$2:$E$503,Funcionalidades!J$2,Actividades!$F$2:$F$503,Funcionalidades!J$3)</f>
        <v>0</v>
      </c>
      <c r="K56">
        <f>COUNTIFS(Actividades!$A$2:$A$503,Funcionalidades!$A56,Actividades!$B$2:$B$503,Funcionalidades!$B56,Actividades!$D$2:$D$503,Funcionalidades!K$1,Actividades!$E$2:$E$503,Funcionalidades!K$2,Actividades!$F$2:$F$503,Funcionalidades!K$3)</f>
        <v>0</v>
      </c>
      <c r="L56">
        <f>COUNTIFS(Actividades!$A$2:$A$503,Funcionalidades!$A56,Actividades!$B$2:$B$503,Funcionalidades!$B56,Actividades!$D$2:$D$503,Funcionalidades!L$1,Actividades!$E$2:$E$503,Funcionalidades!L$2,Actividades!$F$2:$F$503,Funcionalidades!L$3)</f>
        <v>0</v>
      </c>
      <c r="M56">
        <f>COUNTIFS(Actividades!$A$2:$A$503,Funcionalidades!$A56,Actividades!$B$2:$B$503,Funcionalidades!$B56,Actividades!$D$2:$D$503,Funcionalidades!M$1,Actividades!$E$2:$E$503,Funcionalidades!M$2,Actividades!$F$2:$F$503,Funcionalidades!M$3)</f>
        <v>0</v>
      </c>
      <c r="N56">
        <f>COUNTIFS(Actividades!$A$2:$A$503,Funcionalidades!$A56,Actividades!$B$2:$B$503,Funcionalidades!$B56,Actividades!$D$2:$D$503,Funcionalidades!N$1,Actividades!$E$2:$E$503,Funcionalidades!N$2,Actividades!$F$2:$F$503,Funcionalidades!N$3)</f>
        <v>0</v>
      </c>
      <c r="O56">
        <f>COUNTIFS(Actividades!$A$2:$A$503,Funcionalidades!$A56,Actividades!$B$2:$B$503,Funcionalidades!$B56,Actividades!$D$2:$D$503,Funcionalidades!O$1,Actividades!$E$2:$E$503,Funcionalidades!O$2,Actividades!$F$2:$F$503,Funcionalidades!O$3)</f>
        <v>0</v>
      </c>
      <c r="P56">
        <f>COUNTIFS(Actividades!$A$2:$A$503,Funcionalidades!$A56,Actividades!$B$2:$B$503,Funcionalidades!$B56,Actividades!$D$2:$D$503,Funcionalidades!P$1,Actividades!$E$2:$E$503,Funcionalidades!P$2,Actividades!$F$2:$F$503,Funcionalidades!P$3)</f>
        <v>0</v>
      </c>
      <c r="Q56">
        <f>COUNTIFS(Actividades!$A$2:$A$503,Funcionalidades!$A56,Actividades!$B$2:$B$503,Funcionalidades!$B56,Actividades!$D$2:$D$503,Funcionalidades!Q$1,Actividades!$E$2:$E$503,Funcionalidades!Q$2,Actividades!$F$2:$F$503,Funcionalidades!Q$3)</f>
        <v>0</v>
      </c>
      <c r="R56">
        <f>COUNTIFS(Actividades!$A$2:$A$503,Funcionalidades!$A56,Actividades!$B$2:$B$503,Funcionalidades!$B56,Actividades!$D$2:$D$503,Funcionalidades!R$1,Actividades!$E$2:$E$503,Funcionalidades!R$2,Actividades!$F$2:$F$503,Funcionalidades!R$3)</f>
        <v>0</v>
      </c>
      <c r="S56">
        <f>COUNTIFS(Actividades!$A$2:$A$503,Funcionalidades!$A56,Actividades!$B$2:$B$503,Funcionalidades!$B56,Actividades!$D$2:$D$503,Funcionalidades!S$1,Actividades!$E$2:$E$503,Funcionalidades!S$2,Actividades!$F$2:$F$503,Funcionalidades!S$3)</f>
        <v>0</v>
      </c>
      <c r="T56">
        <f>COUNTIFS(Actividades!$A$2:$A$503,Funcionalidades!$A56,Actividades!$B$2:$B$503,Funcionalidades!$B56,Actividades!$D$2:$D$503,Funcionalidades!T$1,Actividades!$E$2:$E$503,Funcionalidades!T$2,Actividades!$F$2:$F$503,Funcionalidades!T$3)</f>
        <v>0</v>
      </c>
      <c r="U56">
        <f>COUNTIFS(Actividades!$A$2:$A$503,Funcionalidades!$A56,Actividades!$B$2:$B$503,Funcionalidades!$B56,Actividades!$D$2:$D$503,Funcionalidades!U$1,Actividades!$E$2:$E$503,Funcionalidades!U$2,Actividades!$F$2:$F$503,Funcionalidades!U$3)</f>
        <v>0</v>
      </c>
      <c r="V56">
        <f>COUNTIFS(Actividades!$A$2:$A$503,Funcionalidades!$A56,Actividades!$B$2:$B$503,Funcionalidades!$B56,Actividades!$D$2:$D$503,Funcionalidades!V$1,Actividades!$E$2:$E$503,Funcionalidades!V$2,Actividades!$F$2:$F$503,Funcionalidades!V$3)</f>
        <v>0</v>
      </c>
      <c r="W56">
        <f>COUNTIFS(Actividades!$A$2:$A$503,Funcionalidades!$A56,Actividades!$B$2:$B$503,Funcionalidades!$B56,Actividades!$D$2:$D$503,Funcionalidades!W$1,Actividades!$E$2:$E$503,Funcionalidades!W$2,Actividades!$F$2:$F$503,Funcionalidades!W$3)</f>
        <v>0</v>
      </c>
      <c r="X56">
        <f>COUNTIFS(Actividades!$A$2:$A$503,Funcionalidades!$A56,Actividades!$B$2:$B$503,Funcionalidades!$B56,Actividades!$D$2:$D$503,Funcionalidades!X$1,Actividades!$E$2:$E$503,Funcionalidades!X$2,Actividades!$F$2:$F$503,Funcionalidades!X$3)</f>
        <v>0</v>
      </c>
      <c r="Y56">
        <f>COUNTIFS(Actividades!$A$2:$A$503,Funcionalidades!$A56,Actividades!$B$2:$B$503,Funcionalidades!$B56,Actividades!$D$2:$D$503,Funcionalidades!Y$1,Actividades!$E$2:$E$503,Funcionalidades!Y$2,Actividades!$F$2:$F$503,Funcionalidades!Y$3)</f>
        <v>0</v>
      </c>
      <c r="Z56">
        <f>COUNTIFS(Actividades!$A$2:$A$503,Funcionalidades!$A56,Actividades!$B$2:$B$503,Funcionalidades!$B56,Actividades!$D$2:$D$503,Funcionalidades!Z$1,Actividades!$E$2:$E$503,Funcionalidades!Z$2,Actividades!$F$2:$F$503,Funcionalidades!Z$3)</f>
        <v>0</v>
      </c>
      <c r="AA56">
        <f>COUNTIFS(Actividades!$A$2:$A$503,Funcionalidades!$A56,Actividades!$B$2:$B$503,Funcionalidades!$B56,Actividades!$D$2:$D$503,Funcionalidades!AA$1,Actividades!$E$2:$E$503,Funcionalidades!AA$2,Actividades!$F$2:$F$503,Funcionalidades!AA$3)</f>
        <v>0</v>
      </c>
      <c r="AB56">
        <f>COUNTIFS(Actividades!$A$2:$A$503,Funcionalidades!$A56,Actividades!$B$2:$B$503,Funcionalidades!$B56,Actividades!$D$2:$D$503,Funcionalidades!AB$1,Actividades!$E$2:$E$503,Funcionalidades!AB$2,Actividades!$F$2:$F$503,Funcionalidades!AB$3)</f>
        <v>0</v>
      </c>
      <c r="AC56">
        <f>COUNTIFS(Actividades!$A$2:$A$503,Funcionalidades!$A56,Actividades!$B$2:$B$503,Funcionalidades!$B56,Actividades!$D$2:$D$503,Funcionalidades!AC$1,Actividades!$E$2:$E$503,Funcionalidades!AC$2,Actividades!$F$2:$F$503,Funcionalidades!AC$3)</f>
        <v>0</v>
      </c>
    </row>
    <row r="57" spans="3:29">
      <c r="C57">
        <f>COUNTIFS(Actividades!$A$2:$A$503,Funcionalidades!$A57,Actividades!$B$2:$B$503,Funcionalidades!$B57,Actividades!$D$2:$D$503,Funcionalidades!C$1,Actividades!$E$2:$E$503,Funcionalidades!C$2,Actividades!$F$2:$F$503,Funcionalidades!C$3)</f>
        <v>0</v>
      </c>
      <c r="D57">
        <f>COUNTIFS(Actividades!$A$2:$A$503,Funcionalidades!$A57,Actividades!$B$2:$B$503,Funcionalidades!$B57,Actividades!$D$2:$D$503,Funcionalidades!D$1,Actividades!$E$2:$E$503,Funcionalidades!D$2,Actividades!$F$2:$F$503,Funcionalidades!D$3)</f>
        <v>0</v>
      </c>
      <c r="E57">
        <f>COUNTIFS(Actividades!$A$2:$A$503,Funcionalidades!$A57,Actividades!$B$2:$B$503,Funcionalidades!$B57,Actividades!$D$2:$D$503,Funcionalidades!E$1,Actividades!$E$2:$E$503,Funcionalidades!E$2,Actividades!$F$2:$F$503,Funcionalidades!E$3)</f>
        <v>0</v>
      </c>
      <c r="F57">
        <f>COUNTIFS(Actividades!$A$2:$A$503,Funcionalidades!$A57,Actividades!$B$2:$B$503,Funcionalidades!$B57,Actividades!$D$2:$D$503,Funcionalidades!F$1,Actividades!$E$2:$E$503,Funcionalidades!F$2,Actividades!$F$2:$F$503,Funcionalidades!F$3)</f>
        <v>0</v>
      </c>
      <c r="G57">
        <f>COUNTIFS(Actividades!$A$2:$A$503,Funcionalidades!$A57,Actividades!$B$2:$B$503,Funcionalidades!$B57,Actividades!$D$2:$D$503,Funcionalidades!G$1,Actividades!$E$2:$E$503,Funcionalidades!G$2,Actividades!$F$2:$F$503,Funcionalidades!G$3)</f>
        <v>0</v>
      </c>
      <c r="H57">
        <f>COUNTIFS(Actividades!$A$2:$A$503,Funcionalidades!$A57,Actividades!$B$2:$B$503,Funcionalidades!$B57,Actividades!$D$2:$D$503,Funcionalidades!H$1,Actividades!$E$2:$E$503,Funcionalidades!H$2,Actividades!$F$2:$F$503,Funcionalidades!H$3)</f>
        <v>0</v>
      </c>
      <c r="I57">
        <f>COUNTIFS(Actividades!$A$2:$A$503,Funcionalidades!$A57,Actividades!$B$2:$B$503,Funcionalidades!$B57,Actividades!$D$2:$D$503,Funcionalidades!I$1,Actividades!$E$2:$E$503,Funcionalidades!I$2,Actividades!$F$2:$F$503,Funcionalidades!I$3)</f>
        <v>0</v>
      </c>
      <c r="J57">
        <f>COUNTIFS(Actividades!$A$2:$A$503,Funcionalidades!$A57,Actividades!$B$2:$B$503,Funcionalidades!$B57,Actividades!$D$2:$D$503,Funcionalidades!J$1,Actividades!$E$2:$E$503,Funcionalidades!J$2,Actividades!$F$2:$F$503,Funcionalidades!J$3)</f>
        <v>0</v>
      </c>
      <c r="K57">
        <f>COUNTIFS(Actividades!$A$2:$A$503,Funcionalidades!$A57,Actividades!$B$2:$B$503,Funcionalidades!$B57,Actividades!$D$2:$D$503,Funcionalidades!K$1,Actividades!$E$2:$E$503,Funcionalidades!K$2,Actividades!$F$2:$F$503,Funcionalidades!K$3)</f>
        <v>0</v>
      </c>
      <c r="L57">
        <f>COUNTIFS(Actividades!$A$2:$A$503,Funcionalidades!$A57,Actividades!$B$2:$B$503,Funcionalidades!$B57,Actividades!$D$2:$D$503,Funcionalidades!L$1,Actividades!$E$2:$E$503,Funcionalidades!L$2,Actividades!$F$2:$F$503,Funcionalidades!L$3)</f>
        <v>0</v>
      </c>
      <c r="M57">
        <f>COUNTIFS(Actividades!$A$2:$A$503,Funcionalidades!$A57,Actividades!$B$2:$B$503,Funcionalidades!$B57,Actividades!$D$2:$D$503,Funcionalidades!M$1,Actividades!$E$2:$E$503,Funcionalidades!M$2,Actividades!$F$2:$F$503,Funcionalidades!M$3)</f>
        <v>0</v>
      </c>
      <c r="N57">
        <f>COUNTIFS(Actividades!$A$2:$A$503,Funcionalidades!$A57,Actividades!$B$2:$B$503,Funcionalidades!$B57,Actividades!$D$2:$D$503,Funcionalidades!N$1,Actividades!$E$2:$E$503,Funcionalidades!N$2,Actividades!$F$2:$F$503,Funcionalidades!N$3)</f>
        <v>0</v>
      </c>
      <c r="O57">
        <f>COUNTIFS(Actividades!$A$2:$A$503,Funcionalidades!$A57,Actividades!$B$2:$B$503,Funcionalidades!$B57,Actividades!$D$2:$D$503,Funcionalidades!O$1,Actividades!$E$2:$E$503,Funcionalidades!O$2,Actividades!$F$2:$F$503,Funcionalidades!O$3)</f>
        <v>0</v>
      </c>
      <c r="P57">
        <f>COUNTIFS(Actividades!$A$2:$A$503,Funcionalidades!$A57,Actividades!$B$2:$B$503,Funcionalidades!$B57,Actividades!$D$2:$D$503,Funcionalidades!P$1,Actividades!$E$2:$E$503,Funcionalidades!P$2,Actividades!$F$2:$F$503,Funcionalidades!P$3)</f>
        <v>0</v>
      </c>
      <c r="Q57">
        <f>COUNTIFS(Actividades!$A$2:$A$503,Funcionalidades!$A57,Actividades!$B$2:$B$503,Funcionalidades!$B57,Actividades!$D$2:$D$503,Funcionalidades!Q$1,Actividades!$E$2:$E$503,Funcionalidades!Q$2,Actividades!$F$2:$F$503,Funcionalidades!Q$3)</f>
        <v>0</v>
      </c>
      <c r="R57">
        <f>COUNTIFS(Actividades!$A$2:$A$503,Funcionalidades!$A57,Actividades!$B$2:$B$503,Funcionalidades!$B57,Actividades!$D$2:$D$503,Funcionalidades!R$1,Actividades!$E$2:$E$503,Funcionalidades!R$2,Actividades!$F$2:$F$503,Funcionalidades!R$3)</f>
        <v>0</v>
      </c>
      <c r="S57">
        <f>COUNTIFS(Actividades!$A$2:$A$503,Funcionalidades!$A57,Actividades!$B$2:$B$503,Funcionalidades!$B57,Actividades!$D$2:$D$503,Funcionalidades!S$1,Actividades!$E$2:$E$503,Funcionalidades!S$2,Actividades!$F$2:$F$503,Funcionalidades!S$3)</f>
        <v>0</v>
      </c>
      <c r="T57">
        <f>COUNTIFS(Actividades!$A$2:$A$503,Funcionalidades!$A57,Actividades!$B$2:$B$503,Funcionalidades!$B57,Actividades!$D$2:$D$503,Funcionalidades!T$1,Actividades!$E$2:$E$503,Funcionalidades!T$2,Actividades!$F$2:$F$503,Funcionalidades!T$3)</f>
        <v>0</v>
      </c>
      <c r="U57">
        <f>COUNTIFS(Actividades!$A$2:$A$503,Funcionalidades!$A57,Actividades!$B$2:$B$503,Funcionalidades!$B57,Actividades!$D$2:$D$503,Funcionalidades!U$1,Actividades!$E$2:$E$503,Funcionalidades!U$2,Actividades!$F$2:$F$503,Funcionalidades!U$3)</f>
        <v>0</v>
      </c>
      <c r="V57">
        <f>COUNTIFS(Actividades!$A$2:$A$503,Funcionalidades!$A57,Actividades!$B$2:$B$503,Funcionalidades!$B57,Actividades!$D$2:$D$503,Funcionalidades!V$1,Actividades!$E$2:$E$503,Funcionalidades!V$2,Actividades!$F$2:$F$503,Funcionalidades!V$3)</f>
        <v>0</v>
      </c>
      <c r="W57">
        <f>COUNTIFS(Actividades!$A$2:$A$503,Funcionalidades!$A57,Actividades!$B$2:$B$503,Funcionalidades!$B57,Actividades!$D$2:$D$503,Funcionalidades!W$1,Actividades!$E$2:$E$503,Funcionalidades!W$2,Actividades!$F$2:$F$503,Funcionalidades!W$3)</f>
        <v>0</v>
      </c>
      <c r="X57">
        <f>COUNTIFS(Actividades!$A$2:$A$503,Funcionalidades!$A57,Actividades!$B$2:$B$503,Funcionalidades!$B57,Actividades!$D$2:$D$503,Funcionalidades!X$1,Actividades!$E$2:$E$503,Funcionalidades!X$2,Actividades!$F$2:$F$503,Funcionalidades!X$3)</f>
        <v>0</v>
      </c>
      <c r="Y57">
        <f>COUNTIFS(Actividades!$A$2:$A$503,Funcionalidades!$A57,Actividades!$B$2:$B$503,Funcionalidades!$B57,Actividades!$D$2:$D$503,Funcionalidades!Y$1,Actividades!$E$2:$E$503,Funcionalidades!Y$2,Actividades!$F$2:$F$503,Funcionalidades!Y$3)</f>
        <v>0</v>
      </c>
      <c r="Z57">
        <f>COUNTIFS(Actividades!$A$2:$A$503,Funcionalidades!$A57,Actividades!$B$2:$B$503,Funcionalidades!$B57,Actividades!$D$2:$D$503,Funcionalidades!Z$1,Actividades!$E$2:$E$503,Funcionalidades!Z$2,Actividades!$F$2:$F$503,Funcionalidades!Z$3)</f>
        <v>0</v>
      </c>
      <c r="AA57">
        <f>COUNTIFS(Actividades!$A$2:$A$503,Funcionalidades!$A57,Actividades!$B$2:$B$503,Funcionalidades!$B57,Actividades!$D$2:$D$503,Funcionalidades!AA$1,Actividades!$E$2:$E$503,Funcionalidades!AA$2,Actividades!$F$2:$F$503,Funcionalidades!AA$3)</f>
        <v>0</v>
      </c>
      <c r="AB57">
        <f>COUNTIFS(Actividades!$A$2:$A$503,Funcionalidades!$A57,Actividades!$B$2:$B$503,Funcionalidades!$B57,Actividades!$D$2:$D$503,Funcionalidades!AB$1,Actividades!$E$2:$E$503,Funcionalidades!AB$2,Actividades!$F$2:$F$503,Funcionalidades!AB$3)</f>
        <v>0</v>
      </c>
      <c r="AC57">
        <f>COUNTIFS(Actividades!$A$2:$A$503,Funcionalidades!$A57,Actividades!$B$2:$B$503,Funcionalidades!$B57,Actividades!$D$2:$D$503,Funcionalidades!AC$1,Actividades!$E$2:$E$503,Funcionalidades!AC$2,Actividades!$F$2:$F$503,Funcionalidades!AC$3)</f>
        <v>0</v>
      </c>
    </row>
    <row r="58" spans="3:29">
      <c r="C58">
        <f>COUNTIFS(Actividades!$A$2:$A$503,Funcionalidades!$A58,Actividades!$B$2:$B$503,Funcionalidades!$B58,Actividades!$D$2:$D$503,Funcionalidades!C$1,Actividades!$E$2:$E$503,Funcionalidades!C$2,Actividades!$F$2:$F$503,Funcionalidades!C$3)</f>
        <v>0</v>
      </c>
      <c r="D58">
        <f>COUNTIFS(Actividades!$A$2:$A$503,Funcionalidades!$A58,Actividades!$B$2:$B$503,Funcionalidades!$B58,Actividades!$D$2:$D$503,Funcionalidades!D$1,Actividades!$E$2:$E$503,Funcionalidades!D$2,Actividades!$F$2:$F$503,Funcionalidades!D$3)</f>
        <v>0</v>
      </c>
      <c r="E58">
        <f>COUNTIFS(Actividades!$A$2:$A$503,Funcionalidades!$A58,Actividades!$B$2:$B$503,Funcionalidades!$B58,Actividades!$D$2:$D$503,Funcionalidades!E$1,Actividades!$E$2:$E$503,Funcionalidades!E$2,Actividades!$F$2:$F$503,Funcionalidades!E$3)</f>
        <v>0</v>
      </c>
      <c r="F58">
        <f>COUNTIFS(Actividades!$A$2:$A$503,Funcionalidades!$A58,Actividades!$B$2:$B$503,Funcionalidades!$B58,Actividades!$D$2:$D$503,Funcionalidades!F$1,Actividades!$E$2:$E$503,Funcionalidades!F$2,Actividades!$F$2:$F$503,Funcionalidades!F$3)</f>
        <v>0</v>
      </c>
      <c r="G58">
        <f>COUNTIFS(Actividades!$A$2:$A$503,Funcionalidades!$A58,Actividades!$B$2:$B$503,Funcionalidades!$B58,Actividades!$D$2:$D$503,Funcionalidades!G$1,Actividades!$E$2:$E$503,Funcionalidades!G$2,Actividades!$F$2:$F$503,Funcionalidades!G$3)</f>
        <v>0</v>
      </c>
      <c r="H58">
        <f>COUNTIFS(Actividades!$A$2:$A$503,Funcionalidades!$A58,Actividades!$B$2:$B$503,Funcionalidades!$B58,Actividades!$D$2:$D$503,Funcionalidades!H$1,Actividades!$E$2:$E$503,Funcionalidades!H$2,Actividades!$F$2:$F$503,Funcionalidades!H$3)</f>
        <v>0</v>
      </c>
      <c r="I58">
        <f>COUNTIFS(Actividades!$A$2:$A$503,Funcionalidades!$A58,Actividades!$B$2:$B$503,Funcionalidades!$B58,Actividades!$D$2:$D$503,Funcionalidades!I$1,Actividades!$E$2:$E$503,Funcionalidades!I$2,Actividades!$F$2:$F$503,Funcionalidades!I$3)</f>
        <v>0</v>
      </c>
      <c r="J58">
        <f>COUNTIFS(Actividades!$A$2:$A$503,Funcionalidades!$A58,Actividades!$B$2:$B$503,Funcionalidades!$B58,Actividades!$D$2:$D$503,Funcionalidades!J$1,Actividades!$E$2:$E$503,Funcionalidades!J$2,Actividades!$F$2:$F$503,Funcionalidades!J$3)</f>
        <v>0</v>
      </c>
      <c r="K58">
        <f>COUNTIFS(Actividades!$A$2:$A$503,Funcionalidades!$A58,Actividades!$B$2:$B$503,Funcionalidades!$B58,Actividades!$D$2:$D$503,Funcionalidades!K$1,Actividades!$E$2:$E$503,Funcionalidades!K$2,Actividades!$F$2:$F$503,Funcionalidades!K$3)</f>
        <v>0</v>
      </c>
      <c r="L58">
        <f>COUNTIFS(Actividades!$A$2:$A$503,Funcionalidades!$A58,Actividades!$B$2:$B$503,Funcionalidades!$B58,Actividades!$D$2:$D$503,Funcionalidades!L$1,Actividades!$E$2:$E$503,Funcionalidades!L$2,Actividades!$F$2:$F$503,Funcionalidades!L$3)</f>
        <v>0</v>
      </c>
      <c r="M58">
        <f>COUNTIFS(Actividades!$A$2:$A$503,Funcionalidades!$A58,Actividades!$B$2:$B$503,Funcionalidades!$B58,Actividades!$D$2:$D$503,Funcionalidades!M$1,Actividades!$E$2:$E$503,Funcionalidades!M$2,Actividades!$F$2:$F$503,Funcionalidades!M$3)</f>
        <v>0</v>
      </c>
      <c r="N58">
        <f>COUNTIFS(Actividades!$A$2:$A$503,Funcionalidades!$A58,Actividades!$B$2:$B$503,Funcionalidades!$B58,Actividades!$D$2:$D$503,Funcionalidades!N$1,Actividades!$E$2:$E$503,Funcionalidades!N$2,Actividades!$F$2:$F$503,Funcionalidades!N$3)</f>
        <v>0</v>
      </c>
      <c r="O58">
        <f>COUNTIFS(Actividades!$A$2:$A$503,Funcionalidades!$A58,Actividades!$B$2:$B$503,Funcionalidades!$B58,Actividades!$D$2:$D$503,Funcionalidades!O$1,Actividades!$E$2:$E$503,Funcionalidades!O$2,Actividades!$F$2:$F$503,Funcionalidades!O$3)</f>
        <v>0</v>
      </c>
      <c r="P58">
        <f>COUNTIFS(Actividades!$A$2:$A$503,Funcionalidades!$A58,Actividades!$B$2:$B$503,Funcionalidades!$B58,Actividades!$D$2:$D$503,Funcionalidades!P$1,Actividades!$E$2:$E$503,Funcionalidades!P$2,Actividades!$F$2:$F$503,Funcionalidades!P$3)</f>
        <v>0</v>
      </c>
      <c r="Q58">
        <f>COUNTIFS(Actividades!$A$2:$A$503,Funcionalidades!$A58,Actividades!$B$2:$B$503,Funcionalidades!$B58,Actividades!$D$2:$D$503,Funcionalidades!Q$1,Actividades!$E$2:$E$503,Funcionalidades!Q$2,Actividades!$F$2:$F$503,Funcionalidades!Q$3)</f>
        <v>0</v>
      </c>
      <c r="R58">
        <f>COUNTIFS(Actividades!$A$2:$A$503,Funcionalidades!$A58,Actividades!$B$2:$B$503,Funcionalidades!$B58,Actividades!$D$2:$D$503,Funcionalidades!R$1,Actividades!$E$2:$E$503,Funcionalidades!R$2,Actividades!$F$2:$F$503,Funcionalidades!R$3)</f>
        <v>0</v>
      </c>
      <c r="S58">
        <f>COUNTIFS(Actividades!$A$2:$A$503,Funcionalidades!$A58,Actividades!$B$2:$B$503,Funcionalidades!$B58,Actividades!$D$2:$D$503,Funcionalidades!S$1,Actividades!$E$2:$E$503,Funcionalidades!S$2,Actividades!$F$2:$F$503,Funcionalidades!S$3)</f>
        <v>0</v>
      </c>
      <c r="T58">
        <f>COUNTIFS(Actividades!$A$2:$A$503,Funcionalidades!$A58,Actividades!$B$2:$B$503,Funcionalidades!$B58,Actividades!$D$2:$D$503,Funcionalidades!T$1,Actividades!$E$2:$E$503,Funcionalidades!T$2,Actividades!$F$2:$F$503,Funcionalidades!T$3)</f>
        <v>0</v>
      </c>
      <c r="U58">
        <f>COUNTIFS(Actividades!$A$2:$A$503,Funcionalidades!$A58,Actividades!$B$2:$B$503,Funcionalidades!$B58,Actividades!$D$2:$D$503,Funcionalidades!U$1,Actividades!$E$2:$E$503,Funcionalidades!U$2,Actividades!$F$2:$F$503,Funcionalidades!U$3)</f>
        <v>0</v>
      </c>
      <c r="V58">
        <f>COUNTIFS(Actividades!$A$2:$A$503,Funcionalidades!$A58,Actividades!$B$2:$B$503,Funcionalidades!$B58,Actividades!$D$2:$D$503,Funcionalidades!V$1,Actividades!$E$2:$E$503,Funcionalidades!V$2,Actividades!$F$2:$F$503,Funcionalidades!V$3)</f>
        <v>0</v>
      </c>
      <c r="W58">
        <f>COUNTIFS(Actividades!$A$2:$A$503,Funcionalidades!$A58,Actividades!$B$2:$B$503,Funcionalidades!$B58,Actividades!$D$2:$D$503,Funcionalidades!W$1,Actividades!$E$2:$E$503,Funcionalidades!W$2,Actividades!$F$2:$F$503,Funcionalidades!W$3)</f>
        <v>0</v>
      </c>
      <c r="X58">
        <f>COUNTIFS(Actividades!$A$2:$A$503,Funcionalidades!$A58,Actividades!$B$2:$B$503,Funcionalidades!$B58,Actividades!$D$2:$D$503,Funcionalidades!X$1,Actividades!$E$2:$E$503,Funcionalidades!X$2,Actividades!$F$2:$F$503,Funcionalidades!X$3)</f>
        <v>0</v>
      </c>
      <c r="Y58">
        <f>COUNTIFS(Actividades!$A$2:$A$503,Funcionalidades!$A58,Actividades!$B$2:$B$503,Funcionalidades!$B58,Actividades!$D$2:$D$503,Funcionalidades!Y$1,Actividades!$E$2:$E$503,Funcionalidades!Y$2,Actividades!$F$2:$F$503,Funcionalidades!Y$3)</f>
        <v>0</v>
      </c>
      <c r="Z58">
        <f>COUNTIFS(Actividades!$A$2:$A$503,Funcionalidades!$A58,Actividades!$B$2:$B$503,Funcionalidades!$B58,Actividades!$D$2:$D$503,Funcionalidades!Z$1,Actividades!$E$2:$E$503,Funcionalidades!Z$2,Actividades!$F$2:$F$503,Funcionalidades!Z$3)</f>
        <v>0</v>
      </c>
      <c r="AA58">
        <f>COUNTIFS(Actividades!$A$2:$A$503,Funcionalidades!$A58,Actividades!$B$2:$B$503,Funcionalidades!$B58,Actividades!$D$2:$D$503,Funcionalidades!AA$1,Actividades!$E$2:$E$503,Funcionalidades!AA$2,Actividades!$F$2:$F$503,Funcionalidades!AA$3)</f>
        <v>0</v>
      </c>
      <c r="AB58">
        <f>COUNTIFS(Actividades!$A$2:$A$503,Funcionalidades!$A58,Actividades!$B$2:$B$503,Funcionalidades!$B58,Actividades!$D$2:$D$503,Funcionalidades!AB$1,Actividades!$E$2:$E$503,Funcionalidades!AB$2,Actividades!$F$2:$F$503,Funcionalidades!AB$3)</f>
        <v>0</v>
      </c>
      <c r="AC58">
        <f>COUNTIFS(Actividades!$A$2:$A$503,Funcionalidades!$A58,Actividades!$B$2:$B$503,Funcionalidades!$B58,Actividades!$D$2:$D$503,Funcionalidades!AC$1,Actividades!$E$2:$E$503,Funcionalidades!AC$2,Actividades!$F$2:$F$503,Funcionalidades!AC$3)</f>
        <v>0</v>
      </c>
    </row>
    <row r="59" spans="3:29">
      <c r="C59">
        <f>COUNTIFS(Actividades!$A$2:$A$503,Funcionalidades!$A59,Actividades!$B$2:$B$503,Funcionalidades!$B59,Actividades!$D$2:$D$503,Funcionalidades!C$1,Actividades!$E$2:$E$503,Funcionalidades!C$2,Actividades!$F$2:$F$503,Funcionalidades!C$3)</f>
        <v>0</v>
      </c>
      <c r="D59">
        <f>COUNTIFS(Actividades!$A$2:$A$503,Funcionalidades!$A59,Actividades!$B$2:$B$503,Funcionalidades!$B59,Actividades!$D$2:$D$503,Funcionalidades!D$1,Actividades!$E$2:$E$503,Funcionalidades!D$2,Actividades!$F$2:$F$503,Funcionalidades!D$3)</f>
        <v>0</v>
      </c>
      <c r="E59">
        <f>COUNTIFS(Actividades!$A$2:$A$503,Funcionalidades!$A59,Actividades!$B$2:$B$503,Funcionalidades!$B59,Actividades!$D$2:$D$503,Funcionalidades!E$1,Actividades!$E$2:$E$503,Funcionalidades!E$2,Actividades!$F$2:$F$503,Funcionalidades!E$3)</f>
        <v>0</v>
      </c>
      <c r="F59">
        <f>COUNTIFS(Actividades!$A$2:$A$503,Funcionalidades!$A59,Actividades!$B$2:$B$503,Funcionalidades!$B59,Actividades!$D$2:$D$503,Funcionalidades!F$1,Actividades!$E$2:$E$503,Funcionalidades!F$2,Actividades!$F$2:$F$503,Funcionalidades!F$3)</f>
        <v>0</v>
      </c>
      <c r="G59">
        <f>COUNTIFS(Actividades!$A$2:$A$503,Funcionalidades!$A59,Actividades!$B$2:$B$503,Funcionalidades!$B59,Actividades!$D$2:$D$503,Funcionalidades!G$1,Actividades!$E$2:$E$503,Funcionalidades!G$2,Actividades!$F$2:$F$503,Funcionalidades!G$3)</f>
        <v>0</v>
      </c>
      <c r="H59">
        <f>COUNTIFS(Actividades!$A$2:$A$503,Funcionalidades!$A59,Actividades!$B$2:$B$503,Funcionalidades!$B59,Actividades!$D$2:$D$503,Funcionalidades!H$1,Actividades!$E$2:$E$503,Funcionalidades!H$2,Actividades!$F$2:$F$503,Funcionalidades!H$3)</f>
        <v>0</v>
      </c>
      <c r="I59">
        <f>COUNTIFS(Actividades!$A$2:$A$503,Funcionalidades!$A59,Actividades!$B$2:$B$503,Funcionalidades!$B59,Actividades!$D$2:$D$503,Funcionalidades!I$1,Actividades!$E$2:$E$503,Funcionalidades!I$2,Actividades!$F$2:$F$503,Funcionalidades!I$3)</f>
        <v>0</v>
      </c>
      <c r="J59">
        <f>COUNTIFS(Actividades!$A$2:$A$503,Funcionalidades!$A59,Actividades!$B$2:$B$503,Funcionalidades!$B59,Actividades!$D$2:$D$503,Funcionalidades!J$1,Actividades!$E$2:$E$503,Funcionalidades!J$2,Actividades!$F$2:$F$503,Funcionalidades!J$3)</f>
        <v>0</v>
      </c>
      <c r="K59">
        <f>COUNTIFS(Actividades!$A$2:$A$503,Funcionalidades!$A59,Actividades!$B$2:$B$503,Funcionalidades!$B59,Actividades!$D$2:$D$503,Funcionalidades!K$1,Actividades!$E$2:$E$503,Funcionalidades!K$2,Actividades!$F$2:$F$503,Funcionalidades!K$3)</f>
        <v>0</v>
      </c>
      <c r="L59">
        <f>COUNTIFS(Actividades!$A$2:$A$503,Funcionalidades!$A59,Actividades!$B$2:$B$503,Funcionalidades!$B59,Actividades!$D$2:$D$503,Funcionalidades!L$1,Actividades!$E$2:$E$503,Funcionalidades!L$2,Actividades!$F$2:$F$503,Funcionalidades!L$3)</f>
        <v>0</v>
      </c>
      <c r="M59">
        <f>COUNTIFS(Actividades!$A$2:$A$503,Funcionalidades!$A59,Actividades!$B$2:$B$503,Funcionalidades!$B59,Actividades!$D$2:$D$503,Funcionalidades!M$1,Actividades!$E$2:$E$503,Funcionalidades!M$2,Actividades!$F$2:$F$503,Funcionalidades!M$3)</f>
        <v>0</v>
      </c>
      <c r="N59">
        <f>COUNTIFS(Actividades!$A$2:$A$503,Funcionalidades!$A59,Actividades!$B$2:$B$503,Funcionalidades!$B59,Actividades!$D$2:$D$503,Funcionalidades!N$1,Actividades!$E$2:$E$503,Funcionalidades!N$2,Actividades!$F$2:$F$503,Funcionalidades!N$3)</f>
        <v>0</v>
      </c>
      <c r="O59">
        <f>COUNTIFS(Actividades!$A$2:$A$503,Funcionalidades!$A59,Actividades!$B$2:$B$503,Funcionalidades!$B59,Actividades!$D$2:$D$503,Funcionalidades!O$1,Actividades!$E$2:$E$503,Funcionalidades!O$2,Actividades!$F$2:$F$503,Funcionalidades!O$3)</f>
        <v>0</v>
      </c>
      <c r="P59">
        <f>COUNTIFS(Actividades!$A$2:$A$503,Funcionalidades!$A59,Actividades!$B$2:$B$503,Funcionalidades!$B59,Actividades!$D$2:$D$503,Funcionalidades!P$1,Actividades!$E$2:$E$503,Funcionalidades!P$2,Actividades!$F$2:$F$503,Funcionalidades!P$3)</f>
        <v>0</v>
      </c>
      <c r="Q59">
        <f>COUNTIFS(Actividades!$A$2:$A$503,Funcionalidades!$A59,Actividades!$B$2:$B$503,Funcionalidades!$B59,Actividades!$D$2:$D$503,Funcionalidades!Q$1,Actividades!$E$2:$E$503,Funcionalidades!Q$2,Actividades!$F$2:$F$503,Funcionalidades!Q$3)</f>
        <v>0</v>
      </c>
      <c r="R59">
        <f>COUNTIFS(Actividades!$A$2:$A$503,Funcionalidades!$A59,Actividades!$B$2:$B$503,Funcionalidades!$B59,Actividades!$D$2:$D$503,Funcionalidades!R$1,Actividades!$E$2:$E$503,Funcionalidades!R$2,Actividades!$F$2:$F$503,Funcionalidades!R$3)</f>
        <v>0</v>
      </c>
      <c r="S59">
        <f>COUNTIFS(Actividades!$A$2:$A$503,Funcionalidades!$A59,Actividades!$B$2:$B$503,Funcionalidades!$B59,Actividades!$D$2:$D$503,Funcionalidades!S$1,Actividades!$E$2:$E$503,Funcionalidades!S$2,Actividades!$F$2:$F$503,Funcionalidades!S$3)</f>
        <v>0</v>
      </c>
      <c r="T59">
        <f>COUNTIFS(Actividades!$A$2:$A$503,Funcionalidades!$A59,Actividades!$B$2:$B$503,Funcionalidades!$B59,Actividades!$D$2:$D$503,Funcionalidades!T$1,Actividades!$E$2:$E$503,Funcionalidades!T$2,Actividades!$F$2:$F$503,Funcionalidades!T$3)</f>
        <v>0</v>
      </c>
      <c r="U59">
        <f>COUNTIFS(Actividades!$A$2:$A$503,Funcionalidades!$A59,Actividades!$B$2:$B$503,Funcionalidades!$B59,Actividades!$D$2:$D$503,Funcionalidades!U$1,Actividades!$E$2:$E$503,Funcionalidades!U$2,Actividades!$F$2:$F$503,Funcionalidades!U$3)</f>
        <v>0</v>
      </c>
      <c r="V59">
        <f>COUNTIFS(Actividades!$A$2:$A$503,Funcionalidades!$A59,Actividades!$B$2:$B$503,Funcionalidades!$B59,Actividades!$D$2:$D$503,Funcionalidades!V$1,Actividades!$E$2:$E$503,Funcionalidades!V$2,Actividades!$F$2:$F$503,Funcionalidades!V$3)</f>
        <v>0</v>
      </c>
      <c r="W59">
        <f>COUNTIFS(Actividades!$A$2:$A$503,Funcionalidades!$A59,Actividades!$B$2:$B$503,Funcionalidades!$B59,Actividades!$D$2:$D$503,Funcionalidades!W$1,Actividades!$E$2:$E$503,Funcionalidades!W$2,Actividades!$F$2:$F$503,Funcionalidades!W$3)</f>
        <v>0</v>
      </c>
      <c r="X59">
        <f>COUNTIFS(Actividades!$A$2:$A$503,Funcionalidades!$A59,Actividades!$B$2:$B$503,Funcionalidades!$B59,Actividades!$D$2:$D$503,Funcionalidades!X$1,Actividades!$E$2:$E$503,Funcionalidades!X$2,Actividades!$F$2:$F$503,Funcionalidades!X$3)</f>
        <v>0</v>
      </c>
      <c r="Y59">
        <f>COUNTIFS(Actividades!$A$2:$A$503,Funcionalidades!$A59,Actividades!$B$2:$B$503,Funcionalidades!$B59,Actividades!$D$2:$D$503,Funcionalidades!Y$1,Actividades!$E$2:$E$503,Funcionalidades!Y$2,Actividades!$F$2:$F$503,Funcionalidades!Y$3)</f>
        <v>0</v>
      </c>
      <c r="Z59">
        <f>COUNTIFS(Actividades!$A$2:$A$503,Funcionalidades!$A59,Actividades!$B$2:$B$503,Funcionalidades!$B59,Actividades!$D$2:$D$503,Funcionalidades!Z$1,Actividades!$E$2:$E$503,Funcionalidades!Z$2,Actividades!$F$2:$F$503,Funcionalidades!Z$3)</f>
        <v>0</v>
      </c>
      <c r="AA59">
        <f>COUNTIFS(Actividades!$A$2:$A$503,Funcionalidades!$A59,Actividades!$B$2:$B$503,Funcionalidades!$B59,Actividades!$D$2:$D$503,Funcionalidades!AA$1,Actividades!$E$2:$E$503,Funcionalidades!AA$2,Actividades!$F$2:$F$503,Funcionalidades!AA$3)</f>
        <v>0</v>
      </c>
      <c r="AB59">
        <f>COUNTIFS(Actividades!$A$2:$A$503,Funcionalidades!$A59,Actividades!$B$2:$B$503,Funcionalidades!$B59,Actividades!$D$2:$D$503,Funcionalidades!AB$1,Actividades!$E$2:$E$503,Funcionalidades!AB$2,Actividades!$F$2:$F$503,Funcionalidades!AB$3)</f>
        <v>0</v>
      </c>
      <c r="AC59">
        <f>COUNTIFS(Actividades!$A$2:$A$503,Funcionalidades!$A59,Actividades!$B$2:$B$503,Funcionalidades!$B59,Actividades!$D$2:$D$503,Funcionalidades!AC$1,Actividades!$E$2:$E$503,Funcionalidades!AC$2,Actividades!$F$2:$F$503,Funcionalidades!AC$3)</f>
        <v>0</v>
      </c>
    </row>
    <row r="60" spans="3:29">
      <c r="C60">
        <f>COUNTIFS(Actividades!$A$2:$A$503,Funcionalidades!$A60,Actividades!$B$2:$B$503,Funcionalidades!$B60,Actividades!$D$2:$D$503,Funcionalidades!C$1,Actividades!$E$2:$E$503,Funcionalidades!C$2,Actividades!$F$2:$F$503,Funcionalidades!C$3)</f>
        <v>0</v>
      </c>
      <c r="D60">
        <f>COUNTIFS(Actividades!$A$2:$A$503,Funcionalidades!$A60,Actividades!$B$2:$B$503,Funcionalidades!$B60,Actividades!$D$2:$D$503,Funcionalidades!D$1,Actividades!$E$2:$E$503,Funcionalidades!D$2,Actividades!$F$2:$F$503,Funcionalidades!D$3)</f>
        <v>0</v>
      </c>
      <c r="E60">
        <f>COUNTIFS(Actividades!$A$2:$A$503,Funcionalidades!$A60,Actividades!$B$2:$B$503,Funcionalidades!$B60,Actividades!$D$2:$D$503,Funcionalidades!E$1,Actividades!$E$2:$E$503,Funcionalidades!E$2,Actividades!$F$2:$F$503,Funcionalidades!E$3)</f>
        <v>0</v>
      </c>
      <c r="F60">
        <f>COUNTIFS(Actividades!$A$2:$A$503,Funcionalidades!$A60,Actividades!$B$2:$B$503,Funcionalidades!$B60,Actividades!$D$2:$D$503,Funcionalidades!F$1,Actividades!$E$2:$E$503,Funcionalidades!F$2,Actividades!$F$2:$F$503,Funcionalidades!F$3)</f>
        <v>0</v>
      </c>
      <c r="G60">
        <f>COUNTIFS(Actividades!$A$2:$A$503,Funcionalidades!$A60,Actividades!$B$2:$B$503,Funcionalidades!$B60,Actividades!$D$2:$D$503,Funcionalidades!G$1,Actividades!$E$2:$E$503,Funcionalidades!G$2,Actividades!$F$2:$F$503,Funcionalidades!G$3)</f>
        <v>0</v>
      </c>
      <c r="H60">
        <f>COUNTIFS(Actividades!$A$2:$A$503,Funcionalidades!$A60,Actividades!$B$2:$B$503,Funcionalidades!$B60,Actividades!$D$2:$D$503,Funcionalidades!H$1,Actividades!$E$2:$E$503,Funcionalidades!H$2,Actividades!$F$2:$F$503,Funcionalidades!H$3)</f>
        <v>0</v>
      </c>
      <c r="I60">
        <f>COUNTIFS(Actividades!$A$2:$A$503,Funcionalidades!$A60,Actividades!$B$2:$B$503,Funcionalidades!$B60,Actividades!$D$2:$D$503,Funcionalidades!I$1,Actividades!$E$2:$E$503,Funcionalidades!I$2,Actividades!$F$2:$F$503,Funcionalidades!I$3)</f>
        <v>0</v>
      </c>
      <c r="J60">
        <f>COUNTIFS(Actividades!$A$2:$A$503,Funcionalidades!$A60,Actividades!$B$2:$B$503,Funcionalidades!$B60,Actividades!$D$2:$D$503,Funcionalidades!J$1,Actividades!$E$2:$E$503,Funcionalidades!J$2,Actividades!$F$2:$F$503,Funcionalidades!J$3)</f>
        <v>0</v>
      </c>
      <c r="K60">
        <f>COUNTIFS(Actividades!$A$2:$A$503,Funcionalidades!$A60,Actividades!$B$2:$B$503,Funcionalidades!$B60,Actividades!$D$2:$D$503,Funcionalidades!K$1,Actividades!$E$2:$E$503,Funcionalidades!K$2,Actividades!$F$2:$F$503,Funcionalidades!K$3)</f>
        <v>0</v>
      </c>
      <c r="L60">
        <f>COUNTIFS(Actividades!$A$2:$A$503,Funcionalidades!$A60,Actividades!$B$2:$B$503,Funcionalidades!$B60,Actividades!$D$2:$D$503,Funcionalidades!L$1,Actividades!$E$2:$E$503,Funcionalidades!L$2,Actividades!$F$2:$F$503,Funcionalidades!L$3)</f>
        <v>0</v>
      </c>
      <c r="M60">
        <f>COUNTIFS(Actividades!$A$2:$A$503,Funcionalidades!$A60,Actividades!$B$2:$B$503,Funcionalidades!$B60,Actividades!$D$2:$D$503,Funcionalidades!M$1,Actividades!$E$2:$E$503,Funcionalidades!M$2,Actividades!$F$2:$F$503,Funcionalidades!M$3)</f>
        <v>0</v>
      </c>
      <c r="N60">
        <f>COUNTIFS(Actividades!$A$2:$A$503,Funcionalidades!$A60,Actividades!$B$2:$B$503,Funcionalidades!$B60,Actividades!$D$2:$D$503,Funcionalidades!N$1,Actividades!$E$2:$E$503,Funcionalidades!N$2,Actividades!$F$2:$F$503,Funcionalidades!N$3)</f>
        <v>0</v>
      </c>
      <c r="O60">
        <f>COUNTIFS(Actividades!$A$2:$A$503,Funcionalidades!$A60,Actividades!$B$2:$B$503,Funcionalidades!$B60,Actividades!$D$2:$D$503,Funcionalidades!O$1,Actividades!$E$2:$E$503,Funcionalidades!O$2,Actividades!$F$2:$F$503,Funcionalidades!O$3)</f>
        <v>0</v>
      </c>
      <c r="P60">
        <f>COUNTIFS(Actividades!$A$2:$A$503,Funcionalidades!$A60,Actividades!$B$2:$B$503,Funcionalidades!$B60,Actividades!$D$2:$D$503,Funcionalidades!P$1,Actividades!$E$2:$E$503,Funcionalidades!P$2,Actividades!$F$2:$F$503,Funcionalidades!P$3)</f>
        <v>0</v>
      </c>
      <c r="Q60">
        <f>COUNTIFS(Actividades!$A$2:$A$503,Funcionalidades!$A60,Actividades!$B$2:$B$503,Funcionalidades!$B60,Actividades!$D$2:$D$503,Funcionalidades!Q$1,Actividades!$E$2:$E$503,Funcionalidades!Q$2,Actividades!$F$2:$F$503,Funcionalidades!Q$3)</f>
        <v>0</v>
      </c>
      <c r="R60">
        <f>COUNTIFS(Actividades!$A$2:$A$503,Funcionalidades!$A60,Actividades!$B$2:$B$503,Funcionalidades!$B60,Actividades!$D$2:$D$503,Funcionalidades!R$1,Actividades!$E$2:$E$503,Funcionalidades!R$2,Actividades!$F$2:$F$503,Funcionalidades!R$3)</f>
        <v>0</v>
      </c>
      <c r="S60">
        <f>COUNTIFS(Actividades!$A$2:$A$503,Funcionalidades!$A60,Actividades!$B$2:$B$503,Funcionalidades!$B60,Actividades!$D$2:$D$503,Funcionalidades!S$1,Actividades!$E$2:$E$503,Funcionalidades!S$2,Actividades!$F$2:$F$503,Funcionalidades!S$3)</f>
        <v>0</v>
      </c>
      <c r="T60">
        <f>COUNTIFS(Actividades!$A$2:$A$503,Funcionalidades!$A60,Actividades!$B$2:$B$503,Funcionalidades!$B60,Actividades!$D$2:$D$503,Funcionalidades!T$1,Actividades!$E$2:$E$503,Funcionalidades!T$2,Actividades!$F$2:$F$503,Funcionalidades!T$3)</f>
        <v>0</v>
      </c>
      <c r="U60">
        <f>COUNTIFS(Actividades!$A$2:$A$503,Funcionalidades!$A60,Actividades!$B$2:$B$503,Funcionalidades!$B60,Actividades!$D$2:$D$503,Funcionalidades!U$1,Actividades!$E$2:$E$503,Funcionalidades!U$2,Actividades!$F$2:$F$503,Funcionalidades!U$3)</f>
        <v>0</v>
      </c>
      <c r="V60">
        <f>COUNTIFS(Actividades!$A$2:$A$503,Funcionalidades!$A60,Actividades!$B$2:$B$503,Funcionalidades!$B60,Actividades!$D$2:$D$503,Funcionalidades!V$1,Actividades!$E$2:$E$503,Funcionalidades!V$2,Actividades!$F$2:$F$503,Funcionalidades!V$3)</f>
        <v>0</v>
      </c>
      <c r="W60">
        <f>COUNTIFS(Actividades!$A$2:$A$503,Funcionalidades!$A60,Actividades!$B$2:$B$503,Funcionalidades!$B60,Actividades!$D$2:$D$503,Funcionalidades!W$1,Actividades!$E$2:$E$503,Funcionalidades!W$2,Actividades!$F$2:$F$503,Funcionalidades!W$3)</f>
        <v>0</v>
      </c>
      <c r="X60">
        <f>COUNTIFS(Actividades!$A$2:$A$503,Funcionalidades!$A60,Actividades!$B$2:$B$503,Funcionalidades!$B60,Actividades!$D$2:$D$503,Funcionalidades!X$1,Actividades!$E$2:$E$503,Funcionalidades!X$2,Actividades!$F$2:$F$503,Funcionalidades!X$3)</f>
        <v>0</v>
      </c>
      <c r="Y60">
        <f>COUNTIFS(Actividades!$A$2:$A$503,Funcionalidades!$A60,Actividades!$B$2:$B$503,Funcionalidades!$B60,Actividades!$D$2:$D$503,Funcionalidades!Y$1,Actividades!$E$2:$E$503,Funcionalidades!Y$2,Actividades!$F$2:$F$503,Funcionalidades!Y$3)</f>
        <v>0</v>
      </c>
      <c r="Z60">
        <f>COUNTIFS(Actividades!$A$2:$A$503,Funcionalidades!$A60,Actividades!$B$2:$B$503,Funcionalidades!$B60,Actividades!$D$2:$D$503,Funcionalidades!Z$1,Actividades!$E$2:$E$503,Funcionalidades!Z$2,Actividades!$F$2:$F$503,Funcionalidades!Z$3)</f>
        <v>0</v>
      </c>
      <c r="AA60">
        <f>COUNTIFS(Actividades!$A$2:$A$503,Funcionalidades!$A60,Actividades!$B$2:$B$503,Funcionalidades!$B60,Actividades!$D$2:$D$503,Funcionalidades!AA$1,Actividades!$E$2:$E$503,Funcionalidades!AA$2,Actividades!$F$2:$F$503,Funcionalidades!AA$3)</f>
        <v>0</v>
      </c>
      <c r="AB60">
        <f>COUNTIFS(Actividades!$A$2:$A$503,Funcionalidades!$A60,Actividades!$B$2:$B$503,Funcionalidades!$B60,Actividades!$D$2:$D$503,Funcionalidades!AB$1,Actividades!$E$2:$E$503,Funcionalidades!AB$2,Actividades!$F$2:$F$503,Funcionalidades!AB$3)</f>
        <v>0</v>
      </c>
      <c r="AC60">
        <f>COUNTIFS(Actividades!$A$2:$A$503,Funcionalidades!$A60,Actividades!$B$2:$B$503,Funcionalidades!$B60,Actividades!$D$2:$D$503,Funcionalidades!AC$1,Actividades!$E$2:$E$503,Funcionalidades!AC$2,Actividades!$F$2:$F$503,Funcionalidades!AC$3)</f>
        <v>0</v>
      </c>
    </row>
    <row r="61" spans="3:29">
      <c r="C61">
        <f>COUNTIFS(Actividades!$A$2:$A$503,Funcionalidades!$A61,Actividades!$B$2:$B$503,Funcionalidades!$B61,Actividades!$D$2:$D$503,Funcionalidades!C$1,Actividades!$E$2:$E$503,Funcionalidades!C$2,Actividades!$F$2:$F$503,Funcionalidades!C$3)</f>
        <v>0</v>
      </c>
      <c r="D61">
        <f>COUNTIFS(Actividades!$A$2:$A$503,Funcionalidades!$A61,Actividades!$B$2:$B$503,Funcionalidades!$B61,Actividades!$D$2:$D$503,Funcionalidades!D$1,Actividades!$E$2:$E$503,Funcionalidades!D$2,Actividades!$F$2:$F$503,Funcionalidades!D$3)</f>
        <v>0</v>
      </c>
      <c r="E61">
        <f>COUNTIFS(Actividades!$A$2:$A$503,Funcionalidades!$A61,Actividades!$B$2:$B$503,Funcionalidades!$B61,Actividades!$D$2:$D$503,Funcionalidades!E$1,Actividades!$E$2:$E$503,Funcionalidades!E$2,Actividades!$F$2:$F$503,Funcionalidades!E$3)</f>
        <v>0</v>
      </c>
      <c r="F61">
        <f>COUNTIFS(Actividades!$A$2:$A$503,Funcionalidades!$A61,Actividades!$B$2:$B$503,Funcionalidades!$B61,Actividades!$D$2:$D$503,Funcionalidades!F$1,Actividades!$E$2:$E$503,Funcionalidades!F$2,Actividades!$F$2:$F$503,Funcionalidades!F$3)</f>
        <v>0</v>
      </c>
      <c r="G61">
        <f>COUNTIFS(Actividades!$A$2:$A$503,Funcionalidades!$A61,Actividades!$B$2:$B$503,Funcionalidades!$B61,Actividades!$D$2:$D$503,Funcionalidades!G$1,Actividades!$E$2:$E$503,Funcionalidades!G$2,Actividades!$F$2:$F$503,Funcionalidades!G$3)</f>
        <v>0</v>
      </c>
      <c r="H61">
        <f>COUNTIFS(Actividades!$A$2:$A$503,Funcionalidades!$A61,Actividades!$B$2:$B$503,Funcionalidades!$B61,Actividades!$D$2:$D$503,Funcionalidades!H$1,Actividades!$E$2:$E$503,Funcionalidades!H$2,Actividades!$F$2:$F$503,Funcionalidades!H$3)</f>
        <v>0</v>
      </c>
      <c r="I61">
        <f>COUNTIFS(Actividades!$A$2:$A$503,Funcionalidades!$A61,Actividades!$B$2:$B$503,Funcionalidades!$B61,Actividades!$D$2:$D$503,Funcionalidades!I$1,Actividades!$E$2:$E$503,Funcionalidades!I$2,Actividades!$F$2:$F$503,Funcionalidades!I$3)</f>
        <v>0</v>
      </c>
      <c r="J61">
        <f>COUNTIFS(Actividades!$A$2:$A$503,Funcionalidades!$A61,Actividades!$B$2:$B$503,Funcionalidades!$B61,Actividades!$D$2:$D$503,Funcionalidades!J$1,Actividades!$E$2:$E$503,Funcionalidades!J$2,Actividades!$F$2:$F$503,Funcionalidades!J$3)</f>
        <v>0</v>
      </c>
      <c r="K61">
        <f>COUNTIFS(Actividades!$A$2:$A$503,Funcionalidades!$A61,Actividades!$B$2:$B$503,Funcionalidades!$B61,Actividades!$D$2:$D$503,Funcionalidades!K$1,Actividades!$E$2:$E$503,Funcionalidades!K$2,Actividades!$F$2:$F$503,Funcionalidades!K$3)</f>
        <v>0</v>
      </c>
      <c r="L61">
        <f>COUNTIFS(Actividades!$A$2:$A$503,Funcionalidades!$A61,Actividades!$B$2:$B$503,Funcionalidades!$B61,Actividades!$D$2:$D$503,Funcionalidades!L$1,Actividades!$E$2:$E$503,Funcionalidades!L$2,Actividades!$F$2:$F$503,Funcionalidades!L$3)</f>
        <v>0</v>
      </c>
      <c r="M61">
        <f>COUNTIFS(Actividades!$A$2:$A$503,Funcionalidades!$A61,Actividades!$B$2:$B$503,Funcionalidades!$B61,Actividades!$D$2:$D$503,Funcionalidades!M$1,Actividades!$E$2:$E$503,Funcionalidades!M$2,Actividades!$F$2:$F$503,Funcionalidades!M$3)</f>
        <v>0</v>
      </c>
      <c r="N61">
        <f>COUNTIFS(Actividades!$A$2:$A$503,Funcionalidades!$A61,Actividades!$B$2:$B$503,Funcionalidades!$B61,Actividades!$D$2:$D$503,Funcionalidades!N$1,Actividades!$E$2:$E$503,Funcionalidades!N$2,Actividades!$F$2:$F$503,Funcionalidades!N$3)</f>
        <v>0</v>
      </c>
      <c r="O61">
        <f>COUNTIFS(Actividades!$A$2:$A$503,Funcionalidades!$A61,Actividades!$B$2:$B$503,Funcionalidades!$B61,Actividades!$D$2:$D$503,Funcionalidades!O$1,Actividades!$E$2:$E$503,Funcionalidades!O$2,Actividades!$F$2:$F$503,Funcionalidades!O$3)</f>
        <v>0</v>
      </c>
      <c r="P61">
        <f>COUNTIFS(Actividades!$A$2:$A$503,Funcionalidades!$A61,Actividades!$B$2:$B$503,Funcionalidades!$B61,Actividades!$D$2:$D$503,Funcionalidades!P$1,Actividades!$E$2:$E$503,Funcionalidades!P$2,Actividades!$F$2:$F$503,Funcionalidades!P$3)</f>
        <v>0</v>
      </c>
      <c r="Q61">
        <f>COUNTIFS(Actividades!$A$2:$A$503,Funcionalidades!$A61,Actividades!$B$2:$B$503,Funcionalidades!$B61,Actividades!$D$2:$D$503,Funcionalidades!Q$1,Actividades!$E$2:$E$503,Funcionalidades!Q$2,Actividades!$F$2:$F$503,Funcionalidades!Q$3)</f>
        <v>0</v>
      </c>
      <c r="R61">
        <f>COUNTIFS(Actividades!$A$2:$A$503,Funcionalidades!$A61,Actividades!$B$2:$B$503,Funcionalidades!$B61,Actividades!$D$2:$D$503,Funcionalidades!R$1,Actividades!$E$2:$E$503,Funcionalidades!R$2,Actividades!$F$2:$F$503,Funcionalidades!R$3)</f>
        <v>0</v>
      </c>
      <c r="S61">
        <f>COUNTIFS(Actividades!$A$2:$A$503,Funcionalidades!$A61,Actividades!$B$2:$B$503,Funcionalidades!$B61,Actividades!$D$2:$D$503,Funcionalidades!S$1,Actividades!$E$2:$E$503,Funcionalidades!S$2,Actividades!$F$2:$F$503,Funcionalidades!S$3)</f>
        <v>0</v>
      </c>
      <c r="T61">
        <f>COUNTIFS(Actividades!$A$2:$A$503,Funcionalidades!$A61,Actividades!$B$2:$B$503,Funcionalidades!$B61,Actividades!$D$2:$D$503,Funcionalidades!T$1,Actividades!$E$2:$E$503,Funcionalidades!T$2,Actividades!$F$2:$F$503,Funcionalidades!T$3)</f>
        <v>0</v>
      </c>
      <c r="U61">
        <f>COUNTIFS(Actividades!$A$2:$A$503,Funcionalidades!$A61,Actividades!$B$2:$B$503,Funcionalidades!$B61,Actividades!$D$2:$D$503,Funcionalidades!U$1,Actividades!$E$2:$E$503,Funcionalidades!U$2,Actividades!$F$2:$F$503,Funcionalidades!U$3)</f>
        <v>0</v>
      </c>
      <c r="V61">
        <f>COUNTIFS(Actividades!$A$2:$A$503,Funcionalidades!$A61,Actividades!$B$2:$B$503,Funcionalidades!$B61,Actividades!$D$2:$D$503,Funcionalidades!V$1,Actividades!$E$2:$E$503,Funcionalidades!V$2,Actividades!$F$2:$F$503,Funcionalidades!V$3)</f>
        <v>0</v>
      </c>
      <c r="W61">
        <f>COUNTIFS(Actividades!$A$2:$A$503,Funcionalidades!$A61,Actividades!$B$2:$B$503,Funcionalidades!$B61,Actividades!$D$2:$D$503,Funcionalidades!W$1,Actividades!$E$2:$E$503,Funcionalidades!W$2,Actividades!$F$2:$F$503,Funcionalidades!W$3)</f>
        <v>0</v>
      </c>
      <c r="X61">
        <f>COUNTIFS(Actividades!$A$2:$A$503,Funcionalidades!$A61,Actividades!$B$2:$B$503,Funcionalidades!$B61,Actividades!$D$2:$D$503,Funcionalidades!X$1,Actividades!$E$2:$E$503,Funcionalidades!X$2,Actividades!$F$2:$F$503,Funcionalidades!X$3)</f>
        <v>0</v>
      </c>
      <c r="Y61">
        <f>COUNTIFS(Actividades!$A$2:$A$503,Funcionalidades!$A61,Actividades!$B$2:$B$503,Funcionalidades!$B61,Actividades!$D$2:$D$503,Funcionalidades!Y$1,Actividades!$E$2:$E$503,Funcionalidades!Y$2,Actividades!$F$2:$F$503,Funcionalidades!Y$3)</f>
        <v>0</v>
      </c>
      <c r="Z61">
        <f>COUNTIFS(Actividades!$A$2:$A$503,Funcionalidades!$A61,Actividades!$B$2:$B$503,Funcionalidades!$B61,Actividades!$D$2:$D$503,Funcionalidades!Z$1,Actividades!$E$2:$E$503,Funcionalidades!Z$2,Actividades!$F$2:$F$503,Funcionalidades!Z$3)</f>
        <v>0</v>
      </c>
      <c r="AA61">
        <f>COUNTIFS(Actividades!$A$2:$A$503,Funcionalidades!$A61,Actividades!$B$2:$B$503,Funcionalidades!$B61,Actividades!$D$2:$D$503,Funcionalidades!AA$1,Actividades!$E$2:$E$503,Funcionalidades!AA$2,Actividades!$F$2:$F$503,Funcionalidades!AA$3)</f>
        <v>0</v>
      </c>
      <c r="AB61">
        <f>COUNTIFS(Actividades!$A$2:$A$503,Funcionalidades!$A61,Actividades!$B$2:$B$503,Funcionalidades!$B61,Actividades!$D$2:$D$503,Funcionalidades!AB$1,Actividades!$E$2:$E$503,Funcionalidades!AB$2,Actividades!$F$2:$F$503,Funcionalidades!AB$3)</f>
        <v>0</v>
      </c>
      <c r="AC61">
        <f>COUNTIFS(Actividades!$A$2:$A$503,Funcionalidades!$A61,Actividades!$B$2:$B$503,Funcionalidades!$B61,Actividades!$D$2:$D$503,Funcionalidades!AC$1,Actividades!$E$2:$E$503,Funcionalidades!AC$2,Actividades!$F$2:$F$503,Funcionalidades!AC$3)</f>
        <v>0</v>
      </c>
    </row>
    <row r="62" spans="3:29">
      <c r="C62">
        <f>COUNTIFS(Actividades!$A$2:$A$503,Funcionalidades!$A62,Actividades!$B$2:$B$503,Funcionalidades!$B62,Actividades!$D$2:$D$503,Funcionalidades!C$1,Actividades!$E$2:$E$503,Funcionalidades!C$2,Actividades!$F$2:$F$503,Funcionalidades!C$3)</f>
        <v>0</v>
      </c>
      <c r="D62">
        <f>COUNTIFS(Actividades!$A$2:$A$503,Funcionalidades!$A62,Actividades!$B$2:$B$503,Funcionalidades!$B62,Actividades!$D$2:$D$503,Funcionalidades!D$1,Actividades!$E$2:$E$503,Funcionalidades!D$2,Actividades!$F$2:$F$503,Funcionalidades!D$3)</f>
        <v>0</v>
      </c>
      <c r="E62">
        <f>COUNTIFS(Actividades!$A$2:$A$503,Funcionalidades!$A62,Actividades!$B$2:$B$503,Funcionalidades!$B62,Actividades!$D$2:$D$503,Funcionalidades!E$1,Actividades!$E$2:$E$503,Funcionalidades!E$2,Actividades!$F$2:$F$503,Funcionalidades!E$3)</f>
        <v>0</v>
      </c>
      <c r="F62">
        <f>COUNTIFS(Actividades!$A$2:$A$503,Funcionalidades!$A62,Actividades!$B$2:$B$503,Funcionalidades!$B62,Actividades!$D$2:$D$503,Funcionalidades!F$1,Actividades!$E$2:$E$503,Funcionalidades!F$2,Actividades!$F$2:$F$503,Funcionalidades!F$3)</f>
        <v>0</v>
      </c>
      <c r="G62">
        <f>COUNTIFS(Actividades!$A$2:$A$503,Funcionalidades!$A62,Actividades!$B$2:$B$503,Funcionalidades!$B62,Actividades!$D$2:$D$503,Funcionalidades!G$1,Actividades!$E$2:$E$503,Funcionalidades!G$2,Actividades!$F$2:$F$503,Funcionalidades!G$3)</f>
        <v>0</v>
      </c>
      <c r="H62">
        <f>COUNTIFS(Actividades!$A$2:$A$503,Funcionalidades!$A62,Actividades!$B$2:$B$503,Funcionalidades!$B62,Actividades!$D$2:$D$503,Funcionalidades!H$1,Actividades!$E$2:$E$503,Funcionalidades!H$2,Actividades!$F$2:$F$503,Funcionalidades!H$3)</f>
        <v>0</v>
      </c>
      <c r="I62">
        <f>COUNTIFS(Actividades!$A$2:$A$503,Funcionalidades!$A62,Actividades!$B$2:$B$503,Funcionalidades!$B62,Actividades!$D$2:$D$503,Funcionalidades!I$1,Actividades!$E$2:$E$503,Funcionalidades!I$2,Actividades!$F$2:$F$503,Funcionalidades!I$3)</f>
        <v>0</v>
      </c>
      <c r="J62">
        <f>COUNTIFS(Actividades!$A$2:$A$503,Funcionalidades!$A62,Actividades!$B$2:$B$503,Funcionalidades!$B62,Actividades!$D$2:$D$503,Funcionalidades!J$1,Actividades!$E$2:$E$503,Funcionalidades!J$2,Actividades!$F$2:$F$503,Funcionalidades!J$3)</f>
        <v>0</v>
      </c>
      <c r="K62">
        <f>COUNTIFS(Actividades!$A$2:$A$503,Funcionalidades!$A62,Actividades!$B$2:$B$503,Funcionalidades!$B62,Actividades!$D$2:$D$503,Funcionalidades!K$1,Actividades!$E$2:$E$503,Funcionalidades!K$2,Actividades!$F$2:$F$503,Funcionalidades!K$3)</f>
        <v>0</v>
      </c>
      <c r="L62">
        <f>COUNTIFS(Actividades!$A$2:$A$503,Funcionalidades!$A62,Actividades!$B$2:$B$503,Funcionalidades!$B62,Actividades!$D$2:$D$503,Funcionalidades!L$1,Actividades!$E$2:$E$503,Funcionalidades!L$2,Actividades!$F$2:$F$503,Funcionalidades!L$3)</f>
        <v>0</v>
      </c>
      <c r="M62">
        <f>COUNTIFS(Actividades!$A$2:$A$503,Funcionalidades!$A62,Actividades!$B$2:$B$503,Funcionalidades!$B62,Actividades!$D$2:$D$503,Funcionalidades!M$1,Actividades!$E$2:$E$503,Funcionalidades!M$2,Actividades!$F$2:$F$503,Funcionalidades!M$3)</f>
        <v>0</v>
      </c>
      <c r="N62">
        <f>COUNTIFS(Actividades!$A$2:$A$503,Funcionalidades!$A62,Actividades!$B$2:$B$503,Funcionalidades!$B62,Actividades!$D$2:$D$503,Funcionalidades!N$1,Actividades!$E$2:$E$503,Funcionalidades!N$2,Actividades!$F$2:$F$503,Funcionalidades!N$3)</f>
        <v>0</v>
      </c>
      <c r="O62">
        <f>COUNTIFS(Actividades!$A$2:$A$503,Funcionalidades!$A62,Actividades!$B$2:$B$503,Funcionalidades!$B62,Actividades!$D$2:$D$503,Funcionalidades!O$1,Actividades!$E$2:$E$503,Funcionalidades!O$2,Actividades!$F$2:$F$503,Funcionalidades!O$3)</f>
        <v>0</v>
      </c>
      <c r="P62">
        <f>COUNTIFS(Actividades!$A$2:$A$503,Funcionalidades!$A62,Actividades!$B$2:$B$503,Funcionalidades!$B62,Actividades!$D$2:$D$503,Funcionalidades!P$1,Actividades!$E$2:$E$503,Funcionalidades!P$2,Actividades!$F$2:$F$503,Funcionalidades!P$3)</f>
        <v>0</v>
      </c>
      <c r="Q62">
        <f>COUNTIFS(Actividades!$A$2:$A$503,Funcionalidades!$A62,Actividades!$B$2:$B$503,Funcionalidades!$B62,Actividades!$D$2:$D$503,Funcionalidades!Q$1,Actividades!$E$2:$E$503,Funcionalidades!Q$2,Actividades!$F$2:$F$503,Funcionalidades!Q$3)</f>
        <v>0</v>
      </c>
      <c r="R62">
        <f>COUNTIFS(Actividades!$A$2:$A$503,Funcionalidades!$A62,Actividades!$B$2:$B$503,Funcionalidades!$B62,Actividades!$D$2:$D$503,Funcionalidades!R$1,Actividades!$E$2:$E$503,Funcionalidades!R$2,Actividades!$F$2:$F$503,Funcionalidades!R$3)</f>
        <v>0</v>
      </c>
      <c r="S62">
        <f>COUNTIFS(Actividades!$A$2:$A$503,Funcionalidades!$A62,Actividades!$B$2:$B$503,Funcionalidades!$B62,Actividades!$D$2:$D$503,Funcionalidades!S$1,Actividades!$E$2:$E$503,Funcionalidades!S$2,Actividades!$F$2:$F$503,Funcionalidades!S$3)</f>
        <v>0</v>
      </c>
      <c r="T62">
        <f>COUNTIFS(Actividades!$A$2:$A$503,Funcionalidades!$A62,Actividades!$B$2:$B$503,Funcionalidades!$B62,Actividades!$D$2:$D$503,Funcionalidades!T$1,Actividades!$E$2:$E$503,Funcionalidades!T$2,Actividades!$F$2:$F$503,Funcionalidades!T$3)</f>
        <v>0</v>
      </c>
      <c r="U62">
        <f>COUNTIFS(Actividades!$A$2:$A$503,Funcionalidades!$A62,Actividades!$B$2:$B$503,Funcionalidades!$B62,Actividades!$D$2:$D$503,Funcionalidades!U$1,Actividades!$E$2:$E$503,Funcionalidades!U$2,Actividades!$F$2:$F$503,Funcionalidades!U$3)</f>
        <v>0</v>
      </c>
      <c r="V62">
        <f>COUNTIFS(Actividades!$A$2:$A$503,Funcionalidades!$A62,Actividades!$B$2:$B$503,Funcionalidades!$B62,Actividades!$D$2:$D$503,Funcionalidades!V$1,Actividades!$E$2:$E$503,Funcionalidades!V$2,Actividades!$F$2:$F$503,Funcionalidades!V$3)</f>
        <v>0</v>
      </c>
      <c r="W62">
        <f>COUNTIFS(Actividades!$A$2:$A$503,Funcionalidades!$A62,Actividades!$B$2:$B$503,Funcionalidades!$B62,Actividades!$D$2:$D$503,Funcionalidades!W$1,Actividades!$E$2:$E$503,Funcionalidades!W$2,Actividades!$F$2:$F$503,Funcionalidades!W$3)</f>
        <v>0</v>
      </c>
      <c r="X62">
        <f>COUNTIFS(Actividades!$A$2:$A$503,Funcionalidades!$A62,Actividades!$B$2:$B$503,Funcionalidades!$B62,Actividades!$D$2:$D$503,Funcionalidades!X$1,Actividades!$E$2:$E$503,Funcionalidades!X$2,Actividades!$F$2:$F$503,Funcionalidades!X$3)</f>
        <v>0</v>
      </c>
      <c r="Y62">
        <f>COUNTIFS(Actividades!$A$2:$A$503,Funcionalidades!$A62,Actividades!$B$2:$B$503,Funcionalidades!$B62,Actividades!$D$2:$D$503,Funcionalidades!Y$1,Actividades!$E$2:$E$503,Funcionalidades!Y$2,Actividades!$F$2:$F$503,Funcionalidades!Y$3)</f>
        <v>0</v>
      </c>
      <c r="Z62">
        <f>COUNTIFS(Actividades!$A$2:$A$503,Funcionalidades!$A62,Actividades!$B$2:$B$503,Funcionalidades!$B62,Actividades!$D$2:$D$503,Funcionalidades!Z$1,Actividades!$E$2:$E$503,Funcionalidades!Z$2,Actividades!$F$2:$F$503,Funcionalidades!Z$3)</f>
        <v>0</v>
      </c>
      <c r="AA62">
        <f>COUNTIFS(Actividades!$A$2:$A$503,Funcionalidades!$A62,Actividades!$B$2:$B$503,Funcionalidades!$B62,Actividades!$D$2:$D$503,Funcionalidades!AA$1,Actividades!$E$2:$E$503,Funcionalidades!AA$2,Actividades!$F$2:$F$503,Funcionalidades!AA$3)</f>
        <v>0</v>
      </c>
      <c r="AB62">
        <f>COUNTIFS(Actividades!$A$2:$A$503,Funcionalidades!$A62,Actividades!$B$2:$B$503,Funcionalidades!$B62,Actividades!$D$2:$D$503,Funcionalidades!AB$1,Actividades!$E$2:$E$503,Funcionalidades!AB$2,Actividades!$F$2:$F$503,Funcionalidades!AB$3)</f>
        <v>0</v>
      </c>
      <c r="AC62">
        <f>COUNTIFS(Actividades!$A$2:$A$503,Funcionalidades!$A62,Actividades!$B$2:$B$503,Funcionalidades!$B62,Actividades!$D$2:$D$503,Funcionalidades!AC$1,Actividades!$E$2:$E$503,Funcionalidades!AC$2,Actividades!$F$2:$F$503,Funcionalidades!AC$3)</f>
        <v>0</v>
      </c>
    </row>
    <row r="63" spans="3:29">
      <c r="C63">
        <f>COUNTIFS(Actividades!$A$2:$A$503,Funcionalidades!$A63,Actividades!$B$2:$B$503,Funcionalidades!$B63,Actividades!$D$2:$D$503,Funcionalidades!C$1,Actividades!$E$2:$E$503,Funcionalidades!C$2,Actividades!$F$2:$F$503,Funcionalidades!C$3)</f>
        <v>0</v>
      </c>
      <c r="D63">
        <f>COUNTIFS(Actividades!$A$2:$A$503,Funcionalidades!$A63,Actividades!$B$2:$B$503,Funcionalidades!$B63,Actividades!$D$2:$D$503,Funcionalidades!D$1,Actividades!$E$2:$E$503,Funcionalidades!D$2,Actividades!$F$2:$F$503,Funcionalidades!D$3)</f>
        <v>0</v>
      </c>
      <c r="E63">
        <f>COUNTIFS(Actividades!$A$2:$A$503,Funcionalidades!$A63,Actividades!$B$2:$B$503,Funcionalidades!$B63,Actividades!$D$2:$D$503,Funcionalidades!E$1,Actividades!$E$2:$E$503,Funcionalidades!E$2,Actividades!$F$2:$F$503,Funcionalidades!E$3)</f>
        <v>0</v>
      </c>
      <c r="F63">
        <f>COUNTIFS(Actividades!$A$2:$A$503,Funcionalidades!$A63,Actividades!$B$2:$B$503,Funcionalidades!$B63,Actividades!$D$2:$D$503,Funcionalidades!F$1,Actividades!$E$2:$E$503,Funcionalidades!F$2,Actividades!$F$2:$F$503,Funcionalidades!F$3)</f>
        <v>0</v>
      </c>
      <c r="G63">
        <f>COUNTIFS(Actividades!$A$2:$A$503,Funcionalidades!$A63,Actividades!$B$2:$B$503,Funcionalidades!$B63,Actividades!$D$2:$D$503,Funcionalidades!G$1,Actividades!$E$2:$E$503,Funcionalidades!G$2,Actividades!$F$2:$F$503,Funcionalidades!G$3)</f>
        <v>0</v>
      </c>
      <c r="H63">
        <f>COUNTIFS(Actividades!$A$2:$A$503,Funcionalidades!$A63,Actividades!$B$2:$B$503,Funcionalidades!$B63,Actividades!$D$2:$D$503,Funcionalidades!H$1,Actividades!$E$2:$E$503,Funcionalidades!H$2,Actividades!$F$2:$F$503,Funcionalidades!H$3)</f>
        <v>0</v>
      </c>
      <c r="I63">
        <f>COUNTIFS(Actividades!$A$2:$A$503,Funcionalidades!$A63,Actividades!$B$2:$B$503,Funcionalidades!$B63,Actividades!$D$2:$D$503,Funcionalidades!I$1,Actividades!$E$2:$E$503,Funcionalidades!I$2,Actividades!$F$2:$F$503,Funcionalidades!I$3)</f>
        <v>0</v>
      </c>
      <c r="J63">
        <f>COUNTIFS(Actividades!$A$2:$A$503,Funcionalidades!$A63,Actividades!$B$2:$B$503,Funcionalidades!$B63,Actividades!$D$2:$D$503,Funcionalidades!J$1,Actividades!$E$2:$E$503,Funcionalidades!J$2,Actividades!$F$2:$F$503,Funcionalidades!J$3)</f>
        <v>0</v>
      </c>
      <c r="K63">
        <f>COUNTIFS(Actividades!$A$2:$A$503,Funcionalidades!$A63,Actividades!$B$2:$B$503,Funcionalidades!$B63,Actividades!$D$2:$D$503,Funcionalidades!K$1,Actividades!$E$2:$E$503,Funcionalidades!K$2,Actividades!$F$2:$F$503,Funcionalidades!K$3)</f>
        <v>0</v>
      </c>
      <c r="L63">
        <f>COUNTIFS(Actividades!$A$2:$A$503,Funcionalidades!$A63,Actividades!$B$2:$B$503,Funcionalidades!$B63,Actividades!$D$2:$D$503,Funcionalidades!L$1,Actividades!$E$2:$E$503,Funcionalidades!L$2,Actividades!$F$2:$F$503,Funcionalidades!L$3)</f>
        <v>0</v>
      </c>
      <c r="M63">
        <f>COUNTIFS(Actividades!$A$2:$A$503,Funcionalidades!$A63,Actividades!$B$2:$B$503,Funcionalidades!$B63,Actividades!$D$2:$D$503,Funcionalidades!M$1,Actividades!$E$2:$E$503,Funcionalidades!M$2,Actividades!$F$2:$F$503,Funcionalidades!M$3)</f>
        <v>0</v>
      </c>
      <c r="N63">
        <f>COUNTIFS(Actividades!$A$2:$A$503,Funcionalidades!$A63,Actividades!$B$2:$B$503,Funcionalidades!$B63,Actividades!$D$2:$D$503,Funcionalidades!N$1,Actividades!$E$2:$E$503,Funcionalidades!N$2,Actividades!$F$2:$F$503,Funcionalidades!N$3)</f>
        <v>0</v>
      </c>
      <c r="O63">
        <f>COUNTIFS(Actividades!$A$2:$A$503,Funcionalidades!$A63,Actividades!$B$2:$B$503,Funcionalidades!$B63,Actividades!$D$2:$D$503,Funcionalidades!O$1,Actividades!$E$2:$E$503,Funcionalidades!O$2,Actividades!$F$2:$F$503,Funcionalidades!O$3)</f>
        <v>0</v>
      </c>
      <c r="P63">
        <f>COUNTIFS(Actividades!$A$2:$A$503,Funcionalidades!$A63,Actividades!$B$2:$B$503,Funcionalidades!$B63,Actividades!$D$2:$D$503,Funcionalidades!P$1,Actividades!$E$2:$E$503,Funcionalidades!P$2,Actividades!$F$2:$F$503,Funcionalidades!P$3)</f>
        <v>0</v>
      </c>
      <c r="Q63">
        <f>COUNTIFS(Actividades!$A$2:$A$503,Funcionalidades!$A63,Actividades!$B$2:$B$503,Funcionalidades!$B63,Actividades!$D$2:$D$503,Funcionalidades!Q$1,Actividades!$E$2:$E$503,Funcionalidades!Q$2,Actividades!$F$2:$F$503,Funcionalidades!Q$3)</f>
        <v>0</v>
      </c>
      <c r="R63">
        <f>COUNTIFS(Actividades!$A$2:$A$503,Funcionalidades!$A63,Actividades!$B$2:$B$503,Funcionalidades!$B63,Actividades!$D$2:$D$503,Funcionalidades!R$1,Actividades!$E$2:$E$503,Funcionalidades!R$2,Actividades!$F$2:$F$503,Funcionalidades!R$3)</f>
        <v>0</v>
      </c>
      <c r="S63">
        <f>COUNTIFS(Actividades!$A$2:$A$503,Funcionalidades!$A63,Actividades!$B$2:$B$503,Funcionalidades!$B63,Actividades!$D$2:$D$503,Funcionalidades!S$1,Actividades!$E$2:$E$503,Funcionalidades!S$2,Actividades!$F$2:$F$503,Funcionalidades!S$3)</f>
        <v>0</v>
      </c>
      <c r="T63">
        <f>COUNTIFS(Actividades!$A$2:$A$503,Funcionalidades!$A63,Actividades!$B$2:$B$503,Funcionalidades!$B63,Actividades!$D$2:$D$503,Funcionalidades!T$1,Actividades!$E$2:$E$503,Funcionalidades!T$2,Actividades!$F$2:$F$503,Funcionalidades!T$3)</f>
        <v>0</v>
      </c>
      <c r="U63">
        <f>COUNTIFS(Actividades!$A$2:$A$503,Funcionalidades!$A63,Actividades!$B$2:$B$503,Funcionalidades!$B63,Actividades!$D$2:$D$503,Funcionalidades!U$1,Actividades!$E$2:$E$503,Funcionalidades!U$2,Actividades!$F$2:$F$503,Funcionalidades!U$3)</f>
        <v>0</v>
      </c>
      <c r="V63">
        <f>COUNTIFS(Actividades!$A$2:$A$503,Funcionalidades!$A63,Actividades!$B$2:$B$503,Funcionalidades!$B63,Actividades!$D$2:$D$503,Funcionalidades!V$1,Actividades!$E$2:$E$503,Funcionalidades!V$2,Actividades!$F$2:$F$503,Funcionalidades!V$3)</f>
        <v>0</v>
      </c>
      <c r="W63">
        <f>COUNTIFS(Actividades!$A$2:$A$503,Funcionalidades!$A63,Actividades!$B$2:$B$503,Funcionalidades!$B63,Actividades!$D$2:$D$503,Funcionalidades!W$1,Actividades!$E$2:$E$503,Funcionalidades!W$2,Actividades!$F$2:$F$503,Funcionalidades!W$3)</f>
        <v>0</v>
      </c>
      <c r="X63">
        <f>COUNTIFS(Actividades!$A$2:$A$503,Funcionalidades!$A63,Actividades!$B$2:$B$503,Funcionalidades!$B63,Actividades!$D$2:$D$503,Funcionalidades!X$1,Actividades!$E$2:$E$503,Funcionalidades!X$2,Actividades!$F$2:$F$503,Funcionalidades!X$3)</f>
        <v>0</v>
      </c>
      <c r="Y63">
        <f>COUNTIFS(Actividades!$A$2:$A$503,Funcionalidades!$A63,Actividades!$B$2:$B$503,Funcionalidades!$B63,Actividades!$D$2:$D$503,Funcionalidades!Y$1,Actividades!$E$2:$E$503,Funcionalidades!Y$2,Actividades!$F$2:$F$503,Funcionalidades!Y$3)</f>
        <v>0</v>
      </c>
      <c r="Z63">
        <f>COUNTIFS(Actividades!$A$2:$A$503,Funcionalidades!$A63,Actividades!$B$2:$B$503,Funcionalidades!$B63,Actividades!$D$2:$D$503,Funcionalidades!Z$1,Actividades!$E$2:$E$503,Funcionalidades!Z$2,Actividades!$F$2:$F$503,Funcionalidades!Z$3)</f>
        <v>0</v>
      </c>
      <c r="AA63">
        <f>COUNTIFS(Actividades!$A$2:$A$503,Funcionalidades!$A63,Actividades!$B$2:$B$503,Funcionalidades!$B63,Actividades!$D$2:$D$503,Funcionalidades!AA$1,Actividades!$E$2:$E$503,Funcionalidades!AA$2,Actividades!$F$2:$F$503,Funcionalidades!AA$3)</f>
        <v>0</v>
      </c>
      <c r="AB63">
        <f>COUNTIFS(Actividades!$A$2:$A$503,Funcionalidades!$A63,Actividades!$B$2:$B$503,Funcionalidades!$B63,Actividades!$D$2:$D$503,Funcionalidades!AB$1,Actividades!$E$2:$E$503,Funcionalidades!AB$2,Actividades!$F$2:$F$503,Funcionalidades!AB$3)</f>
        <v>0</v>
      </c>
      <c r="AC63">
        <f>COUNTIFS(Actividades!$A$2:$A$503,Funcionalidades!$A63,Actividades!$B$2:$B$503,Funcionalidades!$B63,Actividades!$D$2:$D$503,Funcionalidades!AC$1,Actividades!$E$2:$E$503,Funcionalidades!AC$2,Actividades!$F$2:$F$503,Funcionalidades!AC$3)</f>
        <v>0</v>
      </c>
    </row>
    <row r="64" spans="3:29">
      <c r="C64">
        <f>COUNTIFS(Actividades!$A$2:$A$503,Funcionalidades!$A64,Actividades!$B$2:$B$503,Funcionalidades!$B64,Actividades!$D$2:$D$503,Funcionalidades!C$1,Actividades!$E$2:$E$503,Funcionalidades!C$2,Actividades!$F$2:$F$503,Funcionalidades!C$3)</f>
        <v>0</v>
      </c>
      <c r="D64">
        <f>COUNTIFS(Actividades!$A$2:$A$503,Funcionalidades!$A64,Actividades!$B$2:$B$503,Funcionalidades!$B64,Actividades!$D$2:$D$503,Funcionalidades!D$1,Actividades!$E$2:$E$503,Funcionalidades!D$2,Actividades!$F$2:$F$503,Funcionalidades!D$3)</f>
        <v>0</v>
      </c>
      <c r="E64">
        <f>COUNTIFS(Actividades!$A$2:$A$503,Funcionalidades!$A64,Actividades!$B$2:$B$503,Funcionalidades!$B64,Actividades!$D$2:$D$503,Funcionalidades!E$1,Actividades!$E$2:$E$503,Funcionalidades!E$2,Actividades!$F$2:$F$503,Funcionalidades!E$3)</f>
        <v>0</v>
      </c>
      <c r="F64">
        <f>COUNTIFS(Actividades!$A$2:$A$503,Funcionalidades!$A64,Actividades!$B$2:$B$503,Funcionalidades!$B64,Actividades!$D$2:$D$503,Funcionalidades!F$1,Actividades!$E$2:$E$503,Funcionalidades!F$2,Actividades!$F$2:$F$503,Funcionalidades!F$3)</f>
        <v>0</v>
      </c>
      <c r="G64">
        <f>COUNTIFS(Actividades!$A$2:$A$503,Funcionalidades!$A64,Actividades!$B$2:$B$503,Funcionalidades!$B64,Actividades!$D$2:$D$503,Funcionalidades!G$1,Actividades!$E$2:$E$503,Funcionalidades!G$2,Actividades!$F$2:$F$503,Funcionalidades!G$3)</f>
        <v>0</v>
      </c>
      <c r="H64">
        <f>COUNTIFS(Actividades!$A$2:$A$503,Funcionalidades!$A64,Actividades!$B$2:$B$503,Funcionalidades!$B64,Actividades!$D$2:$D$503,Funcionalidades!H$1,Actividades!$E$2:$E$503,Funcionalidades!H$2,Actividades!$F$2:$F$503,Funcionalidades!H$3)</f>
        <v>0</v>
      </c>
      <c r="I64">
        <f>COUNTIFS(Actividades!$A$2:$A$503,Funcionalidades!$A64,Actividades!$B$2:$B$503,Funcionalidades!$B64,Actividades!$D$2:$D$503,Funcionalidades!I$1,Actividades!$E$2:$E$503,Funcionalidades!I$2,Actividades!$F$2:$F$503,Funcionalidades!I$3)</f>
        <v>0</v>
      </c>
      <c r="J64">
        <f>COUNTIFS(Actividades!$A$2:$A$503,Funcionalidades!$A64,Actividades!$B$2:$B$503,Funcionalidades!$B64,Actividades!$D$2:$D$503,Funcionalidades!J$1,Actividades!$E$2:$E$503,Funcionalidades!J$2,Actividades!$F$2:$F$503,Funcionalidades!J$3)</f>
        <v>0</v>
      </c>
      <c r="K64">
        <f>COUNTIFS(Actividades!$A$2:$A$503,Funcionalidades!$A64,Actividades!$B$2:$B$503,Funcionalidades!$B64,Actividades!$D$2:$D$503,Funcionalidades!K$1,Actividades!$E$2:$E$503,Funcionalidades!K$2,Actividades!$F$2:$F$503,Funcionalidades!K$3)</f>
        <v>0</v>
      </c>
      <c r="L64">
        <f>COUNTIFS(Actividades!$A$2:$A$503,Funcionalidades!$A64,Actividades!$B$2:$B$503,Funcionalidades!$B64,Actividades!$D$2:$D$503,Funcionalidades!L$1,Actividades!$E$2:$E$503,Funcionalidades!L$2,Actividades!$F$2:$F$503,Funcionalidades!L$3)</f>
        <v>0</v>
      </c>
      <c r="M64">
        <f>COUNTIFS(Actividades!$A$2:$A$503,Funcionalidades!$A64,Actividades!$B$2:$B$503,Funcionalidades!$B64,Actividades!$D$2:$D$503,Funcionalidades!M$1,Actividades!$E$2:$E$503,Funcionalidades!M$2,Actividades!$F$2:$F$503,Funcionalidades!M$3)</f>
        <v>0</v>
      </c>
      <c r="N64">
        <f>COUNTIFS(Actividades!$A$2:$A$503,Funcionalidades!$A64,Actividades!$B$2:$B$503,Funcionalidades!$B64,Actividades!$D$2:$D$503,Funcionalidades!N$1,Actividades!$E$2:$E$503,Funcionalidades!N$2,Actividades!$F$2:$F$503,Funcionalidades!N$3)</f>
        <v>0</v>
      </c>
      <c r="O64">
        <f>COUNTIFS(Actividades!$A$2:$A$503,Funcionalidades!$A64,Actividades!$B$2:$B$503,Funcionalidades!$B64,Actividades!$D$2:$D$503,Funcionalidades!O$1,Actividades!$E$2:$E$503,Funcionalidades!O$2,Actividades!$F$2:$F$503,Funcionalidades!O$3)</f>
        <v>0</v>
      </c>
      <c r="P64">
        <f>COUNTIFS(Actividades!$A$2:$A$503,Funcionalidades!$A64,Actividades!$B$2:$B$503,Funcionalidades!$B64,Actividades!$D$2:$D$503,Funcionalidades!P$1,Actividades!$E$2:$E$503,Funcionalidades!P$2,Actividades!$F$2:$F$503,Funcionalidades!P$3)</f>
        <v>0</v>
      </c>
      <c r="Q64">
        <f>COUNTIFS(Actividades!$A$2:$A$503,Funcionalidades!$A64,Actividades!$B$2:$B$503,Funcionalidades!$B64,Actividades!$D$2:$D$503,Funcionalidades!Q$1,Actividades!$E$2:$E$503,Funcionalidades!Q$2,Actividades!$F$2:$F$503,Funcionalidades!Q$3)</f>
        <v>0</v>
      </c>
      <c r="R64">
        <f>COUNTIFS(Actividades!$A$2:$A$503,Funcionalidades!$A64,Actividades!$B$2:$B$503,Funcionalidades!$B64,Actividades!$D$2:$D$503,Funcionalidades!R$1,Actividades!$E$2:$E$503,Funcionalidades!R$2,Actividades!$F$2:$F$503,Funcionalidades!R$3)</f>
        <v>0</v>
      </c>
      <c r="S64">
        <f>COUNTIFS(Actividades!$A$2:$A$503,Funcionalidades!$A64,Actividades!$B$2:$B$503,Funcionalidades!$B64,Actividades!$D$2:$D$503,Funcionalidades!S$1,Actividades!$E$2:$E$503,Funcionalidades!S$2,Actividades!$F$2:$F$503,Funcionalidades!S$3)</f>
        <v>0</v>
      </c>
      <c r="T64">
        <f>COUNTIFS(Actividades!$A$2:$A$503,Funcionalidades!$A64,Actividades!$B$2:$B$503,Funcionalidades!$B64,Actividades!$D$2:$D$503,Funcionalidades!T$1,Actividades!$E$2:$E$503,Funcionalidades!T$2,Actividades!$F$2:$F$503,Funcionalidades!T$3)</f>
        <v>0</v>
      </c>
      <c r="U64">
        <f>COUNTIFS(Actividades!$A$2:$A$503,Funcionalidades!$A64,Actividades!$B$2:$B$503,Funcionalidades!$B64,Actividades!$D$2:$D$503,Funcionalidades!U$1,Actividades!$E$2:$E$503,Funcionalidades!U$2,Actividades!$F$2:$F$503,Funcionalidades!U$3)</f>
        <v>0</v>
      </c>
      <c r="V64">
        <f>COUNTIFS(Actividades!$A$2:$A$503,Funcionalidades!$A64,Actividades!$B$2:$B$503,Funcionalidades!$B64,Actividades!$D$2:$D$503,Funcionalidades!V$1,Actividades!$E$2:$E$503,Funcionalidades!V$2,Actividades!$F$2:$F$503,Funcionalidades!V$3)</f>
        <v>0</v>
      </c>
      <c r="W64">
        <f>COUNTIFS(Actividades!$A$2:$A$503,Funcionalidades!$A64,Actividades!$B$2:$B$503,Funcionalidades!$B64,Actividades!$D$2:$D$503,Funcionalidades!W$1,Actividades!$E$2:$E$503,Funcionalidades!W$2,Actividades!$F$2:$F$503,Funcionalidades!W$3)</f>
        <v>0</v>
      </c>
      <c r="X64">
        <f>COUNTIFS(Actividades!$A$2:$A$503,Funcionalidades!$A64,Actividades!$B$2:$B$503,Funcionalidades!$B64,Actividades!$D$2:$D$503,Funcionalidades!X$1,Actividades!$E$2:$E$503,Funcionalidades!X$2,Actividades!$F$2:$F$503,Funcionalidades!X$3)</f>
        <v>0</v>
      </c>
      <c r="Y64">
        <f>COUNTIFS(Actividades!$A$2:$A$503,Funcionalidades!$A64,Actividades!$B$2:$B$503,Funcionalidades!$B64,Actividades!$D$2:$D$503,Funcionalidades!Y$1,Actividades!$E$2:$E$503,Funcionalidades!Y$2,Actividades!$F$2:$F$503,Funcionalidades!Y$3)</f>
        <v>0</v>
      </c>
      <c r="Z64">
        <f>COUNTIFS(Actividades!$A$2:$A$503,Funcionalidades!$A64,Actividades!$B$2:$B$503,Funcionalidades!$B64,Actividades!$D$2:$D$503,Funcionalidades!Z$1,Actividades!$E$2:$E$503,Funcionalidades!Z$2,Actividades!$F$2:$F$503,Funcionalidades!Z$3)</f>
        <v>0</v>
      </c>
      <c r="AA64">
        <f>COUNTIFS(Actividades!$A$2:$A$503,Funcionalidades!$A64,Actividades!$B$2:$B$503,Funcionalidades!$B64,Actividades!$D$2:$D$503,Funcionalidades!AA$1,Actividades!$E$2:$E$503,Funcionalidades!AA$2,Actividades!$F$2:$F$503,Funcionalidades!AA$3)</f>
        <v>0</v>
      </c>
      <c r="AB64">
        <f>COUNTIFS(Actividades!$A$2:$A$503,Funcionalidades!$A64,Actividades!$B$2:$B$503,Funcionalidades!$B64,Actividades!$D$2:$D$503,Funcionalidades!AB$1,Actividades!$E$2:$E$503,Funcionalidades!AB$2,Actividades!$F$2:$F$503,Funcionalidades!AB$3)</f>
        <v>0</v>
      </c>
      <c r="AC64">
        <f>COUNTIFS(Actividades!$A$2:$A$503,Funcionalidades!$A64,Actividades!$B$2:$B$503,Funcionalidades!$B64,Actividades!$D$2:$D$503,Funcionalidades!AC$1,Actividades!$E$2:$E$503,Funcionalidades!AC$2,Actividades!$F$2:$F$503,Funcionalidades!AC$3)</f>
        <v>0</v>
      </c>
    </row>
    <row r="65" spans="3:29">
      <c r="C65">
        <f>COUNTIFS(Actividades!$A$2:$A$503,Funcionalidades!$A65,Actividades!$B$2:$B$503,Funcionalidades!$B65,Actividades!$D$2:$D$503,Funcionalidades!C$1,Actividades!$E$2:$E$503,Funcionalidades!C$2,Actividades!$F$2:$F$503,Funcionalidades!C$3)</f>
        <v>0</v>
      </c>
      <c r="D65">
        <f>COUNTIFS(Actividades!$A$2:$A$503,Funcionalidades!$A65,Actividades!$B$2:$B$503,Funcionalidades!$B65,Actividades!$D$2:$D$503,Funcionalidades!D$1,Actividades!$E$2:$E$503,Funcionalidades!D$2,Actividades!$F$2:$F$503,Funcionalidades!D$3)</f>
        <v>0</v>
      </c>
      <c r="E65">
        <f>COUNTIFS(Actividades!$A$2:$A$503,Funcionalidades!$A65,Actividades!$B$2:$B$503,Funcionalidades!$B65,Actividades!$D$2:$D$503,Funcionalidades!E$1,Actividades!$E$2:$E$503,Funcionalidades!E$2,Actividades!$F$2:$F$503,Funcionalidades!E$3)</f>
        <v>0</v>
      </c>
      <c r="F65">
        <f>COUNTIFS(Actividades!$A$2:$A$503,Funcionalidades!$A65,Actividades!$B$2:$B$503,Funcionalidades!$B65,Actividades!$D$2:$D$503,Funcionalidades!F$1,Actividades!$E$2:$E$503,Funcionalidades!F$2,Actividades!$F$2:$F$503,Funcionalidades!F$3)</f>
        <v>0</v>
      </c>
      <c r="G65">
        <f>COUNTIFS(Actividades!$A$2:$A$503,Funcionalidades!$A65,Actividades!$B$2:$B$503,Funcionalidades!$B65,Actividades!$D$2:$D$503,Funcionalidades!G$1,Actividades!$E$2:$E$503,Funcionalidades!G$2,Actividades!$F$2:$F$503,Funcionalidades!G$3)</f>
        <v>0</v>
      </c>
      <c r="H65">
        <f>COUNTIFS(Actividades!$A$2:$A$503,Funcionalidades!$A65,Actividades!$B$2:$B$503,Funcionalidades!$B65,Actividades!$D$2:$D$503,Funcionalidades!H$1,Actividades!$E$2:$E$503,Funcionalidades!H$2,Actividades!$F$2:$F$503,Funcionalidades!H$3)</f>
        <v>0</v>
      </c>
      <c r="I65">
        <f>COUNTIFS(Actividades!$A$2:$A$503,Funcionalidades!$A65,Actividades!$B$2:$B$503,Funcionalidades!$B65,Actividades!$D$2:$D$503,Funcionalidades!I$1,Actividades!$E$2:$E$503,Funcionalidades!I$2,Actividades!$F$2:$F$503,Funcionalidades!I$3)</f>
        <v>0</v>
      </c>
      <c r="J65">
        <f>COUNTIFS(Actividades!$A$2:$A$503,Funcionalidades!$A65,Actividades!$B$2:$B$503,Funcionalidades!$B65,Actividades!$D$2:$D$503,Funcionalidades!J$1,Actividades!$E$2:$E$503,Funcionalidades!J$2,Actividades!$F$2:$F$503,Funcionalidades!J$3)</f>
        <v>0</v>
      </c>
      <c r="K65">
        <f>COUNTIFS(Actividades!$A$2:$A$503,Funcionalidades!$A65,Actividades!$B$2:$B$503,Funcionalidades!$B65,Actividades!$D$2:$D$503,Funcionalidades!K$1,Actividades!$E$2:$E$503,Funcionalidades!K$2,Actividades!$F$2:$F$503,Funcionalidades!K$3)</f>
        <v>0</v>
      </c>
      <c r="L65">
        <f>COUNTIFS(Actividades!$A$2:$A$503,Funcionalidades!$A65,Actividades!$B$2:$B$503,Funcionalidades!$B65,Actividades!$D$2:$D$503,Funcionalidades!L$1,Actividades!$E$2:$E$503,Funcionalidades!L$2,Actividades!$F$2:$F$503,Funcionalidades!L$3)</f>
        <v>0</v>
      </c>
      <c r="M65">
        <f>COUNTIFS(Actividades!$A$2:$A$503,Funcionalidades!$A65,Actividades!$B$2:$B$503,Funcionalidades!$B65,Actividades!$D$2:$D$503,Funcionalidades!M$1,Actividades!$E$2:$E$503,Funcionalidades!M$2,Actividades!$F$2:$F$503,Funcionalidades!M$3)</f>
        <v>0</v>
      </c>
      <c r="N65">
        <f>COUNTIFS(Actividades!$A$2:$A$503,Funcionalidades!$A65,Actividades!$B$2:$B$503,Funcionalidades!$B65,Actividades!$D$2:$D$503,Funcionalidades!N$1,Actividades!$E$2:$E$503,Funcionalidades!N$2,Actividades!$F$2:$F$503,Funcionalidades!N$3)</f>
        <v>0</v>
      </c>
      <c r="O65">
        <f>COUNTIFS(Actividades!$A$2:$A$503,Funcionalidades!$A65,Actividades!$B$2:$B$503,Funcionalidades!$B65,Actividades!$D$2:$D$503,Funcionalidades!O$1,Actividades!$E$2:$E$503,Funcionalidades!O$2,Actividades!$F$2:$F$503,Funcionalidades!O$3)</f>
        <v>0</v>
      </c>
      <c r="P65">
        <f>COUNTIFS(Actividades!$A$2:$A$503,Funcionalidades!$A65,Actividades!$B$2:$B$503,Funcionalidades!$B65,Actividades!$D$2:$D$503,Funcionalidades!P$1,Actividades!$E$2:$E$503,Funcionalidades!P$2,Actividades!$F$2:$F$503,Funcionalidades!P$3)</f>
        <v>0</v>
      </c>
      <c r="Q65">
        <f>COUNTIFS(Actividades!$A$2:$A$503,Funcionalidades!$A65,Actividades!$B$2:$B$503,Funcionalidades!$B65,Actividades!$D$2:$D$503,Funcionalidades!Q$1,Actividades!$E$2:$E$503,Funcionalidades!Q$2,Actividades!$F$2:$F$503,Funcionalidades!Q$3)</f>
        <v>0</v>
      </c>
      <c r="R65">
        <f>COUNTIFS(Actividades!$A$2:$A$503,Funcionalidades!$A65,Actividades!$B$2:$B$503,Funcionalidades!$B65,Actividades!$D$2:$D$503,Funcionalidades!R$1,Actividades!$E$2:$E$503,Funcionalidades!R$2,Actividades!$F$2:$F$503,Funcionalidades!R$3)</f>
        <v>0</v>
      </c>
      <c r="S65">
        <f>COUNTIFS(Actividades!$A$2:$A$503,Funcionalidades!$A65,Actividades!$B$2:$B$503,Funcionalidades!$B65,Actividades!$D$2:$D$503,Funcionalidades!S$1,Actividades!$E$2:$E$503,Funcionalidades!S$2,Actividades!$F$2:$F$503,Funcionalidades!S$3)</f>
        <v>0</v>
      </c>
      <c r="T65">
        <f>COUNTIFS(Actividades!$A$2:$A$503,Funcionalidades!$A65,Actividades!$B$2:$B$503,Funcionalidades!$B65,Actividades!$D$2:$D$503,Funcionalidades!T$1,Actividades!$E$2:$E$503,Funcionalidades!T$2,Actividades!$F$2:$F$503,Funcionalidades!T$3)</f>
        <v>0</v>
      </c>
      <c r="U65">
        <f>COUNTIFS(Actividades!$A$2:$A$503,Funcionalidades!$A65,Actividades!$B$2:$B$503,Funcionalidades!$B65,Actividades!$D$2:$D$503,Funcionalidades!U$1,Actividades!$E$2:$E$503,Funcionalidades!U$2,Actividades!$F$2:$F$503,Funcionalidades!U$3)</f>
        <v>0</v>
      </c>
      <c r="V65">
        <f>COUNTIFS(Actividades!$A$2:$A$503,Funcionalidades!$A65,Actividades!$B$2:$B$503,Funcionalidades!$B65,Actividades!$D$2:$D$503,Funcionalidades!V$1,Actividades!$E$2:$E$503,Funcionalidades!V$2,Actividades!$F$2:$F$503,Funcionalidades!V$3)</f>
        <v>0</v>
      </c>
      <c r="W65">
        <f>COUNTIFS(Actividades!$A$2:$A$503,Funcionalidades!$A65,Actividades!$B$2:$B$503,Funcionalidades!$B65,Actividades!$D$2:$D$503,Funcionalidades!W$1,Actividades!$E$2:$E$503,Funcionalidades!W$2,Actividades!$F$2:$F$503,Funcionalidades!W$3)</f>
        <v>0</v>
      </c>
      <c r="X65">
        <f>COUNTIFS(Actividades!$A$2:$A$503,Funcionalidades!$A65,Actividades!$B$2:$B$503,Funcionalidades!$B65,Actividades!$D$2:$D$503,Funcionalidades!X$1,Actividades!$E$2:$E$503,Funcionalidades!X$2,Actividades!$F$2:$F$503,Funcionalidades!X$3)</f>
        <v>0</v>
      </c>
      <c r="Y65">
        <f>COUNTIFS(Actividades!$A$2:$A$503,Funcionalidades!$A65,Actividades!$B$2:$B$503,Funcionalidades!$B65,Actividades!$D$2:$D$503,Funcionalidades!Y$1,Actividades!$E$2:$E$503,Funcionalidades!Y$2,Actividades!$F$2:$F$503,Funcionalidades!Y$3)</f>
        <v>0</v>
      </c>
      <c r="Z65">
        <f>COUNTIFS(Actividades!$A$2:$A$503,Funcionalidades!$A65,Actividades!$B$2:$B$503,Funcionalidades!$B65,Actividades!$D$2:$D$503,Funcionalidades!Z$1,Actividades!$E$2:$E$503,Funcionalidades!Z$2,Actividades!$F$2:$F$503,Funcionalidades!Z$3)</f>
        <v>0</v>
      </c>
      <c r="AA65">
        <f>COUNTIFS(Actividades!$A$2:$A$503,Funcionalidades!$A65,Actividades!$B$2:$B$503,Funcionalidades!$B65,Actividades!$D$2:$D$503,Funcionalidades!AA$1,Actividades!$E$2:$E$503,Funcionalidades!AA$2,Actividades!$F$2:$F$503,Funcionalidades!AA$3)</f>
        <v>0</v>
      </c>
      <c r="AB65">
        <f>COUNTIFS(Actividades!$A$2:$A$503,Funcionalidades!$A65,Actividades!$B$2:$B$503,Funcionalidades!$B65,Actividades!$D$2:$D$503,Funcionalidades!AB$1,Actividades!$E$2:$E$503,Funcionalidades!AB$2,Actividades!$F$2:$F$503,Funcionalidades!AB$3)</f>
        <v>0</v>
      </c>
      <c r="AC65">
        <f>COUNTIFS(Actividades!$A$2:$A$503,Funcionalidades!$A65,Actividades!$B$2:$B$503,Funcionalidades!$B65,Actividades!$D$2:$D$503,Funcionalidades!AC$1,Actividades!$E$2:$E$503,Funcionalidades!AC$2,Actividades!$F$2:$F$503,Funcionalidades!AC$3)</f>
        <v>0</v>
      </c>
    </row>
    <row r="66" spans="3:29">
      <c r="C66">
        <f>COUNTIFS(Actividades!$A$2:$A$503,Funcionalidades!$A66,Actividades!$B$2:$B$503,Funcionalidades!$B66,Actividades!$D$2:$D$503,Funcionalidades!C$1,Actividades!$E$2:$E$503,Funcionalidades!C$2,Actividades!$F$2:$F$503,Funcionalidades!C$3)</f>
        <v>0</v>
      </c>
      <c r="D66">
        <f>COUNTIFS(Actividades!$A$2:$A$503,Funcionalidades!$A66,Actividades!$B$2:$B$503,Funcionalidades!$B66,Actividades!$D$2:$D$503,Funcionalidades!D$1,Actividades!$E$2:$E$503,Funcionalidades!D$2,Actividades!$F$2:$F$503,Funcionalidades!D$3)</f>
        <v>0</v>
      </c>
      <c r="E66">
        <f>COUNTIFS(Actividades!$A$2:$A$503,Funcionalidades!$A66,Actividades!$B$2:$B$503,Funcionalidades!$B66,Actividades!$D$2:$D$503,Funcionalidades!E$1,Actividades!$E$2:$E$503,Funcionalidades!E$2,Actividades!$F$2:$F$503,Funcionalidades!E$3)</f>
        <v>0</v>
      </c>
      <c r="F66">
        <f>COUNTIFS(Actividades!$A$2:$A$503,Funcionalidades!$A66,Actividades!$B$2:$B$503,Funcionalidades!$B66,Actividades!$D$2:$D$503,Funcionalidades!F$1,Actividades!$E$2:$E$503,Funcionalidades!F$2,Actividades!$F$2:$F$503,Funcionalidades!F$3)</f>
        <v>0</v>
      </c>
      <c r="G66">
        <f>COUNTIFS(Actividades!$A$2:$A$503,Funcionalidades!$A66,Actividades!$B$2:$B$503,Funcionalidades!$B66,Actividades!$D$2:$D$503,Funcionalidades!G$1,Actividades!$E$2:$E$503,Funcionalidades!G$2,Actividades!$F$2:$F$503,Funcionalidades!G$3)</f>
        <v>0</v>
      </c>
      <c r="H66">
        <f>COUNTIFS(Actividades!$A$2:$A$503,Funcionalidades!$A66,Actividades!$B$2:$B$503,Funcionalidades!$B66,Actividades!$D$2:$D$503,Funcionalidades!H$1,Actividades!$E$2:$E$503,Funcionalidades!H$2,Actividades!$F$2:$F$503,Funcionalidades!H$3)</f>
        <v>0</v>
      </c>
      <c r="I66">
        <f>COUNTIFS(Actividades!$A$2:$A$503,Funcionalidades!$A66,Actividades!$B$2:$B$503,Funcionalidades!$B66,Actividades!$D$2:$D$503,Funcionalidades!I$1,Actividades!$E$2:$E$503,Funcionalidades!I$2,Actividades!$F$2:$F$503,Funcionalidades!I$3)</f>
        <v>0</v>
      </c>
      <c r="J66">
        <f>COUNTIFS(Actividades!$A$2:$A$503,Funcionalidades!$A66,Actividades!$B$2:$B$503,Funcionalidades!$B66,Actividades!$D$2:$D$503,Funcionalidades!J$1,Actividades!$E$2:$E$503,Funcionalidades!J$2,Actividades!$F$2:$F$503,Funcionalidades!J$3)</f>
        <v>0</v>
      </c>
      <c r="K66">
        <f>COUNTIFS(Actividades!$A$2:$A$503,Funcionalidades!$A66,Actividades!$B$2:$B$503,Funcionalidades!$B66,Actividades!$D$2:$D$503,Funcionalidades!K$1,Actividades!$E$2:$E$503,Funcionalidades!K$2,Actividades!$F$2:$F$503,Funcionalidades!K$3)</f>
        <v>0</v>
      </c>
      <c r="L66">
        <f>COUNTIFS(Actividades!$A$2:$A$503,Funcionalidades!$A66,Actividades!$B$2:$B$503,Funcionalidades!$B66,Actividades!$D$2:$D$503,Funcionalidades!L$1,Actividades!$E$2:$E$503,Funcionalidades!L$2,Actividades!$F$2:$F$503,Funcionalidades!L$3)</f>
        <v>0</v>
      </c>
      <c r="M66">
        <f>COUNTIFS(Actividades!$A$2:$A$503,Funcionalidades!$A66,Actividades!$B$2:$B$503,Funcionalidades!$B66,Actividades!$D$2:$D$503,Funcionalidades!M$1,Actividades!$E$2:$E$503,Funcionalidades!M$2,Actividades!$F$2:$F$503,Funcionalidades!M$3)</f>
        <v>0</v>
      </c>
      <c r="N66">
        <f>COUNTIFS(Actividades!$A$2:$A$503,Funcionalidades!$A66,Actividades!$B$2:$B$503,Funcionalidades!$B66,Actividades!$D$2:$D$503,Funcionalidades!N$1,Actividades!$E$2:$E$503,Funcionalidades!N$2,Actividades!$F$2:$F$503,Funcionalidades!N$3)</f>
        <v>0</v>
      </c>
      <c r="O66">
        <f>COUNTIFS(Actividades!$A$2:$A$503,Funcionalidades!$A66,Actividades!$B$2:$B$503,Funcionalidades!$B66,Actividades!$D$2:$D$503,Funcionalidades!O$1,Actividades!$E$2:$E$503,Funcionalidades!O$2,Actividades!$F$2:$F$503,Funcionalidades!O$3)</f>
        <v>0</v>
      </c>
      <c r="P66">
        <f>COUNTIFS(Actividades!$A$2:$A$503,Funcionalidades!$A66,Actividades!$B$2:$B$503,Funcionalidades!$B66,Actividades!$D$2:$D$503,Funcionalidades!P$1,Actividades!$E$2:$E$503,Funcionalidades!P$2,Actividades!$F$2:$F$503,Funcionalidades!P$3)</f>
        <v>0</v>
      </c>
      <c r="Q66">
        <f>COUNTIFS(Actividades!$A$2:$A$503,Funcionalidades!$A66,Actividades!$B$2:$B$503,Funcionalidades!$B66,Actividades!$D$2:$D$503,Funcionalidades!Q$1,Actividades!$E$2:$E$503,Funcionalidades!Q$2,Actividades!$F$2:$F$503,Funcionalidades!Q$3)</f>
        <v>0</v>
      </c>
      <c r="R66">
        <f>COUNTIFS(Actividades!$A$2:$A$503,Funcionalidades!$A66,Actividades!$B$2:$B$503,Funcionalidades!$B66,Actividades!$D$2:$D$503,Funcionalidades!R$1,Actividades!$E$2:$E$503,Funcionalidades!R$2,Actividades!$F$2:$F$503,Funcionalidades!R$3)</f>
        <v>0</v>
      </c>
      <c r="S66">
        <f>COUNTIFS(Actividades!$A$2:$A$503,Funcionalidades!$A66,Actividades!$B$2:$B$503,Funcionalidades!$B66,Actividades!$D$2:$D$503,Funcionalidades!S$1,Actividades!$E$2:$E$503,Funcionalidades!S$2,Actividades!$F$2:$F$503,Funcionalidades!S$3)</f>
        <v>0</v>
      </c>
      <c r="T66">
        <f>COUNTIFS(Actividades!$A$2:$A$503,Funcionalidades!$A66,Actividades!$B$2:$B$503,Funcionalidades!$B66,Actividades!$D$2:$D$503,Funcionalidades!T$1,Actividades!$E$2:$E$503,Funcionalidades!T$2,Actividades!$F$2:$F$503,Funcionalidades!T$3)</f>
        <v>0</v>
      </c>
      <c r="U66">
        <f>COUNTIFS(Actividades!$A$2:$A$503,Funcionalidades!$A66,Actividades!$B$2:$B$503,Funcionalidades!$B66,Actividades!$D$2:$D$503,Funcionalidades!U$1,Actividades!$E$2:$E$503,Funcionalidades!U$2,Actividades!$F$2:$F$503,Funcionalidades!U$3)</f>
        <v>0</v>
      </c>
      <c r="V66">
        <f>COUNTIFS(Actividades!$A$2:$A$503,Funcionalidades!$A66,Actividades!$B$2:$B$503,Funcionalidades!$B66,Actividades!$D$2:$D$503,Funcionalidades!V$1,Actividades!$E$2:$E$503,Funcionalidades!V$2,Actividades!$F$2:$F$503,Funcionalidades!V$3)</f>
        <v>0</v>
      </c>
      <c r="W66">
        <f>COUNTIFS(Actividades!$A$2:$A$503,Funcionalidades!$A66,Actividades!$B$2:$B$503,Funcionalidades!$B66,Actividades!$D$2:$D$503,Funcionalidades!W$1,Actividades!$E$2:$E$503,Funcionalidades!W$2,Actividades!$F$2:$F$503,Funcionalidades!W$3)</f>
        <v>0</v>
      </c>
      <c r="X66">
        <f>COUNTIFS(Actividades!$A$2:$A$503,Funcionalidades!$A66,Actividades!$B$2:$B$503,Funcionalidades!$B66,Actividades!$D$2:$D$503,Funcionalidades!X$1,Actividades!$E$2:$E$503,Funcionalidades!X$2,Actividades!$F$2:$F$503,Funcionalidades!X$3)</f>
        <v>0</v>
      </c>
      <c r="Y66">
        <f>COUNTIFS(Actividades!$A$2:$A$503,Funcionalidades!$A66,Actividades!$B$2:$B$503,Funcionalidades!$B66,Actividades!$D$2:$D$503,Funcionalidades!Y$1,Actividades!$E$2:$E$503,Funcionalidades!Y$2,Actividades!$F$2:$F$503,Funcionalidades!Y$3)</f>
        <v>0</v>
      </c>
      <c r="Z66">
        <f>COUNTIFS(Actividades!$A$2:$A$503,Funcionalidades!$A66,Actividades!$B$2:$B$503,Funcionalidades!$B66,Actividades!$D$2:$D$503,Funcionalidades!Z$1,Actividades!$E$2:$E$503,Funcionalidades!Z$2,Actividades!$F$2:$F$503,Funcionalidades!Z$3)</f>
        <v>0</v>
      </c>
      <c r="AA66">
        <f>COUNTIFS(Actividades!$A$2:$A$503,Funcionalidades!$A66,Actividades!$B$2:$B$503,Funcionalidades!$B66,Actividades!$D$2:$D$503,Funcionalidades!AA$1,Actividades!$E$2:$E$503,Funcionalidades!AA$2,Actividades!$F$2:$F$503,Funcionalidades!AA$3)</f>
        <v>0</v>
      </c>
      <c r="AB66">
        <f>COUNTIFS(Actividades!$A$2:$A$503,Funcionalidades!$A66,Actividades!$B$2:$B$503,Funcionalidades!$B66,Actividades!$D$2:$D$503,Funcionalidades!AB$1,Actividades!$E$2:$E$503,Funcionalidades!AB$2,Actividades!$F$2:$F$503,Funcionalidades!AB$3)</f>
        <v>0</v>
      </c>
      <c r="AC66">
        <f>COUNTIFS(Actividades!$A$2:$A$503,Funcionalidades!$A66,Actividades!$B$2:$B$503,Funcionalidades!$B66,Actividades!$D$2:$D$503,Funcionalidades!AC$1,Actividades!$E$2:$E$503,Funcionalidades!AC$2,Actividades!$F$2:$F$503,Funcionalidades!AC$3)</f>
        <v>0</v>
      </c>
    </row>
    <row r="67" spans="3:29">
      <c r="C67">
        <f>COUNTIFS(Actividades!$A$2:$A$503,Funcionalidades!$A67,Actividades!$B$2:$B$503,Funcionalidades!$B67,Actividades!$D$2:$D$503,Funcionalidades!C$1,Actividades!$E$2:$E$503,Funcionalidades!C$2,Actividades!$F$2:$F$503,Funcionalidades!C$3)</f>
        <v>0</v>
      </c>
      <c r="D67">
        <f>COUNTIFS(Actividades!$A$2:$A$503,Funcionalidades!$A67,Actividades!$B$2:$B$503,Funcionalidades!$B67,Actividades!$D$2:$D$503,Funcionalidades!D$1,Actividades!$E$2:$E$503,Funcionalidades!D$2,Actividades!$F$2:$F$503,Funcionalidades!D$3)</f>
        <v>0</v>
      </c>
      <c r="E67">
        <f>COUNTIFS(Actividades!$A$2:$A$503,Funcionalidades!$A67,Actividades!$B$2:$B$503,Funcionalidades!$B67,Actividades!$D$2:$D$503,Funcionalidades!E$1,Actividades!$E$2:$E$503,Funcionalidades!E$2,Actividades!$F$2:$F$503,Funcionalidades!E$3)</f>
        <v>0</v>
      </c>
      <c r="F67">
        <f>COUNTIFS(Actividades!$A$2:$A$503,Funcionalidades!$A67,Actividades!$B$2:$B$503,Funcionalidades!$B67,Actividades!$D$2:$D$503,Funcionalidades!F$1,Actividades!$E$2:$E$503,Funcionalidades!F$2,Actividades!$F$2:$F$503,Funcionalidades!F$3)</f>
        <v>0</v>
      </c>
      <c r="G67">
        <f>COUNTIFS(Actividades!$A$2:$A$503,Funcionalidades!$A67,Actividades!$B$2:$B$503,Funcionalidades!$B67,Actividades!$D$2:$D$503,Funcionalidades!G$1,Actividades!$E$2:$E$503,Funcionalidades!G$2,Actividades!$F$2:$F$503,Funcionalidades!G$3)</f>
        <v>0</v>
      </c>
      <c r="H67">
        <f>COUNTIFS(Actividades!$A$2:$A$503,Funcionalidades!$A67,Actividades!$B$2:$B$503,Funcionalidades!$B67,Actividades!$D$2:$D$503,Funcionalidades!H$1,Actividades!$E$2:$E$503,Funcionalidades!H$2,Actividades!$F$2:$F$503,Funcionalidades!H$3)</f>
        <v>0</v>
      </c>
      <c r="I67">
        <f>COUNTIFS(Actividades!$A$2:$A$503,Funcionalidades!$A67,Actividades!$B$2:$B$503,Funcionalidades!$B67,Actividades!$D$2:$D$503,Funcionalidades!I$1,Actividades!$E$2:$E$503,Funcionalidades!I$2,Actividades!$F$2:$F$503,Funcionalidades!I$3)</f>
        <v>0</v>
      </c>
      <c r="J67">
        <f>COUNTIFS(Actividades!$A$2:$A$503,Funcionalidades!$A67,Actividades!$B$2:$B$503,Funcionalidades!$B67,Actividades!$D$2:$D$503,Funcionalidades!J$1,Actividades!$E$2:$E$503,Funcionalidades!J$2,Actividades!$F$2:$F$503,Funcionalidades!J$3)</f>
        <v>0</v>
      </c>
      <c r="K67">
        <f>COUNTIFS(Actividades!$A$2:$A$503,Funcionalidades!$A67,Actividades!$B$2:$B$503,Funcionalidades!$B67,Actividades!$D$2:$D$503,Funcionalidades!K$1,Actividades!$E$2:$E$503,Funcionalidades!K$2,Actividades!$F$2:$F$503,Funcionalidades!K$3)</f>
        <v>0</v>
      </c>
      <c r="L67">
        <f>COUNTIFS(Actividades!$A$2:$A$503,Funcionalidades!$A67,Actividades!$B$2:$B$503,Funcionalidades!$B67,Actividades!$D$2:$D$503,Funcionalidades!L$1,Actividades!$E$2:$E$503,Funcionalidades!L$2,Actividades!$F$2:$F$503,Funcionalidades!L$3)</f>
        <v>0</v>
      </c>
      <c r="M67">
        <f>COUNTIFS(Actividades!$A$2:$A$503,Funcionalidades!$A67,Actividades!$B$2:$B$503,Funcionalidades!$B67,Actividades!$D$2:$D$503,Funcionalidades!M$1,Actividades!$E$2:$E$503,Funcionalidades!M$2,Actividades!$F$2:$F$503,Funcionalidades!M$3)</f>
        <v>0</v>
      </c>
      <c r="N67">
        <f>COUNTIFS(Actividades!$A$2:$A$503,Funcionalidades!$A67,Actividades!$B$2:$B$503,Funcionalidades!$B67,Actividades!$D$2:$D$503,Funcionalidades!N$1,Actividades!$E$2:$E$503,Funcionalidades!N$2,Actividades!$F$2:$F$503,Funcionalidades!N$3)</f>
        <v>0</v>
      </c>
      <c r="O67">
        <f>COUNTIFS(Actividades!$A$2:$A$503,Funcionalidades!$A67,Actividades!$B$2:$B$503,Funcionalidades!$B67,Actividades!$D$2:$D$503,Funcionalidades!O$1,Actividades!$E$2:$E$503,Funcionalidades!O$2,Actividades!$F$2:$F$503,Funcionalidades!O$3)</f>
        <v>0</v>
      </c>
      <c r="P67">
        <f>COUNTIFS(Actividades!$A$2:$A$503,Funcionalidades!$A67,Actividades!$B$2:$B$503,Funcionalidades!$B67,Actividades!$D$2:$D$503,Funcionalidades!P$1,Actividades!$E$2:$E$503,Funcionalidades!P$2,Actividades!$F$2:$F$503,Funcionalidades!P$3)</f>
        <v>0</v>
      </c>
      <c r="Q67">
        <f>COUNTIFS(Actividades!$A$2:$A$503,Funcionalidades!$A67,Actividades!$B$2:$B$503,Funcionalidades!$B67,Actividades!$D$2:$D$503,Funcionalidades!Q$1,Actividades!$E$2:$E$503,Funcionalidades!Q$2,Actividades!$F$2:$F$503,Funcionalidades!Q$3)</f>
        <v>0</v>
      </c>
      <c r="R67">
        <f>COUNTIFS(Actividades!$A$2:$A$503,Funcionalidades!$A67,Actividades!$B$2:$B$503,Funcionalidades!$B67,Actividades!$D$2:$D$503,Funcionalidades!R$1,Actividades!$E$2:$E$503,Funcionalidades!R$2,Actividades!$F$2:$F$503,Funcionalidades!R$3)</f>
        <v>0</v>
      </c>
      <c r="S67">
        <f>COUNTIFS(Actividades!$A$2:$A$503,Funcionalidades!$A67,Actividades!$B$2:$B$503,Funcionalidades!$B67,Actividades!$D$2:$D$503,Funcionalidades!S$1,Actividades!$E$2:$E$503,Funcionalidades!S$2,Actividades!$F$2:$F$503,Funcionalidades!S$3)</f>
        <v>0</v>
      </c>
      <c r="T67">
        <f>COUNTIFS(Actividades!$A$2:$A$503,Funcionalidades!$A67,Actividades!$B$2:$B$503,Funcionalidades!$B67,Actividades!$D$2:$D$503,Funcionalidades!T$1,Actividades!$E$2:$E$503,Funcionalidades!T$2,Actividades!$F$2:$F$503,Funcionalidades!T$3)</f>
        <v>0</v>
      </c>
      <c r="U67">
        <f>COUNTIFS(Actividades!$A$2:$A$503,Funcionalidades!$A67,Actividades!$B$2:$B$503,Funcionalidades!$B67,Actividades!$D$2:$D$503,Funcionalidades!U$1,Actividades!$E$2:$E$503,Funcionalidades!U$2,Actividades!$F$2:$F$503,Funcionalidades!U$3)</f>
        <v>0</v>
      </c>
      <c r="V67">
        <f>COUNTIFS(Actividades!$A$2:$A$503,Funcionalidades!$A67,Actividades!$B$2:$B$503,Funcionalidades!$B67,Actividades!$D$2:$D$503,Funcionalidades!V$1,Actividades!$E$2:$E$503,Funcionalidades!V$2,Actividades!$F$2:$F$503,Funcionalidades!V$3)</f>
        <v>0</v>
      </c>
      <c r="W67">
        <f>COUNTIFS(Actividades!$A$2:$A$503,Funcionalidades!$A67,Actividades!$B$2:$B$503,Funcionalidades!$B67,Actividades!$D$2:$D$503,Funcionalidades!W$1,Actividades!$E$2:$E$503,Funcionalidades!W$2,Actividades!$F$2:$F$503,Funcionalidades!W$3)</f>
        <v>0</v>
      </c>
      <c r="X67">
        <f>COUNTIFS(Actividades!$A$2:$A$503,Funcionalidades!$A67,Actividades!$B$2:$B$503,Funcionalidades!$B67,Actividades!$D$2:$D$503,Funcionalidades!X$1,Actividades!$E$2:$E$503,Funcionalidades!X$2,Actividades!$F$2:$F$503,Funcionalidades!X$3)</f>
        <v>0</v>
      </c>
      <c r="Y67">
        <f>COUNTIFS(Actividades!$A$2:$A$503,Funcionalidades!$A67,Actividades!$B$2:$B$503,Funcionalidades!$B67,Actividades!$D$2:$D$503,Funcionalidades!Y$1,Actividades!$E$2:$E$503,Funcionalidades!Y$2,Actividades!$F$2:$F$503,Funcionalidades!Y$3)</f>
        <v>0</v>
      </c>
      <c r="Z67">
        <f>COUNTIFS(Actividades!$A$2:$A$503,Funcionalidades!$A67,Actividades!$B$2:$B$503,Funcionalidades!$B67,Actividades!$D$2:$D$503,Funcionalidades!Z$1,Actividades!$E$2:$E$503,Funcionalidades!Z$2,Actividades!$F$2:$F$503,Funcionalidades!Z$3)</f>
        <v>0</v>
      </c>
      <c r="AA67">
        <f>COUNTIFS(Actividades!$A$2:$A$503,Funcionalidades!$A67,Actividades!$B$2:$B$503,Funcionalidades!$B67,Actividades!$D$2:$D$503,Funcionalidades!AA$1,Actividades!$E$2:$E$503,Funcionalidades!AA$2,Actividades!$F$2:$F$503,Funcionalidades!AA$3)</f>
        <v>0</v>
      </c>
      <c r="AB67">
        <f>COUNTIFS(Actividades!$A$2:$A$503,Funcionalidades!$A67,Actividades!$B$2:$B$503,Funcionalidades!$B67,Actividades!$D$2:$D$503,Funcionalidades!AB$1,Actividades!$E$2:$E$503,Funcionalidades!AB$2,Actividades!$F$2:$F$503,Funcionalidades!AB$3)</f>
        <v>0</v>
      </c>
      <c r="AC67">
        <f>COUNTIFS(Actividades!$A$2:$A$503,Funcionalidades!$A67,Actividades!$B$2:$B$503,Funcionalidades!$B67,Actividades!$D$2:$D$503,Funcionalidades!AC$1,Actividades!$E$2:$E$503,Funcionalidades!AC$2,Actividades!$F$2:$F$503,Funcionalidades!AC$3)</f>
        <v>0</v>
      </c>
    </row>
    <row r="68" spans="3:29">
      <c r="C68">
        <f>COUNTIFS(Actividades!$A$2:$A$503,Funcionalidades!$A68,Actividades!$B$2:$B$503,Funcionalidades!$B68,Actividades!$D$2:$D$503,Funcionalidades!C$1,Actividades!$E$2:$E$503,Funcionalidades!C$2,Actividades!$F$2:$F$503,Funcionalidades!C$3)</f>
        <v>0</v>
      </c>
      <c r="D68">
        <f>COUNTIFS(Actividades!$A$2:$A$503,Funcionalidades!$A68,Actividades!$B$2:$B$503,Funcionalidades!$B68,Actividades!$D$2:$D$503,Funcionalidades!D$1,Actividades!$E$2:$E$503,Funcionalidades!D$2,Actividades!$F$2:$F$503,Funcionalidades!D$3)</f>
        <v>0</v>
      </c>
      <c r="E68">
        <f>COUNTIFS(Actividades!$A$2:$A$503,Funcionalidades!$A68,Actividades!$B$2:$B$503,Funcionalidades!$B68,Actividades!$D$2:$D$503,Funcionalidades!E$1,Actividades!$E$2:$E$503,Funcionalidades!E$2,Actividades!$F$2:$F$503,Funcionalidades!E$3)</f>
        <v>0</v>
      </c>
      <c r="F68">
        <f>COUNTIFS(Actividades!$A$2:$A$503,Funcionalidades!$A68,Actividades!$B$2:$B$503,Funcionalidades!$B68,Actividades!$D$2:$D$503,Funcionalidades!F$1,Actividades!$E$2:$E$503,Funcionalidades!F$2,Actividades!$F$2:$F$503,Funcionalidades!F$3)</f>
        <v>0</v>
      </c>
      <c r="G68">
        <f>COUNTIFS(Actividades!$A$2:$A$503,Funcionalidades!$A68,Actividades!$B$2:$B$503,Funcionalidades!$B68,Actividades!$D$2:$D$503,Funcionalidades!G$1,Actividades!$E$2:$E$503,Funcionalidades!G$2,Actividades!$F$2:$F$503,Funcionalidades!G$3)</f>
        <v>0</v>
      </c>
      <c r="H68">
        <f>COUNTIFS(Actividades!$A$2:$A$503,Funcionalidades!$A68,Actividades!$B$2:$B$503,Funcionalidades!$B68,Actividades!$D$2:$D$503,Funcionalidades!H$1,Actividades!$E$2:$E$503,Funcionalidades!H$2,Actividades!$F$2:$F$503,Funcionalidades!H$3)</f>
        <v>0</v>
      </c>
      <c r="I68">
        <f>COUNTIFS(Actividades!$A$2:$A$503,Funcionalidades!$A68,Actividades!$B$2:$B$503,Funcionalidades!$B68,Actividades!$D$2:$D$503,Funcionalidades!I$1,Actividades!$E$2:$E$503,Funcionalidades!I$2,Actividades!$F$2:$F$503,Funcionalidades!I$3)</f>
        <v>0</v>
      </c>
      <c r="J68">
        <f>COUNTIFS(Actividades!$A$2:$A$503,Funcionalidades!$A68,Actividades!$B$2:$B$503,Funcionalidades!$B68,Actividades!$D$2:$D$503,Funcionalidades!J$1,Actividades!$E$2:$E$503,Funcionalidades!J$2,Actividades!$F$2:$F$503,Funcionalidades!J$3)</f>
        <v>0</v>
      </c>
      <c r="K68">
        <f>COUNTIFS(Actividades!$A$2:$A$503,Funcionalidades!$A68,Actividades!$B$2:$B$503,Funcionalidades!$B68,Actividades!$D$2:$D$503,Funcionalidades!K$1,Actividades!$E$2:$E$503,Funcionalidades!K$2,Actividades!$F$2:$F$503,Funcionalidades!K$3)</f>
        <v>0</v>
      </c>
      <c r="L68">
        <f>COUNTIFS(Actividades!$A$2:$A$503,Funcionalidades!$A68,Actividades!$B$2:$B$503,Funcionalidades!$B68,Actividades!$D$2:$D$503,Funcionalidades!L$1,Actividades!$E$2:$E$503,Funcionalidades!L$2,Actividades!$F$2:$F$503,Funcionalidades!L$3)</f>
        <v>0</v>
      </c>
      <c r="M68">
        <f>COUNTIFS(Actividades!$A$2:$A$503,Funcionalidades!$A68,Actividades!$B$2:$B$503,Funcionalidades!$B68,Actividades!$D$2:$D$503,Funcionalidades!M$1,Actividades!$E$2:$E$503,Funcionalidades!M$2,Actividades!$F$2:$F$503,Funcionalidades!M$3)</f>
        <v>0</v>
      </c>
      <c r="N68">
        <f>COUNTIFS(Actividades!$A$2:$A$503,Funcionalidades!$A68,Actividades!$B$2:$B$503,Funcionalidades!$B68,Actividades!$D$2:$D$503,Funcionalidades!N$1,Actividades!$E$2:$E$503,Funcionalidades!N$2,Actividades!$F$2:$F$503,Funcionalidades!N$3)</f>
        <v>0</v>
      </c>
      <c r="O68">
        <f>COUNTIFS(Actividades!$A$2:$A$503,Funcionalidades!$A68,Actividades!$B$2:$B$503,Funcionalidades!$B68,Actividades!$D$2:$D$503,Funcionalidades!O$1,Actividades!$E$2:$E$503,Funcionalidades!O$2,Actividades!$F$2:$F$503,Funcionalidades!O$3)</f>
        <v>0</v>
      </c>
      <c r="P68">
        <f>COUNTIFS(Actividades!$A$2:$A$503,Funcionalidades!$A68,Actividades!$B$2:$B$503,Funcionalidades!$B68,Actividades!$D$2:$D$503,Funcionalidades!P$1,Actividades!$E$2:$E$503,Funcionalidades!P$2,Actividades!$F$2:$F$503,Funcionalidades!P$3)</f>
        <v>0</v>
      </c>
      <c r="Q68">
        <f>COUNTIFS(Actividades!$A$2:$A$503,Funcionalidades!$A68,Actividades!$B$2:$B$503,Funcionalidades!$B68,Actividades!$D$2:$D$503,Funcionalidades!Q$1,Actividades!$E$2:$E$503,Funcionalidades!Q$2,Actividades!$F$2:$F$503,Funcionalidades!Q$3)</f>
        <v>0</v>
      </c>
      <c r="R68">
        <f>COUNTIFS(Actividades!$A$2:$A$503,Funcionalidades!$A68,Actividades!$B$2:$B$503,Funcionalidades!$B68,Actividades!$D$2:$D$503,Funcionalidades!R$1,Actividades!$E$2:$E$503,Funcionalidades!R$2,Actividades!$F$2:$F$503,Funcionalidades!R$3)</f>
        <v>0</v>
      </c>
      <c r="S68">
        <f>COUNTIFS(Actividades!$A$2:$A$503,Funcionalidades!$A68,Actividades!$B$2:$B$503,Funcionalidades!$B68,Actividades!$D$2:$D$503,Funcionalidades!S$1,Actividades!$E$2:$E$503,Funcionalidades!S$2,Actividades!$F$2:$F$503,Funcionalidades!S$3)</f>
        <v>0</v>
      </c>
      <c r="T68">
        <f>COUNTIFS(Actividades!$A$2:$A$503,Funcionalidades!$A68,Actividades!$B$2:$B$503,Funcionalidades!$B68,Actividades!$D$2:$D$503,Funcionalidades!T$1,Actividades!$E$2:$E$503,Funcionalidades!T$2,Actividades!$F$2:$F$503,Funcionalidades!T$3)</f>
        <v>0</v>
      </c>
      <c r="U68">
        <f>COUNTIFS(Actividades!$A$2:$A$503,Funcionalidades!$A68,Actividades!$B$2:$B$503,Funcionalidades!$B68,Actividades!$D$2:$D$503,Funcionalidades!U$1,Actividades!$E$2:$E$503,Funcionalidades!U$2,Actividades!$F$2:$F$503,Funcionalidades!U$3)</f>
        <v>0</v>
      </c>
      <c r="V68">
        <f>COUNTIFS(Actividades!$A$2:$A$503,Funcionalidades!$A68,Actividades!$B$2:$B$503,Funcionalidades!$B68,Actividades!$D$2:$D$503,Funcionalidades!V$1,Actividades!$E$2:$E$503,Funcionalidades!V$2,Actividades!$F$2:$F$503,Funcionalidades!V$3)</f>
        <v>0</v>
      </c>
      <c r="W68">
        <f>COUNTIFS(Actividades!$A$2:$A$503,Funcionalidades!$A68,Actividades!$B$2:$B$503,Funcionalidades!$B68,Actividades!$D$2:$D$503,Funcionalidades!W$1,Actividades!$E$2:$E$503,Funcionalidades!W$2,Actividades!$F$2:$F$503,Funcionalidades!W$3)</f>
        <v>0</v>
      </c>
      <c r="X68">
        <f>COUNTIFS(Actividades!$A$2:$A$503,Funcionalidades!$A68,Actividades!$B$2:$B$503,Funcionalidades!$B68,Actividades!$D$2:$D$503,Funcionalidades!X$1,Actividades!$E$2:$E$503,Funcionalidades!X$2,Actividades!$F$2:$F$503,Funcionalidades!X$3)</f>
        <v>0</v>
      </c>
      <c r="Y68">
        <f>COUNTIFS(Actividades!$A$2:$A$503,Funcionalidades!$A68,Actividades!$B$2:$B$503,Funcionalidades!$B68,Actividades!$D$2:$D$503,Funcionalidades!Y$1,Actividades!$E$2:$E$503,Funcionalidades!Y$2,Actividades!$F$2:$F$503,Funcionalidades!Y$3)</f>
        <v>0</v>
      </c>
      <c r="Z68">
        <f>COUNTIFS(Actividades!$A$2:$A$503,Funcionalidades!$A68,Actividades!$B$2:$B$503,Funcionalidades!$B68,Actividades!$D$2:$D$503,Funcionalidades!Z$1,Actividades!$E$2:$E$503,Funcionalidades!Z$2,Actividades!$F$2:$F$503,Funcionalidades!Z$3)</f>
        <v>0</v>
      </c>
      <c r="AA68">
        <f>COUNTIFS(Actividades!$A$2:$A$503,Funcionalidades!$A68,Actividades!$B$2:$B$503,Funcionalidades!$B68,Actividades!$D$2:$D$503,Funcionalidades!AA$1,Actividades!$E$2:$E$503,Funcionalidades!AA$2,Actividades!$F$2:$F$503,Funcionalidades!AA$3)</f>
        <v>0</v>
      </c>
      <c r="AB68">
        <f>COUNTIFS(Actividades!$A$2:$A$503,Funcionalidades!$A68,Actividades!$B$2:$B$503,Funcionalidades!$B68,Actividades!$D$2:$D$503,Funcionalidades!AB$1,Actividades!$E$2:$E$503,Funcionalidades!AB$2,Actividades!$F$2:$F$503,Funcionalidades!AB$3)</f>
        <v>0</v>
      </c>
      <c r="AC68">
        <f>COUNTIFS(Actividades!$A$2:$A$503,Funcionalidades!$A68,Actividades!$B$2:$B$503,Funcionalidades!$B68,Actividades!$D$2:$D$503,Funcionalidades!AC$1,Actividades!$E$2:$E$503,Funcionalidades!AC$2,Actividades!$F$2:$F$503,Funcionalidades!AC$3)</f>
        <v>0</v>
      </c>
    </row>
    <row r="69" spans="3:29">
      <c r="C69">
        <f>COUNTIFS(Actividades!$A$2:$A$503,Funcionalidades!$A69,Actividades!$B$2:$B$503,Funcionalidades!$B69,Actividades!$D$2:$D$503,Funcionalidades!C$1,Actividades!$E$2:$E$503,Funcionalidades!C$2,Actividades!$F$2:$F$503,Funcionalidades!C$3)</f>
        <v>0</v>
      </c>
      <c r="D69">
        <f>COUNTIFS(Actividades!$A$2:$A$503,Funcionalidades!$A69,Actividades!$B$2:$B$503,Funcionalidades!$B69,Actividades!$D$2:$D$503,Funcionalidades!D$1,Actividades!$E$2:$E$503,Funcionalidades!D$2,Actividades!$F$2:$F$503,Funcionalidades!D$3)</f>
        <v>0</v>
      </c>
      <c r="E69">
        <f>COUNTIFS(Actividades!$A$2:$A$503,Funcionalidades!$A69,Actividades!$B$2:$B$503,Funcionalidades!$B69,Actividades!$D$2:$D$503,Funcionalidades!E$1,Actividades!$E$2:$E$503,Funcionalidades!E$2,Actividades!$F$2:$F$503,Funcionalidades!E$3)</f>
        <v>0</v>
      </c>
      <c r="F69">
        <f>COUNTIFS(Actividades!$A$2:$A$503,Funcionalidades!$A69,Actividades!$B$2:$B$503,Funcionalidades!$B69,Actividades!$D$2:$D$503,Funcionalidades!F$1,Actividades!$E$2:$E$503,Funcionalidades!F$2,Actividades!$F$2:$F$503,Funcionalidades!F$3)</f>
        <v>0</v>
      </c>
      <c r="G69">
        <f>COUNTIFS(Actividades!$A$2:$A$503,Funcionalidades!$A69,Actividades!$B$2:$B$503,Funcionalidades!$B69,Actividades!$D$2:$D$503,Funcionalidades!G$1,Actividades!$E$2:$E$503,Funcionalidades!G$2,Actividades!$F$2:$F$503,Funcionalidades!G$3)</f>
        <v>0</v>
      </c>
      <c r="H69">
        <f>COUNTIFS(Actividades!$A$2:$A$503,Funcionalidades!$A69,Actividades!$B$2:$B$503,Funcionalidades!$B69,Actividades!$D$2:$D$503,Funcionalidades!H$1,Actividades!$E$2:$E$503,Funcionalidades!H$2,Actividades!$F$2:$F$503,Funcionalidades!H$3)</f>
        <v>0</v>
      </c>
      <c r="I69">
        <f>COUNTIFS(Actividades!$A$2:$A$503,Funcionalidades!$A69,Actividades!$B$2:$B$503,Funcionalidades!$B69,Actividades!$D$2:$D$503,Funcionalidades!I$1,Actividades!$E$2:$E$503,Funcionalidades!I$2,Actividades!$F$2:$F$503,Funcionalidades!I$3)</f>
        <v>0</v>
      </c>
      <c r="J69">
        <f>COUNTIFS(Actividades!$A$2:$A$503,Funcionalidades!$A69,Actividades!$B$2:$B$503,Funcionalidades!$B69,Actividades!$D$2:$D$503,Funcionalidades!J$1,Actividades!$E$2:$E$503,Funcionalidades!J$2,Actividades!$F$2:$F$503,Funcionalidades!J$3)</f>
        <v>0</v>
      </c>
      <c r="K69">
        <f>COUNTIFS(Actividades!$A$2:$A$503,Funcionalidades!$A69,Actividades!$B$2:$B$503,Funcionalidades!$B69,Actividades!$D$2:$D$503,Funcionalidades!K$1,Actividades!$E$2:$E$503,Funcionalidades!K$2,Actividades!$F$2:$F$503,Funcionalidades!K$3)</f>
        <v>0</v>
      </c>
      <c r="L69">
        <f>COUNTIFS(Actividades!$A$2:$A$503,Funcionalidades!$A69,Actividades!$B$2:$B$503,Funcionalidades!$B69,Actividades!$D$2:$D$503,Funcionalidades!L$1,Actividades!$E$2:$E$503,Funcionalidades!L$2,Actividades!$F$2:$F$503,Funcionalidades!L$3)</f>
        <v>0</v>
      </c>
      <c r="M69">
        <f>COUNTIFS(Actividades!$A$2:$A$503,Funcionalidades!$A69,Actividades!$B$2:$B$503,Funcionalidades!$B69,Actividades!$D$2:$D$503,Funcionalidades!M$1,Actividades!$E$2:$E$503,Funcionalidades!M$2,Actividades!$F$2:$F$503,Funcionalidades!M$3)</f>
        <v>0</v>
      </c>
      <c r="N69">
        <f>COUNTIFS(Actividades!$A$2:$A$503,Funcionalidades!$A69,Actividades!$B$2:$B$503,Funcionalidades!$B69,Actividades!$D$2:$D$503,Funcionalidades!N$1,Actividades!$E$2:$E$503,Funcionalidades!N$2,Actividades!$F$2:$F$503,Funcionalidades!N$3)</f>
        <v>0</v>
      </c>
      <c r="O69">
        <f>COUNTIFS(Actividades!$A$2:$A$503,Funcionalidades!$A69,Actividades!$B$2:$B$503,Funcionalidades!$B69,Actividades!$D$2:$D$503,Funcionalidades!O$1,Actividades!$E$2:$E$503,Funcionalidades!O$2,Actividades!$F$2:$F$503,Funcionalidades!O$3)</f>
        <v>0</v>
      </c>
      <c r="P69">
        <f>COUNTIFS(Actividades!$A$2:$A$503,Funcionalidades!$A69,Actividades!$B$2:$B$503,Funcionalidades!$B69,Actividades!$D$2:$D$503,Funcionalidades!P$1,Actividades!$E$2:$E$503,Funcionalidades!P$2,Actividades!$F$2:$F$503,Funcionalidades!P$3)</f>
        <v>0</v>
      </c>
      <c r="Q69">
        <f>COUNTIFS(Actividades!$A$2:$A$503,Funcionalidades!$A69,Actividades!$B$2:$B$503,Funcionalidades!$B69,Actividades!$D$2:$D$503,Funcionalidades!Q$1,Actividades!$E$2:$E$503,Funcionalidades!Q$2,Actividades!$F$2:$F$503,Funcionalidades!Q$3)</f>
        <v>0</v>
      </c>
      <c r="R69">
        <f>COUNTIFS(Actividades!$A$2:$A$503,Funcionalidades!$A69,Actividades!$B$2:$B$503,Funcionalidades!$B69,Actividades!$D$2:$D$503,Funcionalidades!R$1,Actividades!$E$2:$E$503,Funcionalidades!R$2,Actividades!$F$2:$F$503,Funcionalidades!R$3)</f>
        <v>0</v>
      </c>
      <c r="S69">
        <f>COUNTIFS(Actividades!$A$2:$A$503,Funcionalidades!$A69,Actividades!$B$2:$B$503,Funcionalidades!$B69,Actividades!$D$2:$D$503,Funcionalidades!S$1,Actividades!$E$2:$E$503,Funcionalidades!S$2,Actividades!$F$2:$F$503,Funcionalidades!S$3)</f>
        <v>0</v>
      </c>
      <c r="T69">
        <f>COUNTIFS(Actividades!$A$2:$A$503,Funcionalidades!$A69,Actividades!$B$2:$B$503,Funcionalidades!$B69,Actividades!$D$2:$D$503,Funcionalidades!T$1,Actividades!$E$2:$E$503,Funcionalidades!T$2,Actividades!$F$2:$F$503,Funcionalidades!T$3)</f>
        <v>0</v>
      </c>
      <c r="U69">
        <f>COUNTIFS(Actividades!$A$2:$A$503,Funcionalidades!$A69,Actividades!$B$2:$B$503,Funcionalidades!$B69,Actividades!$D$2:$D$503,Funcionalidades!U$1,Actividades!$E$2:$E$503,Funcionalidades!U$2,Actividades!$F$2:$F$503,Funcionalidades!U$3)</f>
        <v>0</v>
      </c>
      <c r="V69">
        <f>COUNTIFS(Actividades!$A$2:$A$503,Funcionalidades!$A69,Actividades!$B$2:$B$503,Funcionalidades!$B69,Actividades!$D$2:$D$503,Funcionalidades!V$1,Actividades!$E$2:$E$503,Funcionalidades!V$2,Actividades!$F$2:$F$503,Funcionalidades!V$3)</f>
        <v>0</v>
      </c>
      <c r="W69">
        <f>COUNTIFS(Actividades!$A$2:$A$503,Funcionalidades!$A69,Actividades!$B$2:$B$503,Funcionalidades!$B69,Actividades!$D$2:$D$503,Funcionalidades!W$1,Actividades!$E$2:$E$503,Funcionalidades!W$2,Actividades!$F$2:$F$503,Funcionalidades!W$3)</f>
        <v>0</v>
      </c>
      <c r="X69">
        <f>COUNTIFS(Actividades!$A$2:$A$503,Funcionalidades!$A69,Actividades!$B$2:$B$503,Funcionalidades!$B69,Actividades!$D$2:$D$503,Funcionalidades!X$1,Actividades!$E$2:$E$503,Funcionalidades!X$2,Actividades!$F$2:$F$503,Funcionalidades!X$3)</f>
        <v>0</v>
      </c>
      <c r="Y69">
        <f>COUNTIFS(Actividades!$A$2:$A$503,Funcionalidades!$A69,Actividades!$B$2:$B$503,Funcionalidades!$B69,Actividades!$D$2:$D$503,Funcionalidades!Y$1,Actividades!$E$2:$E$503,Funcionalidades!Y$2,Actividades!$F$2:$F$503,Funcionalidades!Y$3)</f>
        <v>0</v>
      </c>
      <c r="Z69">
        <f>COUNTIFS(Actividades!$A$2:$A$503,Funcionalidades!$A69,Actividades!$B$2:$B$503,Funcionalidades!$B69,Actividades!$D$2:$D$503,Funcionalidades!Z$1,Actividades!$E$2:$E$503,Funcionalidades!Z$2,Actividades!$F$2:$F$503,Funcionalidades!Z$3)</f>
        <v>0</v>
      </c>
      <c r="AA69">
        <f>COUNTIFS(Actividades!$A$2:$A$503,Funcionalidades!$A69,Actividades!$B$2:$B$503,Funcionalidades!$B69,Actividades!$D$2:$D$503,Funcionalidades!AA$1,Actividades!$E$2:$E$503,Funcionalidades!AA$2,Actividades!$F$2:$F$503,Funcionalidades!AA$3)</f>
        <v>0</v>
      </c>
      <c r="AB69">
        <f>COUNTIFS(Actividades!$A$2:$A$503,Funcionalidades!$A69,Actividades!$B$2:$B$503,Funcionalidades!$B69,Actividades!$D$2:$D$503,Funcionalidades!AB$1,Actividades!$E$2:$E$503,Funcionalidades!AB$2,Actividades!$F$2:$F$503,Funcionalidades!AB$3)</f>
        <v>0</v>
      </c>
      <c r="AC69">
        <f>COUNTIFS(Actividades!$A$2:$A$503,Funcionalidades!$A69,Actividades!$B$2:$B$503,Funcionalidades!$B69,Actividades!$D$2:$D$503,Funcionalidades!AC$1,Actividades!$E$2:$E$503,Funcionalidades!AC$2,Actividades!$F$2:$F$503,Funcionalidades!AC$3)</f>
        <v>0</v>
      </c>
    </row>
    <row r="70" spans="3:29">
      <c r="C70">
        <f>COUNTIFS(Actividades!$A$2:$A$503,Funcionalidades!$A70,Actividades!$B$2:$B$503,Funcionalidades!$B70,Actividades!$D$2:$D$503,Funcionalidades!C$1,Actividades!$E$2:$E$503,Funcionalidades!C$2,Actividades!$F$2:$F$503,Funcionalidades!C$3)</f>
        <v>0</v>
      </c>
      <c r="D70">
        <f>COUNTIFS(Actividades!$A$2:$A$503,Funcionalidades!$A70,Actividades!$B$2:$B$503,Funcionalidades!$B70,Actividades!$D$2:$D$503,Funcionalidades!D$1,Actividades!$E$2:$E$503,Funcionalidades!D$2,Actividades!$F$2:$F$503,Funcionalidades!D$3)</f>
        <v>0</v>
      </c>
      <c r="E70">
        <f>COUNTIFS(Actividades!$A$2:$A$503,Funcionalidades!$A70,Actividades!$B$2:$B$503,Funcionalidades!$B70,Actividades!$D$2:$D$503,Funcionalidades!E$1,Actividades!$E$2:$E$503,Funcionalidades!E$2,Actividades!$F$2:$F$503,Funcionalidades!E$3)</f>
        <v>0</v>
      </c>
      <c r="F70">
        <f>COUNTIFS(Actividades!$A$2:$A$503,Funcionalidades!$A70,Actividades!$B$2:$B$503,Funcionalidades!$B70,Actividades!$D$2:$D$503,Funcionalidades!F$1,Actividades!$E$2:$E$503,Funcionalidades!F$2,Actividades!$F$2:$F$503,Funcionalidades!F$3)</f>
        <v>0</v>
      </c>
      <c r="G70">
        <f>COUNTIFS(Actividades!$A$2:$A$503,Funcionalidades!$A70,Actividades!$B$2:$B$503,Funcionalidades!$B70,Actividades!$D$2:$D$503,Funcionalidades!G$1,Actividades!$E$2:$E$503,Funcionalidades!G$2,Actividades!$F$2:$F$503,Funcionalidades!G$3)</f>
        <v>0</v>
      </c>
      <c r="H70">
        <f>COUNTIFS(Actividades!$A$2:$A$503,Funcionalidades!$A70,Actividades!$B$2:$B$503,Funcionalidades!$B70,Actividades!$D$2:$D$503,Funcionalidades!H$1,Actividades!$E$2:$E$503,Funcionalidades!H$2,Actividades!$F$2:$F$503,Funcionalidades!H$3)</f>
        <v>0</v>
      </c>
      <c r="I70">
        <f>COUNTIFS(Actividades!$A$2:$A$503,Funcionalidades!$A70,Actividades!$B$2:$B$503,Funcionalidades!$B70,Actividades!$D$2:$D$503,Funcionalidades!I$1,Actividades!$E$2:$E$503,Funcionalidades!I$2,Actividades!$F$2:$F$503,Funcionalidades!I$3)</f>
        <v>0</v>
      </c>
      <c r="J70">
        <f>COUNTIFS(Actividades!$A$2:$A$503,Funcionalidades!$A70,Actividades!$B$2:$B$503,Funcionalidades!$B70,Actividades!$D$2:$D$503,Funcionalidades!J$1,Actividades!$E$2:$E$503,Funcionalidades!J$2,Actividades!$F$2:$F$503,Funcionalidades!J$3)</f>
        <v>0</v>
      </c>
      <c r="K70">
        <f>COUNTIFS(Actividades!$A$2:$A$503,Funcionalidades!$A70,Actividades!$B$2:$B$503,Funcionalidades!$B70,Actividades!$D$2:$D$503,Funcionalidades!K$1,Actividades!$E$2:$E$503,Funcionalidades!K$2,Actividades!$F$2:$F$503,Funcionalidades!K$3)</f>
        <v>0</v>
      </c>
      <c r="L70">
        <f>COUNTIFS(Actividades!$A$2:$A$503,Funcionalidades!$A70,Actividades!$B$2:$B$503,Funcionalidades!$B70,Actividades!$D$2:$D$503,Funcionalidades!L$1,Actividades!$E$2:$E$503,Funcionalidades!L$2,Actividades!$F$2:$F$503,Funcionalidades!L$3)</f>
        <v>0</v>
      </c>
      <c r="M70">
        <f>COUNTIFS(Actividades!$A$2:$A$503,Funcionalidades!$A70,Actividades!$B$2:$B$503,Funcionalidades!$B70,Actividades!$D$2:$D$503,Funcionalidades!M$1,Actividades!$E$2:$E$503,Funcionalidades!M$2,Actividades!$F$2:$F$503,Funcionalidades!M$3)</f>
        <v>0</v>
      </c>
      <c r="N70">
        <f>COUNTIFS(Actividades!$A$2:$A$503,Funcionalidades!$A70,Actividades!$B$2:$B$503,Funcionalidades!$B70,Actividades!$D$2:$D$503,Funcionalidades!N$1,Actividades!$E$2:$E$503,Funcionalidades!N$2,Actividades!$F$2:$F$503,Funcionalidades!N$3)</f>
        <v>0</v>
      </c>
      <c r="O70">
        <f>COUNTIFS(Actividades!$A$2:$A$503,Funcionalidades!$A70,Actividades!$B$2:$B$503,Funcionalidades!$B70,Actividades!$D$2:$D$503,Funcionalidades!O$1,Actividades!$E$2:$E$503,Funcionalidades!O$2,Actividades!$F$2:$F$503,Funcionalidades!O$3)</f>
        <v>0</v>
      </c>
      <c r="P70">
        <f>COUNTIFS(Actividades!$A$2:$A$503,Funcionalidades!$A70,Actividades!$B$2:$B$503,Funcionalidades!$B70,Actividades!$D$2:$D$503,Funcionalidades!P$1,Actividades!$E$2:$E$503,Funcionalidades!P$2,Actividades!$F$2:$F$503,Funcionalidades!P$3)</f>
        <v>0</v>
      </c>
      <c r="Q70">
        <f>COUNTIFS(Actividades!$A$2:$A$503,Funcionalidades!$A70,Actividades!$B$2:$B$503,Funcionalidades!$B70,Actividades!$D$2:$D$503,Funcionalidades!Q$1,Actividades!$E$2:$E$503,Funcionalidades!Q$2,Actividades!$F$2:$F$503,Funcionalidades!Q$3)</f>
        <v>0</v>
      </c>
      <c r="R70">
        <f>COUNTIFS(Actividades!$A$2:$A$503,Funcionalidades!$A70,Actividades!$B$2:$B$503,Funcionalidades!$B70,Actividades!$D$2:$D$503,Funcionalidades!R$1,Actividades!$E$2:$E$503,Funcionalidades!R$2,Actividades!$F$2:$F$503,Funcionalidades!R$3)</f>
        <v>0</v>
      </c>
      <c r="S70">
        <f>COUNTIFS(Actividades!$A$2:$A$503,Funcionalidades!$A70,Actividades!$B$2:$B$503,Funcionalidades!$B70,Actividades!$D$2:$D$503,Funcionalidades!S$1,Actividades!$E$2:$E$503,Funcionalidades!S$2,Actividades!$F$2:$F$503,Funcionalidades!S$3)</f>
        <v>0</v>
      </c>
      <c r="T70">
        <f>COUNTIFS(Actividades!$A$2:$A$503,Funcionalidades!$A70,Actividades!$B$2:$B$503,Funcionalidades!$B70,Actividades!$D$2:$D$503,Funcionalidades!T$1,Actividades!$E$2:$E$503,Funcionalidades!T$2,Actividades!$F$2:$F$503,Funcionalidades!T$3)</f>
        <v>0</v>
      </c>
      <c r="U70">
        <f>COUNTIFS(Actividades!$A$2:$A$503,Funcionalidades!$A70,Actividades!$B$2:$B$503,Funcionalidades!$B70,Actividades!$D$2:$D$503,Funcionalidades!U$1,Actividades!$E$2:$E$503,Funcionalidades!U$2,Actividades!$F$2:$F$503,Funcionalidades!U$3)</f>
        <v>0</v>
      </c>
      <c r="V70">
        <f>COUNTIFS(Actividades!$A$2:$A$503,Funcionalidades!$A70,Actividades!$B$2:$B$503,Funcionalidades!$B70,Actividades!$D$2:$D$503,Funcionalidades!V$1,Actividades!$E$2:$E$503,Funcionalidades!V$2,Actividades!$F$2:$F$503,Funcionalidades!V$3)</f>
        <v>0</v>
      </c>
      <c r="W70">
        <f>COUNTIFS(Actividades!$A$2:$A$503,Funcionalidades!$A70,Actividades!$B$2:$B$503,Funcionalidades!$B70,Actividades!$D$2:$D$503,Funcionalidades!W$1,Actividades!$E$2:$E$503,Funcionalidades!W$2,Actividades!$F$2:$F$503,Funcionalidades!W$3)</f>
        <v>0</v>
      </c>
      <c r="X70">
        <f>COUNTIFS(Actividades!$A$2:$A$503,Funcionalidades!$A70,Actividades!$B$2:$B$503,Funcionalidades!$B70,Actividades!$D$2:$D$503,Funcionalidades!X$1,Actividades!$E$2:$E$503,Funcionalidades!X$2,Actividades!$F$2:$F$503,Funcionalidades!X$3)</f>
        <v>0</v>
      </c>
      <c r="Y70">
        <f>COUNTIFS(Actividades!$A$2:$A$503,Funcionalidades!$A70,Actividades!$B$2:$B$503,Funcionalidades!$B70,Actividades!$D$2:$D$503,Funcionalidades!Y$1,Actividades!$E$2:$E$503,Funcionalidades!Y$2,Actividades!$F$2:$F$503,Funcionalidades!Y$3)</f>
        <v>0</v>
      </c>
      <c r="Z70">
        <f>COUNTIFS(Actividades!$A$2:$A$503,Funcionalidades!$A70,Actividades!$B$2:$B$503,Funcionalidades!$B70,Actividades!$D$2:$D$503,Funcionalidades!Z$1,Actividades!$E$2:$E$503,Funcionalidades!Z$2,Actividades!$F$2:$F$503,Funcionalidades!Z$3)</f>
        <v>0</v>
      </c>
      <c r="AA70">
        <f>COUNTIFS(Actividades!$A$2:$A$503,Funcionalidades!$A70,Actividades!$B$2:$B$503,Funcionalidades!$B70,Actividades!$D$2:$D$503,Funcionalidades!AA$1,Actividades!$E$2:$E$503,Funcionalidades!AA$2,Actividades!$F$2:$F$503,Funcionalidades!AA$3)</f>
        <v>0</v>
      </c>
      <c r="AB70">
        <f>COUNTIFS(Actividades!$A$2:$A$503,Funcionalidades!$A70,Actividades!$B$2:$B$503,Funcionalidades!$B70,Actividades!$D$2:$D$503,Funcionalidades!AB$1,Actividades!$E$2:$E$503,Funcionalidades!AB$2,Actividades!$F$2:$F$503,Funcionalidades!AB$3)</f>
        <v>0</v>
      </c>
      <c r="AC70">
        <f>COUNTIFS(Actividades!$A$2:$A$503,Funcionalidades!$A70,Actividades!$B$2:$B$503,Funcionalidades!$B70,Actividades!$D$2:$D$503,Funcionalidades!AC$1,Actividades!$E$2:$E$503,Funcionalidades!AC$2,Actividades!$F$2:$F$503,Funcionalidades!AC$3)</f>
        <v>0</v>
      </c>
    </row>
    <row r="71" spans="3:29">
      <c r="C71">
        <f>COUNTIFS(Actividades!$A$2:$A$503,Funcionalidades!$A71,Actividades!$B$2:$B$503,Funcionalidades!$B71,Actividades!$D$2:$D$503,Funcionalidades!C$1,Actividades!$E$2:$E$503,Funcionalidades!C$2,Actividades!$F$2:$F$503,Funcionalidades!C$3)</f>
        <v>0</v>
      </c>
      <c r="D71">
        <f>COUNTIFS(Actividades!$A$2:$A$503,Funcionalidades!$A71,Actividades!$B$2:$B$503,Funcionalidades!$B71,Actividades!$D$2:$D$503,Funcionalidades!D$1,Actividades!$E$2:$E$503,Funcionalidades!D$2,Actividades!$F$2:$F$503,Funcionalidades!D$3)</f>
        <v>0</v>
      </c>
      <c r="E71">
        <f>COUNTIFS(Actividades!$A$2:$A$503,Funcionalidades!$A71,Actividades!$B$2:$B$503,Funcionalidades!$B71,Actividades!$D$2:$D$503,Funcionalidades!E$1,Actividades!$E$2:$E$503,Funcionalidades!E$2,Actividades!$F$2:$F$503,Funcionalidades!E$3)</f>
        <v>0</v>
      </c>
      <c r="F71">
        <f>COUNTIFS(Actividades!$A$2:$A$503,Funcionalidades!$A71,Actividades!$B$2:$B$503,Funcionalidades!$B71,Actividades!$D$2:$D$503,Funcionalidades!F$1,Actividades!$E$2:$E$503,Funcionalidades!F$2,Actividades!$F$2:$F$503,Funcionalidades!F$3)</f>
        <v>0</v>
      </c>
      <c r="G71">
        <f>COUNTIFS(Actividades!$A$2:$A$503,Funcionalidades!$A71,Actividades!$B$2:$B$503,Funcionalidades!$B71,Actividades!$D$2:$D$503,Funcionalidades!G$1,Actividades!$E$2:$E$503,Funcionalidades!G$2,Actividades!$F$2:$F$503,Funcionalidades!G$3)</f>
        <v>0</v>
      </c>
      <c r="H71">
        <f>COUNTIFS(Actividades!$A$2:$A$503,Funcionalidades!$A71,Actividades!$B$2:$B$503,Funcionalidades!$B71,Actividades!$D$2:$D$503,Funcionalidades!H$1,Actividades!$E$2:$E$503,Funcionalidades!H$2,Actividades!$F$2:$F$503,Funcionalidades!H$3)</f>
        <v>0</v>
      </c>
      <c r="I71">
        <f>COUNTIFS(Actividades!$A$2:$A$503,Funcionalidades!$A71,Actividades!$B$2:$B$503,Funcionalidades!$B71,Actividades!$D$2:$D$503,Funcionalidades!I$1,Actividades!$E$2:$E$503,Funcionalidades!I$2,Actividades!$F$2:$F$503,Funcionalidades!I$3)</f>
        <v>0</v>
      </c>
      <c r="J71">
        <f>COUNTIFS(Actividades!$A$2:$A$503,Funcionalidades!$A71,Actividades!$B$2:$B$503,Funcionalidades!$B71,Actividades!$D$2:$D$503,Funcionalidades!J$1,Actividades!$E$2:$E$503,Funcionalidades!J$2,Actividades!$F$2:$F$503,Funcionalidades!J$3)</f>
        <v>0</v>
      </c>
      <c r="K71">
        <f>COUNTIFS(Actividades!$A$2:$A$503,Funcionalidades!$A71,Actividades!$B$2:$B$503,Funcionalidades!$B71,Actividades!$D$2:$D$503,Funcionalidades!K$1,Actividades!$E$2:$E$503,Funcionalidades!K$2,Actividades!$F$2:$F$503,Funcionalidades!K$3)</f>
        <v>0</v>
      </c>
      <c r="L71">
        <f>COUNTIFS(Actividades!$A$2:$A$503,Funcionalidades!$A71,Actividades!$B$2:$B$503,Funcionalidades!$B71,Actividades!$D$2:$D$503,Funcionalidades!L$1,Actividades!$E$2:$E$503,Funcionalidades!L$2,Actividades!$F$2:$F$503,Funcionalidades!L$3)</f>
        <v>0</v>
      </c>
      <c r="M71">
        <f>COUNTIFS(Actividades!$A$2:$A$503,Funcionalidades!$A71,Actividades!$B$2:$B$503,Funcionalidades!$B71,Actividades!$D$2:$D$503,Funcionalidades!M$1,Actividades!$E$2:$E$503,Funcionalidades!M$2,Actividades!$F$2:$F$503,Funcionalidades!M$3)</f>
        <v>0</v>
      </c>
      <c r="N71">
        <f>COUNTIFS(Actividades!$A$2:$A$503,Funcionalidades!$A71,Actividades!$B$2:$B$503,Funcionalidades!$B71,Actividades!$D$2:$D$503,Funcionalidades!N$1,Actividades!$E$2:$E$503,Funcionalidades!N$2,Actividades!$F$2:$F$503,Funcionalidades!N$3)</f>
        <v>0</v>
      </c>
      <c r="O71">
        <f>COUNTIFS(Actividades!$A$2:$A$503,Funcionalidades!$A71,Actividades!$B$2:$B$503,Funcionalidades!$B71,Actividades!$D$2:$D$503,Funcionalidades!O$1,Actividades!$E$2:$E$503,Funcionalidades!O$2,Actividades!$F$2:$F$503,Funcionalidades!O$3)</f>
        <v>0</v>
      </c>
      <c r="P71">
        <f>COUNTIFS(Actividades!$A$2:$A$503,Funcionalidades!$A71,Actividades!$B$2:$B$503,Funcionalidades!$B71,Actividades!$D$2:$D$503,Funcionalidades!P$1,Actividades!$E$2:$E$503,Funcionalidades!P$2,Actividades!$F$2:$F$503,Funcionalidades!P$3)</f>
        <v>0</v>
      </c>
      <c r="Q71">
        <f>COUNTIFS(Actividades!$A$2:$A$503,Funcionalidades!$A71,Actividades!$B$2:$B$503,Funcionalidades!$B71,Actividades!$D$2:$D$503,Funcionalidades!Q$1,Actividades!$E$2:$E$503,Funcionalidades!Q$2,Actividades!$F$2:$F$503,Funcionalidades!Q$3)</f>
        <v>0</v>
      </c>
      <c r="R71">
        <f>COUNTIFS(Actividades!$A$2:$A$503,Funcionalidades!$A71,Actividades!$B$2:$B$503,Funcionalidades!$B71,Actividades!$D$2:$D$503,Funcionalidades!R$1,Actividades!$E$2:$E$503,Funcionalidades!R$2,Actividades!$F$2:$F$503,Funcionalidades!R$3)</f>
        <v>0</v>
      </c>
      <c r="S71">
        <f>COUNTIFS(Actividades!$A$2:$A$503,Funcionalidades!$A71,Actividades!$B$2:$B$503,Funcionalidades!$B71,Actividades!$D$2:$D$503,Funcionalidades!S$1,Actividades!$E$2:$E$503,Funcionalidades!S$2,Actividades!$F$2:$F$503,Funcionalidades!S$3)</f>
        <v>0</v>
      </c>
      <c r="T71">
        <f>COUNTIFS(Actividades!$A$2:$A$503,Funcionalidades!$A71,Actividades!$B$2:$B$503,Funcionalidades!$B71,Actividades!$D$2:$D$503,Funcionalidades!T$1,Actividades!$E$2:$E$503,Funcionalidades!T$2,Actividades!$F$2:$F$503,Funcionalidades!T$3)</f>
        <v>0</v>
      </c>
      <c r="U71">
        <f>COUNTIFS(Actividades!$A$2:$A$503,Funcionalidades!$A71,Actividades!$B$2:$B$503,Funcionalidades!$B71,Actividades!$D$2:$D$503,Funcionalidades!U$1,Actividades!$E$2:$E$503,Funcionalidades!U$2,Actividades!$F$2:$F$503,Funcionalidades!U$3)</f>
        <v>0</v>
      </c>
      <c r="V71">
        <f>COUNTIFS(Actividades!$A$2:$A$503,Funcionalidades!$A71,Actividades!$B$2:$B$503,Funcionalidades!$B71,Actividades!$D$2:$D$503,Funcionalidades!V$1,Actividades!$E$2:$E$503,Funcionalidades!V$2,Actividades!$F$2:$F$503,Funcionalidades!V$3)</f>
        <v>0</v>
      </c>
      <c r="W71">
        <f>COUNTIFS(Actividades!$A$2:$A$503,Funcionalidades!$A71,Actividades!$B$2:$B$503,Funcionalidades!$B71,Actividades!$D$2:$D$503,Funcionalidades!W$1,Actividades!$E$2:$E$503,Funcionalidades!W$2,Actividades!$F$2:$F$503,Funcionalidades!W$3)</f>
        <v>0</v>
      </c>
      <c r="X71">
        <f>COUNTIFS(Actividades!$A$2:$A$503,Funcionalidades!$A71,Actividades!$B$2:$B$503,Funcionalidades!$B71,Actividades!$D$2:$D$503,Funcionalidades!X$1,Actividades!$E$2:$E$503,Funcionalidades!X$2,Actividades!$F$2:$F$503,Funcionalidades!X$3)</f>
        <v>0</v>
      </c>
      <c r="Y71">
        <f>COUNTIFS(Actividades!$A$2:$A$503,Funcionalidades!$A71,Actividades!$B$2:$B$503,Funcionalidades!$B71,Actividades!$D$2:$D$503,Funcionalidades!Y$1,Actividades!$E$2:$E$503,Funcionalidades!Y$2,Actividades!$F$2:$F$503,Funcionalidades!Y$3)</f>
        <v>0</v>
      </c>
      <c r="Z71">
        <f>COUNTIFS(Actividades!$A$2:$A$503,Funcionalidades!$A71,Actividades!$B$2:$B$503,Funcionalidades!$B71,Actividades!$D$2:$D$503,Funcionalidades!Z$1,Actividades!$E$2:$E$503,Funcionalidades!Z$2,Actividades!$F$2:$F$503,Funcionalidades!Z$3)</f>
        <v>0</v>
      </c>
      <c r="AA71">
        <f>COUNTIFS(Actividades!$A$2:$A$503,Funcionalidades!$A71,Actividades!$B$2:$B$503,Funcionalidades!$B71,Actividades!$D$2:$D$503,Funcionalidades!AA$1,Actividades!$E$2:$E$503,Funcionalidades!AA$2,Actividades!$F$2:$F$503,Funcionalidades!AA$3)</f>
        <v>0</v>
      </c>
      <c r="AB71">
        <f>COUNTIFS(Actividades!$A$2:$A$503,Funcionalidades!$A71,Actividades!$B$2:$B$503,Funcionalidades!$B71,Actividades!$D$2:$D$503,Funcionalidades!AB$1,Actividades!$E$2:$E$503,Funcionalidades!AB$2,Actividades!$F$2:$F$503,Funcionalidades!AB$3)</f>
        <v>0</v>
      </c>
      <c r="AC71">
        <f>COUNTIFS(Actividades!$A$2:$A$503,Funcionalidades!$A71,Actividades!$B$2:$B$503,Funcionalidades!$B71,Actividades!$D$2:$D$503,Funcionalidades!AC$1,Actividades!$E$2:$E$503,Funcionalidades!AC$2,Actividades!$F$2:$F$503,Funcionalidades!AC$3)</f>
        <v>0</v>
      </c>
    </row>
    <row r="72" spans="3:29">
      <c r="C72">
        <f>COUNTIFS(Actividades!$A$2:$A$503,Funcionalidades!$A72,Actividades!$B$2:$B$503,Funcionalidades!$B72,Actividades!$D$2:$D$503,Funcionalidades!C$1,Actividades!$E$2:$E$503,Funcionalidades!C$2,Actividades!$F$2:$F$503,Funcionalidades!C$3)</f>
        <v>0</v>
      </c>
      <c r="D72">
        <f>COUNTIFS(Actividades!$A$2:$A$503,Funcionalidades!$A72,Actividades!$B$2:$B$503,Funcionalidades!$B72,Actividades!$D$2:$D$503,Funcionalidades!D$1,Actividades!$E$2:$E$503,Funcionalidades!D$2,Actividades!$F$2:$F$503,Funcionalidades!D$3)</f>
        <v>0</v>
      </c>
      <c r="E72">
        <f>COUNTIFS(Actividades!$A$2:$A$503,Funcionalidades!$A72,Actividades!$B$2:$B$503,Funcionalidades!$B72,Actividades!$D$2:$D$503,Funcionalidades!E$1,Actividades!$E$2:$E$503,Funcionalidades!E$2,Actividades!$F$2:$F$503,Funcionalidades!E$3)</f>
        <v>0</v>
      </c>
      <c r="F72">
        <f>COUNTIFS(Actividades!$A$2:$A$503,Funcionalidades!$A72,Actividades!$B$2:$B$503,Funcionalidades!$B72,Actividades!$D$2:$D$503,Funcionalidades!F$1,Actividades!$E$2:$E$503,Funcionalidades!F$2,Actividades!$F$2:$F$503,Funcionalidades!F$3)</f>
        <v>0</v>
      </c>
      <c r="G72">
        <f>COUNTIFS(Actividades!$A$2:$A$503,Funcionalidades!$A72,Actividades!$B$2:$B$503,Funcionalidades!$B72,Actividades!$D$2:$D$503,Funcionalidades!G$1,Actividades!$E$2:$E$503,Funcionalidades!G$2,Actividades!$F$2:$F$503,Funcionalidades!G$3)</f>
        <v>0</v>
      </c>
      <c r="H72">
        <f>COUNTIFS(Actividades!$A$2:$A$503,Funcionalidades!$A72,Actividades!$B$2:$B$503,Funcionalidades!$B72,Actividades!$D$2:$D$503,Funcionalidades!H$1,Actividades!$E$2:$E$503,Funcionalidades!H$2,Actividades!$F$2:$F$503,Funcionalidades!H$3)</f>
        <v>0</v>
      </c>
      <c r="I72">
        <f>COUNTIFS(Actividades!$A$2:$A$503,Funcionalidades!$A72,Actividades!$B$2:$B$503,Funcionalidades!$B72,Actividades!$D$2:$D$503,Funcionalidades!I$1,Actividades!$E$2:$E$503,Funcionalidades!I$2,Actividades!$F$2:$F$503,Funcionalidades!I$3)</f>
        <v>0</v>
      </c>
      <c r="J72">
        <f>COUNTIFS(Actividades!$A$2:$A$503,Funcionalidades!$A72,Actividades!$B$2:$B$503,Funcionalidades!$B72,Actividades!$D$2:$D$503,Funcionalidades!J$1,Actividades!$E$2:$E$503,Funcionalidades!J$2,Actividades!$F$2:$F$503,Funcionalidades!J$3)</f>
        <v>0</v>
      </c>
      <c r="K72">
        <f>COUNTIFS(Actividades!$A$2:$A$503,Funcionalidades!$A72,Actividades!$B$2:$B$503,Funcionalidades!$B72,Actividades!$D$2:$D$503,Funcionalidades!K$1,Actividades!$E$2:$E$503,Funcionalidades!K$2,Actividades!$F$2:$F$503,Funcionalidades!K$3)</f>
        <v>0</v>
      </c>
      <c r="L72">
        <f>COUNTIFS(Actividades!$A$2:$A$503,Funcionalidades!$A72,Actividades!$B$2:$B$503,Funcionalidades!$B72,Actividades!$D$2:$D$503,Funcionalidades!L$1,Actividades!$E$2:$E$503,Funcionalidades!L$2,Actividades!$F$2:$F$503,Funcionalidades!L$3)</f>
        <v>0</v>
      </c>
      <c r="M72">
        <f>COUNTIFS(Actividades!$A$2:$A$503,Funcionalidades!$A72,Actividades!$B$2:$B$503,Funcionalidades!$B72,Actividades!$D$2:$D$503,Funcionalidades!M$1,Actividades!$E$2:$E$503,Funcionalidades!M$2,Actividades!$F$2:$F$503,Funcionalidades!M$3)</f>
        <v>0</v>
      </c>
      <c r="N72">
        <f>COUNTIFS(Actividades!$A$2:$A$503,Funcionalidades!$A72,Actividades!$B$2:$B$503,Funcionalidades!$B72,Actividades!$D$2:$D$503,Funcionalidades!N$1,Actividades!$E$2:$E$503,Funcionalidades!N$2,Actividades!$F$2:$F$503,Funcionalidades!N$3)</f>
        <v>0</v>
      </c>
      <c r="O72">
        <f>COUNTIFS(Actividades!$A$2:$A$503,Funcionalidades!$A72,Actividades!$B$2:$B$503,Funcionalidades!$B72,Actividades!$D$2:$D$503,Funcionalidades!O$1,Actividades!$E$2:$E$503,Funcionalidades!O$2,Actividades!$F$2:$F$503,Funcionalidades!O$3)</f>
        <v>0</v>
      </c>
      <c r="P72">
        <f>COUNTIFS(Actividades!$A$2:$A$503,Funcionalidades!$A72,Actividades!$B$2:$B$503,Funcionalidades!$B72,Actividades!$D$2:$D$503,Funcionalidades!P$1,Actividades!$E$2:$E$503,Funcionalidades!P$2,Actividades!$F$2:$F$503,Funcionalidades!P$3)</f>
        <v>0</v>
      </c>
      <c r="Q72">
        <f>COUNTIFS(Actividades!$A$2:$A$503,Funcionalidades!$A72,Actividades!$B$2:$B$503,Funcionalidades!$B72,Actividades!$D$2:$D$503,Funcionalidades!Q$1,Actividades!$E$2:$E$503,Funcionalidades!Q$2,Actividades!$F$2:$F$503,Funcionalidades!Q$3)</f>
        <v>0</v>
      </c>
      <c r="R72">
        <f>COUNTIFS(Actividades!$A$2:$A$503,Funcionalidades!$A72,Actividades!$B$2:$B$503,Funcionalidades!$B72,Actividades!$D$2:$D$503,Funcionalidades!R$1,Actividades!$E$2:$E$503,Funcionalidades!R$2,Actividades!$F$2:$F$503,Funcionalidades!R$3)</f>
        <v>0</v>
      </c>
      <c r="S72">
        <f>COUNTIFS(Actividades!$A$2:$A$503,Funcionalidades!$A72,Actividades!$B$2:$B$503,Funcionalidades!$B72,Actividades!$D$2:$D$503,Funcionalidades!S$1,Actividades!$E$2:$E$503,Funcionalidades!S$2,Actividades!$F$2:$F$503,Funcionalidades!S$3)</f>
        <v>0</v>
      </c>
      <c r="T72">
        <f>COUNTIFS(Actividades!$A$2:$A$503,Funcionalidades!$A72,Actividades!$B$2:$B$503,Funcionalidades!$B72,Actividades!$D$2:$D$503,Funcionalidades!T$1,Actividades!$E$2:$E$503,Funcionalidades!T$2,Actividades!$F$2:$F$503,Funcionalidades!T$3)</f>
        <v>0</v>
      </c>
      <c r="U72">
        <f>COUNTIFS(Actividades!$A$2:$A$503,Funcionalidades!$A72,Actividades!$B$2:$B$503,Funcionalidades!$B72,Actividades!$D$2:$D$503,Funcionalidades!U$1,Actividades!$E$2:$E$503,Funcionalidades!U$2,Actividades!$F$2:$F$503,Funcionalidades!U$3)</f>
        <v>0</v>
      </c>
      <c r="V72">
        <f>COUNTIFS(Actividades!$A$2:$A$503,Funcionalidades!$A72,Actividades!$B$2:$B$503,Funcionalidades!$B72,Actividades!$D$2:$D$503,Funcionalidades!V$1,Actividades!$E$2:$E$503,Funcionalidades!V$2,Actividades!$F$2:$F$503,Funcionalidades!V$3)</f>
        <v>0</v>
      </c>
      <c r="W72">
        <f>COUNTIFS(Actividades!$A$2:$A$503,Funcionalidades!$A72,Actividades!$B$2:$B$503,Funcionalidades!$B72,Actividades!$D$2:$D$503,Funcionalidades!W$1,Actividades!$E$2:$E$503,Funcionalidades!W$2,Actividades!$F$2:$F$503,Funcionalidades!W$3)</f>
        <v>0</v>
      </c>
      <c r="X72">
        <f>COUNTIFS(Actividades!$A$2:$A$503,Funcionalidades!$A72,Actividades!$B$2:$B$503,Funcionalidades!$B72,Actividades!$D$2:$D$503,Funcionalidades!X$1,Actividades!$E$2:$E$503,Funcionalidades!X$2,Actividades!$F$2:$F$503,Funcionalidades!X$3)</f>
        <v>0</v>
      </c>
      <c r="Y72">
        <f>COUNTIFS(Actividades!$A$2:$A$503,Funcionalidades!$A72,Actividades!$B$2:$B$503,Funcionalidades!$B72,Actividades!$D$2:$D$503,Funcionalidades!Y$1,Actividades!$E$2:$E$503,Funcionalidades!Y$2,Actividades!$F$2:$F$503,Funcionalidades!Y$3)</f>
        <v>0</v>
      </c>
      <c r="Z72">
        <f>COUNTIFS(Actividades!$A$2:$A$503,Funcionalidades!$A72,Actividades!$B$2:$B$503,Funcionalidades!$B72,Actividades!$D$2:$D$503,Funcionalidades!Z$1,Actividades!$E$2:$E$503,Funcionalidades!Z$2,Actividades!$F$2:$F$503,Funcionalidades!Z$3)</f>
        <v>0</v>
      </c>
      <c r="AA72">
        <f>COUNTIFS(Actividades!$A$2:$A$503,Funcionalidades!$A72,Actividades!$B$2:$B$503,Funcionalidades!$B72,Actividades!$D$2:$D$503,Funcionalidades!AA$1,Actividades!$E$2:$E$503,Funcionalidades!AA$2,Actividades!$F$2:$F$503,Funcionalidades!AA$3)</f>
        <v>0</v>
      </c>
      <c r="AB72">
        <f>COUNTIFS(Actividades!$A$2:$A$503,Funcionalidades!$A72,Actividades!$B$2:$B$503,Funcionalidades!$B72,Actividades!$D$2:$D$503,Funcionalidades!AB$1,Actividades!$E$2:$E$503,Funcionalidades!AB$2,Actividades!$F$2:$F$503,Funcionalidades!AB$3)</f>
        <v>0</v>
      </c>
      <c r="AC72">
        <f>COUNTIFS(Actividades!$A$2:$A$503,Funcionalidades!$A72,Actividades!$B$2:$B$503,Funcionalidades!$B72,Actividades!$D$2:$D$503,Funcionalidades!AC$1,Actividades!$E$2:$E$503,Funcionalidades!AC$2,Actividades!$F$2:$F$503,Funcionalidades!AC$3)</f>
        <v>0</v>
      </c>
    </row>
    <row r="73" spans="3:29">
      <c r="C73">
        <f>COUNTIFS(Actividades!$A$2:$A$503,Funcionalidades!$A73,Actividades!$B$2:$B$503,Funcionalidades!$B73,Actividades!$D$2:$D$503,Funcionalidades!C$1,Actividades!$E$2:$E$503,Funcionalidades!C$2,Actividades!$F$2:$F$503,Funcionalidades!C$3)</f>
        <v>0</v>
      </c>
      <c r="D73">
        <f>COUNTIFS(Actividades!$A$2:$A$503,Funcionalidades!$A73,Actividades!$B$2:$B$503,Funcionalidades!$B73,Actividades!$D$2:$D$503,Funcionalidades!D$1,Actividades!$E$2:$E$503,Funcionalidades!D$2,Actividades!$F$2:$F$503,Funcionalidades!D$3)</f>
        <v>0</v>
      </c>
      <c r="E73">
        <f>COUNTIFS(Actividades!$A$2:$A$503,Funcionalidades!$A73,Actividades!$B$2:$B$503,Funcionalidades!$B73,Actividades!$D$2:$D$503,Funcionalidades!E$1,Actividades!$E$2:$E$503,Funcionalidades!E$2,Actividades!$F$2:$F$503,Funcionalidades!E$3)</f>
        <v>0</v>
      </c>
      <c r="F73">
        <f>COUNTIFS(Actividades!$A$2:$A$503,Funcionalidades!$A73,Actividades!$B$2:$B$503,Funcionalidades!$B73,Actividades!$D$2:$D$503,Funcionalidades!F$1,Actividades!$E$2:$E$503,Funcionalidades!F$2,Actividades!$F$2:$F$503,Funcionalidades!F$3)</f>
        <v>0</v>
      </c>
      <c r="G73">
        <f>COUNTIFS(Actividades!$A$2:$A$503,Funcionalidades!$A73,Actividades!$B$2:$B$503,Funcionalidades!$B73,Actividades!$D$2:$D$503,Funcionalidades!G$1,Actividades!$E$2:$E$503,Funcionalidades!G$2,Actividades!$F$2:$F$503,Funcionalidades!G$3)</f>
        <v>0</v>
      </c>
      <c r="H73">
        <f>COUNTIFS(Actividades!$A$2:$A$503,Funcionalidades!$A73,Actividades!$B$2:$B$503,Funcionalidades!$B73,Actividades!$D$2:$D$503,Funcionalidades!H$1,Actividades!$E$2:$E$503,Funcionalidades!H$2,Actividades!$F$2:$F$503,Funcionalidades!H$3)</f>
        <v>0</v>
      </c>
      <c r="I73">
        <f>COUNTIFS(Actividades!$A$2:$A$503,Funcionalidades!$A73,Actividades!$B$2:$B$503,Funcionalidades!$B73,Actividades!$D$2:$D$503,Funcionalidades!I$1,Actividades!$E$2:$E$503,Funcionalidades!I$2,Actividades!$F$2:$F$503,Funcionalidades!I$3)</f>
        <v>0</v>
      </c>
      <c r="J73">
        <f>COUNTIFS(Actividades!$A$2:$A$503,Funcionalidades!$A73,Actividades!$B$2:$B$503,Funcionalidades!$B73,Actividades!$D$2:$D$503,Funcionalidades!J$1,Actividades!$E$2:$E$503,Funcionalidades!J$2,Actividades!$F$2:$F$503,Funcionalidades!J$3)</f>
        <v>0</v>
      </c>
      <c r="K73">
        <f>COUNTIFS(Actividades!$A$2:$A$503,Funcionalidades!$A73,Actividades!$B$2:$B$503,Funcionalidades!$B73,Actividades!$D$2:$D$503,Funcionalidades!K$1,Actividades!$E$2:$E$503,Funcionalidades!K$2,Actividades!$F$2:$F$503,Funcionalidades!K$3)</f>
        <v>0</v>
      </c>
      <c r="L73">
        <f>COUNTIFS(Actividades!$A$2:$A$503,Funcionalidades!$A73,Actividades!$B$2:$B$503,Funcionalidades!$B73,Actividades!$D$2:$D$503,Funcionalidades!L$1,Actividades!$E$2:$E$503,Funcionalidades!L$2,Actividades!$F$2:$F$503,Funcionalidades!L$3)</f>
        <v>0</v>
      </c>
      <c r="M73">
        <f>COUNTIFS(Actividades!$A$2:$A$503,Funcionalidades!$A73,Actividades!$B$2:$B$503,Funcionalidades!$B73,Actividades!$D$2:$D$503,Funcionalidades!M$1,Actividades!$E$2:$E$503,Funcionalidades!M$2,Actividades!$F$2:$F$503,Funcionalidades!M$3)</f>
        <v>0</v>
      </c>
      <c r="N73">
        <f>COUNTIFS(Actividades!$A$2:$A$503,Funcionalidades!$A73,Actividades!$B$2:$B$503,Funcionalidades!$B73,Actividades!$D$2:$D$503,Funcionalidades!N$1,Actividades!$E$2:$E$503,Funcionalidades!N$2,Actividades!$F$2:$F$503,Funcionalidades!N$3)</f>
        <v>0</v>
      </c>
      <c r="O73">
        <f>COUNTIFS(Actividades!$A$2:$A$503,Funcionalidades!$A73,Actividades!$B$2:$B$503,Funcionalidades!$B73,Actividades!$D$2:$D$503,Funcionalidades!O$1,Actividades!$E$2:$E$503,Funcionalidades!O$2,Actividades!$F$2:$F$503,Funcionalidades!O$3)</f>
        <v>0</v>
      </c>
      <c r="P73">
        <f>COUNTIFS(Actividades!$A$2:$A$503,Funcionalidades!$A73,Actividades!$B$2:$B$503,Funcionalidades!$B73,Actividades!$D$2:$D$503,Funcionalidades!P$1,Actividades!$E$2:$E$503,Funcionalidades!P$2,Actividades!$F$2:$F$503,Funcionalidades!P$3)</f>
        <v>0</v>
      </c>
      <c r="Q73">
        <f>COUNTIFS(Actividades!$A$2:$A$503,Funcionalidades!$A73,Actividades!$B$2:$B$503,Funcionalidades!$B73,Actividades!$D$2:$D$503,Funcionalidades!Q$1,Actividades!$E$2:$E$503,Funcionalidades!Q$2,Actividades!$F$2:$F$503,Funcionalidades!Q$3)</f>
        <v>0</v>
      </c>
      <c r="R73">
        <f>COUNTIFS(Actividades!$A$2:$A$503,Funcionalidades!$A73,Actividades!$B$2:$B$503,Funcionalidades!$B73,Actividades!$D$2:$D$503,Funcionalidades!R$1,Actividades!$E$2:$E$503,Funcionalidades!R$2,Actividades!$F$2:$F$503,Funcionalidades!R$3)</f>
        <v>0</v>
      </c>
      <c r="S73">
        <f>COUNTIFS(Actividades!$A$2:$A$503,Funcionalidades!$A73,Actividades!$B$2:$B$503,Funcionalidades!$B73,Actividades!$D$2:$D$503,Funcionalidades!S$1,Actividades!$E$2:$E$503,Funcionalidades!S$2,Actividades!$F$2:$F$503,Funcionalidades!S$3)</f>
        <v>0</v>
      </c>
      <c r="T73">
        <f>COUNTIFS(Actividades!$A$2:$A$503,Funcionalidades!$A73,Actividades!$B$2:$B$503,Funcionalidades!$B73,Actividades!$D$2:$D$503,Funcionalidades!T$1,Actividades!$E$2:$E$503,Funcionalidades!T$2,Actividades!$F$2:$F$503,Funcionalidades!T$3)</f>
        <v>0</v>
      </c>
      <c r="U73">
        <f>COUNTIFS(Actividades!$A$2:$A$503,Funcionalidades!$A73,Actividades!$B$2:$B$503,Funcionalidades!$B73,Actividades!$D$2:$D$503,Funcionalidades!U$1,Actividades!$E$2:$E$503,Funcionalidades!U$2,Actividades!$F$2:$F$503,Funcionalidades!U$3)</f>
        <v>0</v>
      </c>
      <c r="V73">
        <f>COUNTIFS(Actividades!$A$2:$A$503,Funcionalidades!$A73,Actividades!$B$2:$B$503,Funcionalidades!$B73,Actividades!$D$2:$D$503,Funcionalidades!V$1,Actividades!$E$2:$E$503,Funcionalidades!V$2,Actividades!$F$2:$F$503,Funcionalidades!V$3)</f>
        <v>0</v>
      </c>
      <c r="W73">
        <f>COUNTIFS(Actividades!$A$2:$A$503,Funcionalidades!$A73,Actividades!$B$2:$B$503,Funcionalidades!$B73,Actividades!$D$2:$D$503,Funcionalidades!W$1,Actividades!$E$2:$E$503,Funcionalidades!W$2,Actividades!$F$2:$F$503,Funcionalidades!W$3)</f>
        <v>0</v>
      </c>
      <c r="X73">
        <f>COUNTIFS(Actividades!$A$2:$A$503,Funcionalidades!$A73,Actividades!$B$2:$B$503,Funcionalidades!$B73,Actividades!$D$2:$D$503,Funcionalidades!X$1,Actividades!$E$2:$E$503,Funcionalidades!X$2,Actividades!$F$2:$F$503,Funcionalidades!X$3)</f>
        <v>0</v>
      </c>
      <c r="Y73">
        <f>COUNTIFS(Actividades!$A$2:$A$503,Funcionalidades!$A73,Actividades!$B$2:$B$503,Funcionalidades!$B73,Actividades!$D$2:$D$503,Funcionalidades!Y$1,Actividades!$E$2:$E$503,Funcionalidades!Y$2,Actividades!$F$2:$F$503,Funcionalidades!Y$3)</f>
        <v>0</v>
      </c>
      <c r="Z73">
        <f>COUNTIFS(Actividades!$A$2:$A$503,Funcionalidades!$A73,Actividades!$B$2:$B$503,Funcionalidades!$B73,Actividades!$D$2:$D$503,Funcionalidades!Z$1,Actividades!$E$2:$E$503,Funcionalidades!Z$2,Actividades!$F$2:$F$503,Funcionalidades!Z$3)</f>
        <v>0</v>
      </c>
      <c r="AA73">
        <f>COUNTIFS(Actividades!$A$2:$A$503,Funcionalidades!$A73,Actividades!$B$2:$B$503,Funcionalidades!$B73,Actividades!$D$2:$D$503,Funcionalidades!AA$1,Actividades!$E$2:$E$503,Funcionalidades!AA$2,Actividades!$F$2:$F$503,Funcionalidades!AA$3)</f>
        <v>0</v>
      </c>
      <c r="AB73">
        <f>COUNTIFS(Actividades!$A$2:$A$503,Funcionalidades!$A73,Actividades!$B$2:$B$503,Funcionalidades!$B73,Actividades!$D$2:$D$503,Funcionalidades!AB$1,Actividades!$E$2:$E$503,Funcionalidades!AB$2,Actividades!$F$2:$F$503,Funcionalidades!AB$3)</f>
        <v>0</v>
      </c>
      <c r="AC73">
        <f>COUNTIFS(Actividades!$A$2:$A$503,Funcionalidades!$A73,Actividades!$B$2:$B$503,Funcionalidades!$B73,Actividades!$D$2:$D$503,Funcionalidades!AC$1,Actividades!$E$2:$E$503,Funcionalidades!AC$2,Actividades!$F$2:$F$503,Funcionalidades!AC$3)</f>
        <v>0</v>
      </c>
    </row>
    <row r="74" spans="3:29">
      <c r="C74">
        <f>COUNTIFS(Actividades!$A$2:$A$503,Funcionalidades!$A74,Actividades!$B$2:$B$503,Funcionalidades!$B74,Actividades!$D$2:$D$503,Funcionalidades!C$1,Actividades!$E$2:$E$503,Funcionalidades!C$2,Actividades!$F$2:$F$503,Funcionalidades!C$3)</f>
        <v>0</v>
      </c>
      <c r="D74">
        <f>COUNTIFS(Actividades!$A$2:$A$503,Funcionalidades!$A74,Actividades!$B$2:$B$503,Funcionalidades!$B74,Actividades!$D$2:$D$503,Funcionalidades!D$1,Actividades!$E$2:$E$503,Funcionalidades!D$2,Actividades!$F$2:$F$503,Funcionalidades!D$3)</f>
        <v>0</v>
      </c>
      <c r="E74">
        <f>COUNTIFS(Actividades!$A$2:$A$503,Funcionalidades!$A74,Actividades!$B$2:$B$503,Funcionalidades!$B74,Actividades!$D$2:$D$503,Funcionalidades!E$1,Actividades!$E$2:$E$503,Funcionalidades!E$2,Actividades!$F$2:$F$503,Funcionalidades!E$3)</f>
        <v>0</v>
      </c>
      <c r="F74">
        <f>COUNTIFS(Actividades!$A$2:$A$503,Funcionalidades!$A74,Actividades!$B$2:$B$503,Funcionalidades!$B74,Actividades!$D$2:$D$503,Funcionalidades!F$1,Actividades!$E$2:$E$503,Funcionalidades!F$2,Actividades!$F$2:$F$503,Funcionalidades!F$3)</f>
        <v>0</v>
      </c>
      <c r="G74">
        <f>COUNTIFS(Actividades!$A$2:$A$503,Funcionalidades!$A74,Actividades!$B$2:$B$503,Funcionalidades!$B74,Actividades!$D$2:$D$503,Funcionalidades!G$1,Actividades!$E$2:$E$503,Funcionalidades!G$2,Actividades!$F$2:$F$503,Funcionalidades!G$3)</f>
        <v>0</v>
      </c>
      <c r="H74">
        <f>COUNTIFS(Actividades!$A$2:$A$503,Funcionalidades!$A74,Actividades!$B$2:$B$503,Funcionalidades!$B74,Actividades!$D$2:$D$503,Funcionalidades!H$1,Actividades!$E$2:$E$503,Funcionalidades!H$2,Actividades!$F$2:$F$503,Funcionalidades!H$3)</f>
        <v>0</v>
      </c>
      <c r="I74">
        <f>COUNTIFS(Actividades!$A$2:$A$503,Funcionalidades!$A74,Actividades!$B$2:$B$503,Funcionalidades!$B74,Actividades!$D$2:$D$503,Funcionalidades!I$1,Actividades!$E$2:$E$503,Funcionalidades!I$2,Actividades!$F$2:$F$503,Funcionalidades!I$3)</f>
        <v>0</v>
      </c>
      <c r="J74">
        <f>COUNTIFS(Actividades!$A$2:$A$503,Funcionalidades!$A74,Actividades!$B$2:$B$503,Funcionalidades!$B74,Actividades!$D$2:$D$503,Funcionalidades!J$1,Actividades!$E$2:$E$503,Funcionalidades!J$2,Actividades!$F$2:$F$503,Funcionalidades!J$3)</f>
        <v>0</v>
      </c>
      <c r="K74">
        <f>COUNTIFS(Actividades!$A$2:$A$503,Funcionalidades!$A74,Actividades!$B$2:$B$503,Funcionalidades!$B74,Actividades!$D$2:$D$503,Funcionalidades!K$1,Actividades!$E$2:$E$503,Funcionalidades!K$2,Actividades!$F$2:$F$503,Funcionalidades!K$3)</f>
        <v>0</v>
      </c>
      <c r="L74">
        <f>COUNTIFS(Actividades!$A$2:$A$503,Funcionalidades!$A74,Actividades!$B$2:$B$503,Funcionalidades!$B74,Actividades!$D$2:$D$503,Funcionalidades!L$1,Actividades!$E$2:$E$503,Funcionalidades!L$2,Actividades!$F$2:$F$503,Funcionalidades!L$3)</f>
        <v>0</v>
      </c>
      <c r="M74">
        <f>COUNTIFS(Actividades!$A$2:$A$503,Funcionalidades!$A74,Actividades!$B$2:$B$503,Funcionalidades!$B74,Actividades!$D$2:$D$503,Funcionalidades!M$1,Actividades!$E$2:$E$503,Funcionalidades!M$2,Actividades!$F$2:$F$503,Funcionalidades!M$3)</f>
        <v>0</v>
      </c>
      <c r="N74">
        <f>COUNTIFS(Actividades!$A$2:$A$503,Funcionalidades!$A74,Actividades!$B$2:$B$503,Funcionalidades!$B74,Actividades!$D$2:$D$503,Funcionalidades!N$1,Actividades!$E$2:$E$503,Funcionalidades!N$2,Actividades!$F$2:$F$503,Funcionalidades!N$3)</f>
        <v>0</v>
      </c>
      <c r="O74">
        <f>COUNTIFS(Actividades!$A$2:$A$503,Funcionalidades!$A74,Actividades!$B$2:$B$503,Funcionalidades!$B74,Actividades!$D$2:$D$503,Funcionalidades!O$1,Actividades!$E$2:$E$503,Funcionalidades!O$2,Actividades!$F$2:$F$503,Funcionalidades!O$3)</f>
        <v>0</v>
      </c>
      <c r="P74">
        <f>COUNTIFS(Actividades!$A$2:$A$503,Funcionalidades!$A74,Actividades!$B$2:$B$503,Funcionalidades!$B74,Actividades!$D$2:$D$503,Funcionalidades!P$1,Actividades!$E$2:$E$503,Funcionalidades!P$2,Actividades!$F$2:$F$503,Funcionalidades!P$3)</f>
        <v>0</v>
      </c>
      <c r="Q74">
        <f>COUNTIFS(Actividades!$A$2:$A$503,Funcionalidades!$A74,Actividades!$B$2:$B$503,Funcionalidades!$B74,Actividades!$D$2:$D$503,Funcionalidades!Q$1,Actividades!$E$2:$E$503,Funcionalidades!Q$2,Actividades!$F$2:$F$503,Funcionalidades!Q$3)</f>
        <v>0</v>
      </c>
      <c r="R74">
        <f>COUNTIFS(Actividades!$A$2:$A$503,Funcionalidades!$A74,Actividades!$B$2:$B$503,Funcionalidades!$B74,Actividades!$D$2:$D$503,Funcionalidades!R$1,Actividades!$E$2:$E$503,Funcionalidades!R$2,Actividades!$F$2:$F$503,Funcionalidades!R$3)</f>
        <v>0</v>
      </c>
      <c r="S74">
        <f>COUNTIFS(Actividades!$A$2:$A$503,Funcionalidades!$A74,Actividades!$B$2:$B$503,Funcionalidades!$B74,Actividades!$D$2:$D$503,Funcionalidades!S$1,Actividades!$E$2:$E$503,Funcionalidades!S$2,Actividades!$F$2:$F$503,Funcionalidades!S$3)</f>
        <v>0</v>
      </c>
      <c r="T74">
        <f>COUNTIFS(Actividades!$A$2:$A$503,Funcionalidades!$A74,Actividades!$B$2:$B$503,Funcionalidades!$B74,Actividades!$D$2:$D$503,Funcionalidades!T$1,Actividades!$E$2:$E$503,Funcionalidades!T$2,Actividades!$F$2:$F$503,Funcionalidades!T$3)</f>
        <v>0</v>
      </c>
      <c r="U74">
        <f>COUNTIFS(Actividades!$A$2:$A$503,Funcionalidades!$A74,Actividades!$B$2:$B$503,Funcionalidades!$B74,Actividades!$D$2:$D$503,Funcionalidades!U$1,Actividades!$E$2:$E$503,Funcionalidades!U$2,Actividades!$F$2:$F$503,Funcionalidades!U$3)</f>
        <v>0</v>
      </c>
      <c r="V74">
        <f>COUNTIFS(Actividades!$A$2:$A$503,Funcionalidades!$A74,Actividades!$B$2:$B$503,Funcionalidades!$B74,Actividades!$D$2:$D$503,Funcionalidades!V$1,Actividades!$E$2:$E$503,Funcionalidades!V$2,Actividades!$F$2:$F$503,Funcionalidades!V$3)</f>
        <v>0</v>
      </c>
      <c r="W74">
        <f>COUNTIFS(Actividades!$A$2:$A$503,Funcionalidades!$A74,Actividades!$B$2:$B$503,Funcionalidades!$B74,Actividades!$D$2:$D$503,Funcionalidades!W$1,Actividades!$E$2:$E$503,Funcionalidades!W$2,Actividades!$F$2:$F$503,Funcionalidades!W$3)</f>
        <v>0</v>
      </c>
      <c r="X74">
        <f>COUNTIFS(Actividades!$A$2:$A$503,Funcionalidades!$A74,Actividades!$B$2:$B$503,Funcionalidades!$B74,Actividades!$D$2:$D$503,Funcionalidades!X$1,Actividades!$E$2:$E$503,Funcionalidades!X$2,Actividades!$F$2:$F$503,Funcionalidades!X$3)</f>
        <v>0</v>
      </c>
      <c r="Y74">
        <f>COUNTIFS(Actividades!$A$2:$A$503,Funcionalidades!$A74,Actividades!$B$2:$B$503,Funcionalidades!$B74,Actividades!$D$2:$D$503,Funcionalidades!Y$1,Actividades!$E$2:$E$503,Funcionalidades!Y$2,Actividades!$F$2:$F$503,Funcionalidades!Y$3)</f>
        <v>0</v>
      </c>
      <c r="Z74">
        <f>COUNTIFS(Actividades!$A$2:$A$503,Funcionalidades!$A74,Actividades!$B$2:$B$503,Funcionalidades!$B74,Actividades!$D$2:$D$503,Funcionalidades!Z$1,Actividades!$E$2:$E$503,Funcionalidades!Z$2,Actividades!$F$2:$F$503,Funcionalidades!Z$3)</f>
        <v>0</v>
      </c>
      <c r="AA74">
        <f>COUNTIFS(Actividades!$A$2:$A$503,Funcionalidades!$A74,Actividades!$B$2:$B$503,Funcionalidades!$B74,Actividades!$D$2:$D$503,Funcionalidades!AA$1,Actividades!$E$2:$E$503,Funcionalidades!AA$2,Actividades!$F$2:$F$503,Funcionalidades!AA$3)</f>
        <v>0</v>
      </c>
      <c r="AB74">
        <f>COUNTIFS(Actividades!$A$2:$A$503,Funcionalidades!$A74,Actividades!$B$2:$B$503,Funcionalidades!$B74,Actividades!$D$2:$D$503,Funcionalidades!AB$1,Actividades!$E$2:$E$503,Funcionalidades!AB$2,Actividades!$F$2:$F$503,Funcionalidades!AB$3)</f>
        <v>0</v>
      </c>
      <c r="AC74">
        <f>COUNTIFS(Actividades!$A$2:$A$503,Funcionalidades!$A74,Actividades!$B$2:$B$503,Funcionalidades!$B74,Actividades!$D$2:$D$503,Funcionalidades!AC$1,Actividades!$E$2:$E$503,Funcionalidades!AC$2,Actividades!$F$2:$F$503,Funcionalidades!AC$3)</f>
        <v>0</v>
      </c>
    </row>
    <row r="75" spans="3:29">
      <c r="C75">
        <f>COUNTIFS(Actividades!$A$2:$A$503,Funcionalidades!$A75,Actividades!$B$2:$B$503,Funcionalidades!$B75,Actividades!$D$2:$D$503,Funcionalidades!C$1,Actividades!$E$2:$E$503,Funcionalidades!C$2,Actividades!$F$2:$F$503,Funcionalidades!C$3)</f>
        <v>0</v>
      </c>
      <c r="D75">
        <f>COUNTIFS(Actividades!$A$2:$A$503,Funcionalidades!$A75,Actividades!$B$2:$B$503,Funcionalidades!$B75,Actividades!$D$2:$D$503,Funcionalidades!D$1,Actividades!$E$2:$E$503,Funcionalidades!D$2,Actividades!$F$2:$F$503,Funcionalidades!D$3)</f>
        <v>0</v>
      </c>
      <c r="E75">
        <f>COUNTIFS(Actividades!$A$2:$A$503,Funcionalidades!$A75,Actividades!$B$2:$B$503,Funcionalidades!$B75,Actividades!$D$2:$D$503,Funcionalidades!E$1,Actividades!$E$2:$E$503,Funcionalidades!E$2,Actividades!$F$2:$F$503,Funcionalidades!E$3)</f>
        <v>0</v>
      </c>
      <c r="F75">
        <f>COUNTIFS(Actividades!$A$2:$A$503,Funcionalidades!$A75,Actividades!$B$2:$B$503,Funcionalidades!$B75,Actividades!$D$2:$D$503,Funcionalidades!F$1,Actividades!$E$2:$E$503,Funcionalidades!F$2,Actividades!$F$2:$F$503,Funcionalidades!F$3)</f>
        <v>0</v>
      </c>
      <c r="G75">
        <f>COUNTIFS(Actividades!$A$2:$A$503,Funcionalidades!$A75,Actividades!$B$2:$B$503,Funcionalidades!$B75,Actividades!$D$2:$D$503,Funcionalidades!G$1,Actividades!$E$2:$E$503,Funcionalidades!G$2,Actividades!$F$2:$F$503,Funcionalidades!G$3)</f>
        <v>0</v>
      </c>
      <c r="H75">
        <f>COUNTIFS(Actividades!$A$2:$A$503,Funcionalidades!$A75,Actividades!$B$2:$B$503,Funcionalidades!$B75,Actividades!$D$2:$D$503,Funcionalidades!H$1,Actividades!$E$2:$E$503,Funcionalidades!H$2,Actividades!$F$2:$F$503,Funcionalidades!H$3)</f>
        <v>0</v>
      </c>
      <c r="I75">
        <f>COUNTIFS(Actividades!$A$2:$A$503,Funcionalidades!$A75,Actividades!$B$2:$B$503,Funcionalidades!$B75,Actividades!$D$2:$D$503,Funcionalidades!I$1,Actividades!$E$2:$E$503,Funcionalidades!I$2,Actividades!$F$2:$F$503,Funcionalidades!I$3)</f>
        <v>0</v>
      </c>
      <c r="J75">
        <f>COUNTIFS(Actividades!$A$2:$A$503,Funcionalidades!$A75,Actividades!$B$2:$B$503,Funcionalidades!$B75,Actividades!$D$2:$D$503,Funcionalidades!J$1,Actividades!$E$2:$E$503,Funcionalidades!J$2,Actividades!$F$2:$F$503,Funcionalidades!J$3)</f>
        <v>0</v>
      </c>
      <c r="K75">
        <f>COUNTIFS(Actividades!$A$2:$A$503,Funcionalidades!$A75,Actividades!$B$2:$B$503,Funcionalidades!$B75,Actividades!$D$2:$D$503,Funcionalidades!K$1,Actividades!$E$2:$E$503,Funcionalidades!K$2,Actividades!$F$2:$F$503,Funcionalidades!K$3)</f>
        <v>0</v>
      </c>
      <c r="L75">
        <f>COUNTIFS(Actividades!$A$2:$A$503,Funcionalidades!$A75,Actividades!$B$2:$B$503,Funcionalidades!$B75,Actividades!$D$2:$D$503,Funcionalidades!L$1,Actividades!$E$2:$E$503,Funcionalidades!L$2,Actividades!$F$2:$F$503,Funcionalidades!L$3)</f>
        <v>0</v>
      </c>
      <c r="M75">
        <f>COUNTIFS(Actividades!$A$2:$A$503,Funcionalidades!$A75,Actividades!$B$2:$B$503,Funcionalidades!$B75,Actividades!$D$2:$D$503,Funcionalidades!M$1,Actividades!$E$2:$E$503,Funcionalidades!M$2,Actividades!$F$2:$F$503,Funcionalidades!M$3)</f>
        <v>0</v>
      </c>
      <c r="N75">
        <f>COUNTIFS(Actividades!$A$2:$A$503,Funcionalidades!$A75,Actividades!$B$2:$B$503,Funcionalidades!$B75,Actividades!$D$2:$D$503,Funcionalidades!N$1,Actividades!$E$2:$E$503,Funcionalidades!N$2,Actividades!$F$2:$F$503,Funcionalidades!N$3)</f>
        <v>0</v>
      </c>
      <c r="O75">
        <f>COUNTIFS(Actividades!$A$2:$A$503,Funcionalidades!$A75,Actividades!$B$2:$B$503,Funcionalidades!$B75,Actividades!$D$2:$D$503,Funcionalidades!O$1,Actividades!$E$2:$E$503,Funcionalidades!O$2,Actividades!$F$2:$F$503,Funcionalidades!O$3)</f>
        <v>0</v>
      </c>
      <c r="P75">
        <f>COUNTIFS(Actividades!$A$2:$A$503,Funcionalidades!$A75,Actividades!$B$2:$B$503,Funcionalidades!$B75,Actividades!$D$2:$D$503,Funcionalidades!P$1,Actividades!$E$2:$E$503,Funcionalidades!P$2,Actividades!$F$2:$F$503,Funcionalidades!P$3)</f>
        <v>0</v>
      </c>
      <c r="Q75">
        <f>COUNTIFS(Actividades!$A$2:$A$503,Funcionalidades!$A75,Actividades!$B$2:$B$503,Funcionalidades!$B75,Actividades!$D$2:$D$503,Funcionalidades!Q$1,Actividades!$E$2:$E$503,Funcionalidades!Q$2,Actividades!$F$2:$F$503,Funcionalidades!Q$3)</f>
        <v>0</v>
      </c>
      <c r="R75">
        <f>COUNTIFS(Actividades!$A$2:$A$503,Funcionalidades!$A75,Actividades!$B$2:$B$503,Funcionalidades!$B75,Actividades!$D$2:$D$503,Funcionalidades!R$1,Actividades!$E$2:$E$503,Funcionalidades!R$2,Actividades!$F$2:$F$503,Funcionalidades!R$3)</f>
        <v>0</v>
      </c>
      <c r="S75">
        <f>COUNTIFS(Actividades!$A$2:$A$503,Funcionalidades!$A75,Actividades!$B$2:$B$503,Funcionalidades!$B75,Actividades!$D$2:$D$503,Funcionalidades!S$1,Actividades!$E$2:$E$503,Funcionalidades!S$2,Actividades!$F$2:$F$503,Funcionalidades!S$3)</f>
        <v>0</v>
      </c>
      <c r="T75">
        <f>COUNTIFS(Actividades!$A$2:$A$503,Funcionalidades!$A75,Actividades!$B$2:$B$503,Funcionalidades!$B75,Actividades!$D$2:$D$503,Funcionalidades!T$1,Actividades!$E$2:$E$503,Funcionalidades!T$2,Actividades!$F$2:$F$503,Funcionalidades!T$3)</f>
        <v>0</v>
      </c>
      <c r="U75">
        <f>COUNTIFS(Actividades!$A$2:$A$503,Funcionalidades!$A75,Actividades!$B$2:$B$503,Funcionalidades!$B75,Actividades!$D$2:$D$503,Funcionalidades!U$1,Actividades!$E$2:$E$503,Funcionalidades!U$2,Actividades!$F$2:$F$503,Funcionalidades!U$3)</f>
        <v>0</v>
      </c>
      <c r="V75">
        <f>COUNTIFS(Actividades!$A$2:$A$503,Funcionalidades!$A75,Actividades!$B$2:$B$503,Funcionalidades!$B75,Actividades!$D$2:$D$503,Funcionalidades!V$1,Actividades!$E$2:$E$503,Funcionalidades!V$2,Actividades!$F$2:$F$503,Funcionalidades!V$3)</f>
        <v>0</v>
      </c>
      <c r="W75">
        <f>COUNTIFS(Actividades!$A$2:$A$503,Funcionalidades!$A75,Actividades!$B$2:$B$503,Funcionalidades!$B75,Actividades!$D$2:$D$503,Funcionalidades!W$1,Actividades!$E$2:$E$503,Funcionalidades!W$2,Actividades!$F$2:$F$503,Funcionalidades!W$3)</f>
        <v>0</v>
      </c>
      <c r="X75">
        <f>COUNTIFS(Actividades!$A$2:$A$503,Funcionalidades!$A75,Actividades!$B$2:$B$503,Funcionalidades!$B75,Actividades!$D$2:$D$503,Funcionalidades!X$1,Actividades!$E$2:$E$503,Funcionalidades!X$2,Actividades!$F$2:$F$503,Funcionalidades!X$3)</f>
        <v>0</v>
      </c>
      <c r="Y75">
        <f>COUNTIFS(Actividades!$A$2:$A$503,Funcionalidades!$A75,Actividades!$B$2:$B$503,Funcionalidades!$B75,Actividades!$D$2:$D$503,Funcionalidades!Y$1,Actividades!$E$2:$E$503,Funcionalidades!Y$2,Actividades!$F$2:$F$503,Funcionalidades!Y$3)</f>
        <v>0</v>
      </c>
      <c r="Z75">
        <f>COUNTIFS(Actividades!$A$2:$A$503,Funcionalidades!$A75,Actividades!$B$2:$B$503,Funcionalidades!$B75,Actividades!$D$2:$D$503,Funcionalidades!Z$1,Actividades!$E$2:$E$503,Funcionalidades!Z$2,Actividades!$F$2:$F$503,Funcionalidades!Z$3)</f>
        <v>0</v>
      </c>
      <c r="AA75">
        <f>COUNTIFS(Actividades!$A$2:$A$503,Funcionalidades!$A75,Actividades!$B$2:$B$503,Funcionalidades!$B75,Actividades!$D$2:$D$503,Funcionalidades!AA$1,Actividades!$E$2:$E$503,Funcionalidades!AA$2,Actividades!$F$2:$F$503,Funcionalidades!AA$3)</f>
        <v>0</v>
      </c>
      <c r="AB75">
        <f>COUNTIFS(Actividades!$A$2:$A$503,Funcionalidades!$A75,Actividades!$B$2:$B$503,Funcionalidades!$B75,Actividades!$D$2:$D$503,Funcionalidades!AB$1,Actividades!$E$2:$E$503,Funcionalidades!AB$2,Actividades!$F$2:$F$503,Funcionalidades!AB$3)</f>
        <v>0</v>
      </c>
      <c r="AC75">
        <f>COUNTIFS(Actividades!$A$2:$A$503,Funcionalidades!$A75,Actividades!$B$2:$B$503,Funcionalidades!$B75,Actividades!$D$2:$D$503,Funcionalidades!AC$1,Actividades!$E$2:$E$503,Funcionalidades!AC$2,Actividades!$F$2:$F$503,Funcionalidades!AC$3)</f>
        <v>0</v>
      </c>
    </row>
    <row r="76" spans="3:29">
      <c r="C76">
        <f>COUNTIFS(Actividades!$A$2:$A$503,Funcionalidades!$A76,Actividades!$B$2:$B$503,Funcionalidades!$B76,Actividades!$D$2:$D$503,Funcionalidades!C$1,Actividades!$E$2:$E$503,Funcionalidades!C$2,Actividades!$F$2:$F$503,Funcionalidades!C$3)</f>
        <v>0</v>
      </c>
      <c r="D76">
        <f>COUNTIFS(Actividades!$A$2:$A$503,Funcionalidades!$A76,Actividades!$B$2:$B$503,Funcionalidades!$B76,Actividades!$D$2:$D$503,Funcionalidades!D$1,Actividades!$E$2:$E$503,Funcionalidades!D$2,Actividades!$F$2:$F$503,Funcionalidades!D$3)</f>
        <v>0</v>
      </c>
      <c r="E76">
        <f>COUNTIFS(Actividades!$A$2:$A$503,Funcionalidades!$A76,Actividades!$B$2:$B$503,Funcionalidades!$B76,Actividades!$D$2:$D$503,Funcionalidades!E$1,Actividades!$E$2:$E$503,Funcionalidades!E$2,Actividades!$F$2:$F$503,Funcionalidades!E$3)</f>
        <v>0</v>
      </c>
      <c r="F76">
        <f>COUNTIFS(Actividades!$A$2:$A$503,Funcionalidades!$A76,Actividades!$B$2:$B$503,Funcionalidades!$B76,Actividades!$D$2:$D$503,Funcionalidades!F$1,Actividades!$E$2:$E$503,Funcionalidades!F$2,Actividades!$F$2:$F$503,Funcionalidades!F$3)</f>
        <v>0</v>
      </c>
      <c r="G76">
        <f>COUNTIFS(Actividades!$A$2:$A$503,Funcionalidades!$A76,Actividades!$B$2:$B$503,Funcionalidades!$B76,Actividades!$D$2:$D$503,Funcionalidades!G$1,Actividades!$E$2:$E$503,Funcionalidades!G$2,Actividades!$F$2:$F$503,Funcionalidades!G$3)</f>
        <v>0</v>
      </c>
      <c r="H76">
        <f>COUNTIFS(Actividades!$A$2:$A$503,Funcionalidades!$A76,Actividades!$B$2:$B$503,Funcionalidades!$B76,Actividades!$D$2:$D$503,Funcionalidades!H$1,Actividades!$E$2:$E$503,Funcionalidades!H$2,Actividades!$F$2:$F$503,Funcionalidades!H$3)</f>
        <v>0</v>
      </c>
      <c r="I76">
        <f>COUNTIFS(Actividades!$A$2:$A$503,Funcionalidades!$A76,Actividades!$B$2:$B$503,Funcionalidades!$B76,Actividades!$D$2:$D$503,Funcionalidades!I$1,Actividades!$E$2:$E$503,Funcionalidades!I$2,Actividades!$F$2:$F$503,Funcionalidades!I$3)</f>
        <v>0</v>
      </c>
      <c r="J76">
        <f>COUNTIFS(Actividades!$A$2:$A$503,Funcionalidades!$A76,Actividades!$B$2:$B$503,Funcionalidades!$B76,Actividades!$D$2:$D$503,Funcionalidades!J$1,Actividades!$E$2:$E$503,Funcionalidades!J$2,Actividades!$F$2:$F$503,Funcionalidades!J$3)</f>
        <v>0</v>
      </c>
      <c r="K76">
        <f>COUNTIFS(Actividades!$A$2:$A$503,Funcionalidades!$A76,Actividades!$B$2:$B$503,Funcionalidades!$B76,Actividades!$D$2:$D$503,Funcionalidades!K$1,Actividades!$E$2:$E$503,Funcionalidades!K$2,Actividades!$F$2:$F$503,Funcionalidades!K$3)</f>
        <v>0</v>
      </c>
      <c r="L76">
        <f>COUNTIFS(Actividades!$A$2:$A$503,Funcionalidades!$A76,Actividades!$B$2:$B$503,Funcionalidades!$B76,Actividades!$D$2:$D$503,Funcionalidades!L$1,Actividades!$E$2:$E$503,Funcionalidades!L$2,Actividades!$F$2:$F$503,Funcionalidades!L$3)</f>
        <v>0</v>
      </c>
      <c r="M76">
        <f>COUNTIFS(Actividades!$A$2:$A$503,Funcionalidades!$A76,Actividades!$B$2:$B$503,Funcionalidades!$B76,Actividades!$D$2:$D$503,Funcionalidades!M$1,Actividades!$E$2:$E$503,Funcionalidades!M$2,Actividades!$F$2:$F$503,Funcionalidades!M$3)</f>
        <v>0</v>
      </c>
      <c r="N76">
        <f>COUNTIFS(Actividades!$A$2:$A$503,Funcionalidades!$A76,Actividades!$B$2:$B$503,Funcionalidades!$B76,Actividades!$D$2:$D$503,Funcionalidades!N$1,Actividades!$E$2:$E$503,Funcionalidades!N$2,Actividades!$F$2:$F$503,Funcionalidades!N$3)</f>
        <v>0</v>
      </c>
      <c r="O76">
        <f>COUNTIFS(Actividades!$A$2:$A$503,Funcionalidades!$A76,Actividades!$B$2:$B$503,Funcionalidades!$B76,Actividades!$D$2:$D$503,Funcionalidades!O$1,Actividades!$E$2:$E$503,Funcionalidades!O$2,Actividades!$F$2:$F$503,Funcionalidades!O$3)</f>
        <v>0</v>
      </c>
      <c r="P76">
        <f>COUNTIFS(Actividades!$A$2:$A$503,Funcionalidades!$A76,Actividades!$B$2:$B$503,Funcionalidades!$B76,Actividades!$D$2:$D$503,Funcionalidades!P$1,Actividades!$E$2:$E$503,Funcionalidades!P$2,Actividades!$F$2:$F$503,Funcionalidades!P$3)</f>
        <v>0</v>
      </c>
      <c r="Q76">
        <f>COUNTIFS(Actividades!$A$2:$A$503,Funcionalidades!$A76,Actividades!$B$2:$B$503,Funcionalidades!$B76,Actividades!$D$2:$D$503,Funcionalidades!Q$1,Actividades!$E$2:$E$503,Funcionalidades!Q$2,Actividades!$F$2:$F$503,Funcionalidades!Q$3)</f>
        <v>0</v>
      </c>
      <c r="R76">
        <f>COUNTIFS(Actividades!$A$2:$A$503,Funcionalidades!$A76,Actividades!$B$2:$B$503,Funcionalidades!$B76,Actividades!$D$2:$D$503,Funcionalidades!R$1,Actividades!$E$2:$E$503,Funcionalidades!R$2,Actividades!$F$2:$F$503,Funcionalidades!R$3)</f>
        <v>0</v>
      </c>
      <c r="S76">
        <f>COUNTIFS(Actividades!$A$2:$A$503,Funcionalidades!$A76,Actividades!$B$2:$B$503,Funcionalidades!$B76,Actividades!$D$2:$D$503,Funcionalidades!S$1,Actividades!$E$2:$E$503,Funcionalidades!S$2,Actividades!$F$2:$F$503,Funcionalidades!S$3)</f>
        <v>0</v>
      </c>
      <c r="T76">
        <f>COUNTIFS(Actividades!$A$2:$A$503,Funcionalidades!$A76,Actividades!$B$2:$B$503,Funcionalidades!$B76,Actividades!$D$2:$D$503,Funcionalidades!T$1,Actividades!$E$2:$E$503,Funcionalidades!T$2,Actividades!$F$2:$F$503,Funcionalidades!T$3)</f>
        <v>0</v>
      </c>
      <c r="U76">
        <f>COUNTIFS(Actividades!$A$2:$A$503,Funcionalidades!$A76,Actividades!$B$2:$B$503,Funcionalidades!$B76,Actividades!$D$2:$D$503,Funcionalidades!U$1,Actividades!$E$2:$E$503,Funcionalidades!U$2,Actividades!$F$2:$F$503,Funcionalidades!U$3)</f>
        <v>0</v>
      </c>
      <c r="V76">
        <f>COUNTIFS(Actividades!$A$2:$A$503,Funcionalidades!$A76,Actividades!$B$2:$B$503,Funcionalidades!$B76,Actividades!$D$2:$D$503,Funcionalidades!V$1,Actividades!$E$2:$E$503,Funcionalidades!V$2,Actividades!$F$2:$F$503,Funcionalidades!V$3)</f>
        <v>0</v>
      </c>
      <c r="W76">
        <f>COUNTIFS(Actividades!$A$2:$A$503,Funcionalidades!$A76,Actividades!$B$2:$B$503,Funcionalidades!$B76,Actividades!$D$2:$D$503,Funcionalidades!W$1,Actividades!$E$2:$E$503,Funcionalidades!W$2,Actividades!$F$2:$F$503,Funcionalidades!W$3)</f>
        <v>0</v>
      </c>
      <c r="X76">
        <f>COUNTIFS(Actividades!$A$2:$A$503,Funcionalidades!$A76,Actividades!$B$2:$B$503,Funcionalidades!$B76,Actividades!$D$2:$D$503,Funcionalidades!X$1,Actividades!$E$2:$E$503,Funcionalidades!X$2,Actividades!$F$2:$F$503,Funcionalidades!X$3)</f>
        <v>0</v>
      </c>
      <c r="Y76">
        <f>COUNTIFS(Actividades!$A$2:$A$503,Funcionalidades!$A76,Actividades!$B$2:$B$503,Funcionalidades!$B76,Actividades!$D$2:$D$503,Funcionalidades!Y$1,Actividades!$E$2:$E$503,Funcionalidades!Y$2,Actividades!$F$2:$F$503,Funcionalidades!Y$3)</f>
        <v>0</v>
      </c>
      <c r="Z76">
        <f>COUNTIFS(Actividades!$A$2:$A$503,Funcionalidades!$A76,Actividades!$B$2:$B$503,Funcionalidades!$B76,Actividades!$D$2:$D$503,Funcionalidades!Z$1,Actividades!$E$2:$E$503,Funcionalidades!Z$2,Actividades!$F$2:$F$503,Funcionalidades!Z$3)</f>
        <v>0</v>
      </c>
      <c r="AA76">
        <f>COUNTIFS(Actividades!$A$2:$A$503,Funcionalidades!$A76,Actividades!$B$2:$B$503,Funcionalidades!$B76,Actividades!$D$2:$D$503,Funcionalidades!AA$1,Actividades!$E$2:$E$503,Funcionalidades!AA$2,Actividades!$F$2:$F$503,Funcionalidades!AA$3)</f>
        <v>0</v>
      </c>
      <c r="AB76">
        <f>COUNTIFS(Actividades!$A$2:$A$503,Funcionalidades!$A76,Actividades!$B$2:$B$503,Funcionalidades!$B76,Actividades!$D$2:$D$503,Funcionalidades!AB$1,Actividades!$E$2:$E$503,Funcionalidades!AB$2,Actividades!$F$2:$F$503,Funcionalidades!AB$3)</f>
        <v>0</v>
      </c>
      <c r="AC76">
        <f>COUNTIFS(Actividades!$A$2:$A$503,Funcionalidades!$A76,Actividades!$B$2:$B$503,Funcionalidades!$B76,Actividades!$D$2:$D$503,Funcionalidades!AC$1,Actividades!$E$2:$E$503,Funcionalidades!AC$2,Actividades!$F$2:$F$503,Funcionalidades!AC$3)</f>
        <v>0</v>
      </c>
    </row>
    <row r="77" spans="3:29">
      <c r="C77">
        <f>COUNTIFS(Actividades!$A$2:$A$503,Funcionalidades!$A77,Actividades!$B$2:$B$503,Funcionalidades!$B77,Actividades!$D$2:$D$503,Funcionalidades!C$1,Actividades!$E$2:$E$503,Funcionalidades!C$2,Actividades!$F$2:$F$503,Funcionalidades!C$3)</f>
        <v>0</v>
      </c>
      <c r="D77">
        <f>COUNTIFS(Actividades!$A$2:$A$503,Funcionalidades!$A77,Actividades!$B$2:$B$503,Funcionalidades!$B77,Actividades!$D$2:$D$503,Funcionalidades!D$1,Actividades!$E$2:$E$503,Funcionalidades!D$2,Actividades!$F$2:$F$503,Funcionalidades!D$3)</f>
        <v>0</v>
      </c>
      <c r="E77">
        <f>COUNTIFS(Actividades!$A$2:$A$503,Funcionalidades!$A77,Actividades!$B$2:$B$503,Funcionalidades!$B77,Actividades!$D$2:$D$503,Funcionalidades!E$1,Actividades!$E$2:$E$503,Funcionalidades!E$2,Actividades!$F$2:$F$503,Funcionalidades!E$3)</f>
        <v>0</v>
      </c>
      <c r="F77">
        <f>COUNTIFS(Actividades!$A$2:$A$503,Funcionalidades!$A77,Actividades!$B$2:$B$503,Funcionalidades!$B77,Actividades!$D$2:$D$503,Funcionalidades!F$1,Actividades!$E$2:$E$503,Funcionalidades!F$2,Actividades!$F$2:$F$503,Funcionalidades!F$3)</f>
        <v>0</v>
      </c>
      <c r="G77">
        <f>COUNTIFS(Actividades!$A$2:$A$503,Funcionalidades!$A77,Actividades!$B$2:$B$503,Funcionalidades!$B77,Actividades!$D$2:$D$503,Funcionalidades!G$1,Actividades!$E$2:$E$503,Funcionalidades!G$2,Actividades!$F$2:$F$503,Funcionalidades!G$3)</f>
        <v>0</v>
      </c>
      <c r="H77">
        <f>COUNTIFS(Actividades!$A$2:$A$503,Funcionalidades!$A77,Actividades!$B$2:$B$503,Funcionalidades!$B77,Actividades!$D$2:$D$503,Funcionalidades!H$1,Actividades!$E$2:$E$503,Funcionalidades!H$2,Actividades!$F$2:$F$503,Funcionalidades!H$3)</f>
        <v>0</v>
      </c>
      <c r="I77">
        <f>COUNTIFS(Actividades!$A$2:$A$503,Funcionalidades!$A77,Actividades!$B$2:$B$503,Funcionalidades!$B77,Actividades!$D$2:$D$503,Funcionalidades!I$1,Actividades!$E$2:$E$503,Funcionalidades!I$2,Actividades!$F$2:$F$503,Funcionalidades!I$3)</f>
        <v>0</v>
      </c>
      <c r="J77">
        <f>COUNTIFS(Actividades!$A$2:$A$503,Funcionalidades!$A77,Actividades!$B$2:$B$503,Funcionalidades!$B77,Actividades!$D$2:$D$503,Funcionalidades!J$1,Actividades!$E$2:$E$503,Funcionalidades!J$2,Actividades!$F$2:$F$503,Funcionalidades!J$3)</f>
        <v>0</v>
      </c>
      <c r="K77">
        <f>COUNTIFS(Actividades!$A$2:$A$503,Funcionalidades!$A77,Actividades!$B$2:$B$503,Funcionalidades!$B77,Actividades!$D$2:$D$503,Funcionalidades!K$1,Actividades!$E$2:$E$503,Funcionalidades!K$2,Actividades!$F$2:$F$503,Funcionalidades!K$3)</f>
        <v>0</v>
      </c>
      <c r="L77">
        <f>COUNTIFS(Actividades!$A$2:$A$503,Funcionalidades!$A77,Actividades!$B$2:$B$503,Funcionalidades!$B77,Actividades!$D$2:$D$503,Funcionalidades!L$1,Actividades!$E$2:$E$503,Funcionalidades!L$2,Actividades!$F$2:$F$503,Funcionalidades!L$3)</f>
        <v>0</v>
      </c>
      <c r="M77">
        <f>COUNTIFS(Actividades!$A$2:$A$503,Funcionalidades!$A77,Actividades!$B$2:$B$503,Funcionalidades!$B77,Actividades!$D$2:$D$503,Funcionalidades!M$1,Actividades!$E$2:$E$503,Funcionalidades!M$2,Actividades!$F$2:$F$503,Funcionalidades!M$3)</f>
        <v>0</v>
      </c>
      <c r="N77">
        <f>COUNTIFS(Actividades!$A$2:$A$503,Funcionalidades!$A77,Actividades!$B$2:$B$503,Funcionalidades!$B77,Actividades!$D$2:$D$503,Funcionalidades!N$1,Actividades!$E$2:$E$503,Funcionalidades!N$2,Actividades!$F$2:$F$503,Funcionalidades!N$3)</f>
        <v>0</v>
      </c>
      <c r="O77">
        <f>COUNTIFS(Actividades!$A$2:$A$503,Funcionalidades!$A77,Actividades!$B$2:$B$503,Funcionalidades!$B77,Actividades!$D$2:$D$503,Funcionalidades!O$1,Actividades!$E$2:$E$503,Funcionalidades!O$2,Actividades!$F$2:$F$503,Funcionalidades!O$3)</f>
        <v>0</v>
      </c>
      <c r="P77">
        <f>COUNTIFS(Actividades!$A$2:$A$503,Funcionalidades!$A77,Actividades!$B$2:$B$503,Funcionalidades!$B77,Actividades!$D$2:$D$503,Funcionalidades!P$1,Actividades!$E$2:$E$503,Funcionalidades!P$2,Actividades!$F$2:$F$503,Funcionalidades!P$3)</f>
        <v>0</v>
      </c>
      <c r="Q77">
        <f>COUNTIFS(Actividades!$A$2:$A$503,Funcionalidades!$A77,Actividades!$B$2:$B$503,Funcionalidades!$B77,Actividades!$D$2:$D$503,Funcionalidades!Q$1,Actividades!$E$2:$E$503,Funcionalidades!Q$2,Actividades!$F$2:$F$503,Funcionalidades!Q$3)</f>
        <v>0</v>
      </c>
      <c r="R77">
        <f>COUNTIFS(Actividades!$A$2:$A$503,Funcionalidades!$A77,Actividades!$B$2:$B$503,Funcionalidades!$B77,Actividades!$D$2:$D$503,Funcionalidades!R$1,Actividades!$E$2:$E$503,Funcionalidades!R$2,Actividades!$F$2:$F$503,Funcionalidades!R$3)</f>
        <v>0</v>
      </c>
      <c r="S77">
        <f>COUNTIFS(Actividades!$A$2:$A$503,Funcionalidades!$A77,Actividades!$B$2:$B$503,Funcionalidades!$B77,Actividades!$D$2:$D$503,Funcionalidades!S$1,Actividades!$E$2:$E$503,Funcionalidades!S$2,Actividades!$F$2:$F$503,Funcionalidades!S$3)</f>
        <v>0</v>
      </c>
      <c r="T77">
        <f>COUNTIFS(Actividades!$A$2:$A$503,Funcionalidades!$A77,Actividades!$B$2:$B$503,Funcionalidades!$B77,Actividades!$D$2:$D$503,Funcionalidades!T$1,Actividades!$E$2:$E$503,Funcionalidades!T$2,Actividades!$F$2:$F$503,Funcionalidades!T$3)</f>
        <v>0</v>
      </c>
      <c r="U77">
        <f>COUNTIFS(Actividades!$A$2:$A$503,Funcionalidades!$A77,Actividades!$B$2:$B$503,Funcionalidades!$B77,Actividades!$D$2:$D$503,Funcionalidades!U$1,Actividades!$E$2:$E$503,Funcionalidades!U$2,Actividades!$F$2:$F$503,Funcionalidades!U$3)</f>
        <v>0</v>
      </c>
      <c r="V77">
        <f>COUNTIFS(Actividades!$A$2:$A$503,Funcionalidades!$A77,Actividades!$B$2:$B$503,Funcionalidades!$B77,Actividades!$D$2:$D$503,Funcionalidades!V$1,Actividades!$E$2:$E$503,Funcionalidades!V$2,Actividades!$F$2:$F$503,Funcionalidades!V$3)</f>
        <v>0</v>
      </c>
      <c r="W77">
        <f>COUNTIFS(Actividades!$A$2:$A$503,Funcionalidades!$A77,Actividades!$B$2:$B$503,Funcionalidades!$B77,Actividades!$D$2:$D$503,Funcionalidades!W$1,Actividades!$E$2:$E$503,Funcionalidades!W$2,Actividades!$F$2:$F$503,Funcionalidades!W$3)</f>
        <v>0</v>
      </c>
      <c r="X77">
        <f>COUNTIFS(Actividades!$A$2:$A$503,Funcionalidades!$A77,Actividades!$B$2:$B$503,Funcionalidades!$B77,Actividades!$D$2:$D$503,Funcionalidades!X$1,Actividades!$E$2:$E$503,Funcionalidades!X$2,Actividades!$F$2:$F$503,Funcionalidades!X$3)</f>
        <v>0</v>
      </c>
      <c r="Y77">
        <f>COUNTIFS(Actividades!$A$2:$A$503,Funcionalidades!$A77,Actividades!$B$2:$B$503,Funcionalidades!$B77,Actividades!$D$2:$D$503,Funcionalidades!Y$1,Actividades!$E$2:$E$503,Funcionalidades!Y$2,Actividades!$F$2:$F$503,Funcionalidades!Y$3)</f>
        <v>0</v>
      </c>
      <c r="Z77">
        <f>COUNTIFS(Actividades!$A$2:$A$503,Funcionalidades!$A77,Actividades!$B$2:$B$503,Funcionalidades!$B77,Actividades!$D$2:$D$503,Funcionalidades!Z$1,Actividades!$E$2:$E$503,Funcionalidades!Z$2,Actividades!$F$2:$F$503,Funcionalidades!Z$3)</f>
        <v>0</v>
      </c>
      <c r="AA77">
        <f>COUNTIFS(Actividades!$A$2:$A$503,Funcionalidades!$A77,Actividades!$B$2:$B$503,Funcionalidades!$B77,Actividades!$D$2:$D$503,Funcionalidades!AA$1,Actividades!$E$2:$E$503,Funcionalidades!AA$2,Actividades!$F$2:$F$503,Funcionalidades!AA$3)</f>
        <v>0</v>
      </c>
      <c r="AB77">
        <f>COUNTIFS(Actividades!$A$2:$A$503,Funcionalidades!$A77,Actividades!$B$2:$B$503,Funcionalidades!$B77,Actividades!$D$2:$D$503,Funcionalidades!AB$1,Actividades!$E$2:$E$503,Funcionalidades!AB$2,Actividades!$F$2:$F$503,Funcionalidades!AB$3)</f>
        <v>0</v>
      </c>
      <c r="AC77">
        <f>COUNTIFS(Actividades!$A$2:$A$503,Funcionalidades!$A77,Actividades!$B$2:$B$503,Funcionalidades!$B77,Actividades!$D$2:$D$503,Funcionalidades!AC$1,Actividades!$E$2:$E$503,Funcionalidades!AC$2,Actividades!$F$2:$F$503,Funcionalidades!AC$3)</f>
        <v>0</v>
      </c>
    </row>
    <row r="78" spans="3:29">
      <c r="C78">
        <f>COUNTIFS(Actividades!$A$2:$A$503,Funcionalidades!$A78,Actividades!$B$2:$B$503,Funcionalidades!$B78,Actividades!$D$2:$D$503,Funcionalidades!C$1,Actividades!$E$2:$E$503,Funcionalidades!C$2,Actividades!$F$2:$F$503,Funcionalidades!C$3)</f>
        <v>0</v>
      </c>
      <c r="D78">
        <f>COUNTIFS(Actividades!$A$2:$A$503,Funcionalidades!$A78,Actividades!$B$2:$B$503,Funcionalidades!$B78,Actividades!$D$2:$D$503,Funcionalidades!D$1,Actividades!$E$2:$E$503,Funcionalidades!D$2,Actividades!$F$2:$F$503,Funcionalidades!D$3)</f>
        <v>0</v>
      </c>
      <c r="E78">
        <f>COUNTIFS(Actividades!$A$2:$A$503,Funcionalidades!$A78,Actividades!$B$2:$B$503,Funcionalidades!$B78,Actividades!$D$2:$D$503,Funcionalidades!E$1,Actividades!$E$2:$E$503,Funcionalidades!E$2,Actividades!$F$2:$F$503,Funcionalidades!E$3)</f>
        <v>0</v>
      </c>
      <c r="F78">
        <f>COUNTIFS(Actividades!$A$2:$A$503,Funcionalidades!$A78,Actividades!$B$2:$B$503,Funcionalidades!$B78,Actividades!$D$2:$D$503,Funcionalidades!F$1,Actividades!$E$2:$E$503,Funcionalidades!F$2,Actividades!$F$2:$F$503,Funcionalidades!F$3)</f>
        <v>0</v>
      </c>
      <c r="G78">
        <f>COUNTIFS(Actividades!$A$2:$A$503,Funcionalidades!$A78,Actividades!$B$2:$B$503,Funcionalidades!$B78,Actividades!$D$2:$D$503,Funcionalidades!G$1,Actividades!$E$2:$E$503,Funcionalidades!G$2,Actividades!$F$2:$F$503,Funcionalidades!G$3)</f>
        <v>0</v>
      </c>
      <c r="H78">
        <f>COUNTIFS(Actividades!$A$2:$A$503,Funcionalidades!$A78,Actividades!$B$2:$B$503,Funcionalidades!$B78,Actividades!$D$2:$D$503,Funcionalidades!H$1,Actividades!$E$2:$E$503,Funcionalidades!H$2,Actividades!$F$2:$F$503,Funcionalidades!H$3)</f>
        <v>0</v>
      </c>
      <c r="I78">
        <f>COUNTIFS(Actividades!$A$2:$A$503,Funcionalidades!$A78,Actividades!$B$2:$B$503,Funcionalidades!$B78,Actividades!$D$2:$D$503,Funcionalidades!I$1,Actividades!$E$2:$E$503,Funcionalidades!I$2,Actividades!$F$2:$F$503,Funcionalidades!I$3)</f>
        <v>0</v>
      </c>
      <c r="J78">
        <f>COUNTIFS(Actividades!$A$2:$A$503,Funcionalidades!$A78,Actividades!$B$2:$B$503,Funcionalidades!$B78,Actividades!$D$2:$D$503,Funcionalidades!J$1,Actividades!$E$2:$E$503,Funcionalidades!J$2,Actividades!$F$2:$F$503,Funcionalidades!J$3)</f>
        <v>0</v>
      </c>
      <c r="K78">
        <f>COUNTIFS(Actividades!$A$2:$A$503,Funcionalidades!$A78,Actividades!$B$2:$B$503,Funcionalidades!$B78,Actividades!$D$2:$D$503,Funcionalidades!K$1,Actividades!$E$2:$E$503,Funcionalidades!K$2,Actividades!$F$2:$F$503,Funcionalidades!K$3)</f>
        <v>0</v>
      </c>
      <c r="L78">
        <f>COUNTIFS(Actividades!$A$2:$A$503,Funcionalidades!$A78,Actividades!$B$2:$B$503,Funcionalidades!$B78,Actividades!$D$2:$D$503,Funcionalidades!L$1,Actividades!$E$2:$E$503,Funcionalidades!L$2,Actividades!$F$2:$F$503,Funcionalidades!L$3)</f>
        <v>0</v>
      </c>
      <c r="M78">
        <f>COUNTIFS(Actividades!$A$2:$A$503,Funcionalidades!$A78,Actividades!$B$2:$B$503,Funcionalidades!$B78,Actividades!$D$2:$D$503,Funcionalidades!M$1,Actividades!$E$2:$E$503,Funcionalidades!M$2,Actividades!$F$2:$F$503,Funcionalidades!M$3)</f>
        <v>0</v>
      </c>
      <c r="N78">
        <f>COUNTIFS(Actividades!$A$2:$A$503,Funcionalidades!$A78,Actividades!$B$2:$B$503,Funcionalidades!$B78,Actividades!$D$2:$D$503,Funcionalidades!N$1,Actividades!$E$2:$E$503,Funcionalidades!N$2,Actividades!$F$2:$F$503,Funcionalidades!N$3)</f>
        <v>0</v>
      </c>
      <c r="O78">
        <f>COUNTIFS(Actividades!$A$2:$A$503,Funcionalidades!$A78,Actividades!$B$2:$B$503,Funcionalidades!$B78,Actividades!$D$2:$D$503,Funcionalidades!O$1,Actividades!$E$2:$E$503,Funcionalidades!O$2,Actividades!$F$2:$F$503,Funcionalidades!O$3)</f>
        <v>0</v>
      </c>
      <c r="P78">
        <f>COUNTIFS(Actividades!$A$2:$A$503,Funcionalidades!$A78,Actividades!$B$2:$B$503,Funcionalidades!$B78,Actividades!$D$2:$D$503,Funcionalidades!P$1,Actividades!$E$2:$E$503,Funcionalidades!P$2,Actividades!$F$2:$F$503,Funcionalidades!P$3)</f>
        <v>0</v>
      </c>
      <c r="Q78">
        <f>COUNTIFS(Actividades!$A$2:$A$503,Funcionalidades!$A78,Actividades!$B$2:$B$503,Funcionalidades!$B78,Actividades!$D$2:$D$503,Funcionalidades!Q$1,Actividades!$E$2:$E$503,Funcionalidades!Q$2,Actividades!$F$2:$F$503,Funcionalidades!Q$3)</f>
        <v>0</v>
      </c>
      <c r="R78">
        <f>COUNTIFS(Actividades!$A$2:$A$503,Funcionalidades!$A78,Actividades!$B$2:$B$503,Funcionalidades!$B78,Actividades!$D$2:$D$503,Funcionalidades!R$1,Actividades!$E$2:$E$503,Funcionalidades!R$2,Actividades!$F$2:$F$503,Funcionalidades!R$3)</f>
        <v>0</v>
      </c>
      <c r="S78">
        <f>COUNTIFS(Actividades!$A$2:$A$503,Funcionalidades!$A78,Actividades!$B$2:$B$503,Funcionalidades!$B78,Actividades!$D$2:$D$503,Funcionalidades!S$1,Actividades!$E$2:$E$503,Funcionalidades!S$2,Actividades!$F$2:$F$503,Funcionalidades!S$3)</f>
        <v>0</v>
      </c>
      <c r="T78">
        <f>COUNTIFS(Actividades!$A$2:$A$503,Funcionalidades!$A78,Actividades!$B$2:$B$503,Funcionalidades!$B78,Actividades!$D$2:$D$503,Funcionalidades!T$1,Actividades!$E$2:$E$503,Funcionalidades!T$2,Actividades!$F$2:$F$503,Funcionalidades!T$3)</f>
        <v>0</v>
      </c>
      <c r="U78">
        <f>COUNTIFS(Actividades!$A$2:$A$503,Funcionalidades!$A78,Actividades!$B$2:$B$503,Funcionalidades!$B78,Actividades!$D$2:$D$503,Funcionalidades!U$1,Actividades!$E$2:$E$503,Funcionalidades!U$2,Actividades!$F$2:$F$503,Funcionalidades!U$3)</f>
        <v>0</v>
      </c>
      <c r="V78">
        <f>COUNTIFS(Actividades!$A$2:$A$503,Funcionalidades!$A78,Actividades!$B$2:$B$503,Funcionalidades!$B78,Actividades!$D$2:$D$503,Funcionalidades!V$1,Actividades!$E$2:$E$503,Funcionalidades!V$2,Actividades!$F$2:$F$503,Funcionalidades!V$3)</f>
        <v>0</v>
      </c>
      <c r="W78">
        <f>COUNTIFS(Actividades!$A$2:$A$503,Funcionalidades!$A78,Actividades!$B$2:$B$503,Funcionalidades!$B78,Actividades!$D$2:$D$503,Funcionalidades!W$1,Actividades!$E$2:$E$503,Funcionalidades!W$2,Actividades!$F$2:$F$503,Funcionalidades!W$3)</f>
        <v>0</v>
      </c>
      <c r="X78">
        <f>COUNTIFS(Actividades!$A$2:$A$503,Funcionalidades!$A78,Actividades!$B$2:$B$503,Funcionalidades!$B78,Actividades!$D$2:$D$503,Funcionalidades!X$1,Actividades!$E$2:$E$503,Funcionalidades!X$2,Actividades!$F$2:$F$503,Funcionalidades!X$3)</f>
        <v>0</v>
      </c>
      <c r="Y78">
        <f>COUNTIFS(Actividades!$A$2:$A$503,Funcionalidades!$A78,Actividades!$B$2:$B$503,Funcionalidades!$B78,Actividades!$D$2:$D$503,Funcionalidades!Y$1,Actividades!$E$2:$E$503,Funcionalidades!Y$2,Actividades!$F$2:$F$503,Funcionalidades!Y$3)</f>
        <v>0</v>
      </c>
      <c r="Z78">
        <f>COUNTIFS(Actividades!$A$2:$A$503,Funcionalidades!$A78,Actividades!$B$2:$B$503,Funcionalidades!$B78,Actividades!$D$2:$D$503,Funcionalidades!Z$1,Actividades!$E$2:$E$503,Funcionalidades!Z$2,Actividades!$F$2:$F$503,Funcionalidades!Z$3)</f>
        <v>0</v>
      </c>
      <c r="AA78">
        <f>COUNTIFS(Actividades!$A$2:$A$503,Funcionalidades!$A78,Actividades!$B$2:$B$503,Funcionalidades!$B78,Actividades!$D$2:$D$503,Funcionalidades!AA$1,Actividades!$E$2:$E$503,Funcionalidades!AA$2,Actividades!$F$2:$F$503,Funcionalidades!AA$3)</f>
        <v>0</v>
      </c>
      <c r="AB78">
        <f>COUNTIFS(Actividades!$A$2:$A$503,Funcionalidades!$A78,Actividades!$B$2:$B$503,Funcionalidades!$B78,Actividades!$D$2:$D$503,Funcionalidades!AB$1,Actividades!$E$2:$E$503,Funcionalidades!AB$2,Actividades!$F$2:$F$503,Funcionalidades!AB$3)</f>
        <v>0</v>
      </c>
      <c r="AC78">
        <f>COUNTIFS(Actividades!$A$2:$A$503,Funcionalidades!$A78,Actividades!$B$2:$B$503,Funcionalidades!$B78,Actividades!$D$2:$D$503,Funcionalidades!AC$1,Actividades!$E$2:$E$503,Funcionalidades!AC$2,Actividades!$F$2:$F$503,Funcionalidades!AC$3)</f>
        <v>0</v>
      </c>
    </row>
    <row r="79" spans="3:29">
      <c r="C79">
        <f>COUNTIFS(Actividades!$A$2:$A$503,Funcionalidades!$A79,Actividades!$B$2:$B$503,Funcionalidades!$B79,Actividades!$D$2:$D$503,Funcionalidades!C$1,Actividades!$E$2:$E$503,Funcionalidades!C$2,Actividades!$F$2:$F$503,Funcionalidades!C$3)</f>
        <v>0</v>
      </c>
      <c r="D79">
        <f>COUNTIFS(Actividades!$A$2:$A$503,Funcionalidades!$A79,Actividades!$B$2:$B$503,Funcionalidades!$B79,Actividades!$D$2:$D$503,Funcionalidades!D$1,Actividades!$E$2:$E$503,Funcionalidades!D$2,Actividades!$F$2:$F$503,Funcionalidades!D$3)</f>
        <v>0</v>
      </c>
      <c r="E79">
        <f>COUNTIFS(Actividades!$A$2:$A$503,Funcionalidades!$A79,Actividades!$B$2:$B$503,Funcionalidades!$B79,Actividades!$D$2:$D$503,Funcionalidades!E$1,Actividades!$E$2:$E$503,Funcionalidades!E$2,Actividades!$F$2:$F$503,Funcionalidades!E$3)</f>
        <v>0</v>
      </c>
      <c r="F79">
        <f>COUNTIFS(Actividades!$A$2:$A$503,Funcionalidades!$A79,Actividades!$B$2:$B$503,Funcionalidades!$B79,Actividades!$D$2:$D$503,Funcionalidades!F$1,Actividades!$E$2:$E$503,Funcionalidades!F$2,Actividades!$F$2:$F$503,Funcionalidades!F$3)</f>
        <v>0</v>
      </c>
      <c r="G79">
        <f>COUNTIFS(Actividades!$A$2:$A$503,Funcionalidades!$A79,Actividades!$B$2:$B$503,Funcionalidades!$B79,Actividades!$D$2:$D$503,Funcionalidades!G$1,Actividades!$E$2:$E$503,Funcionalidades!G$2,Actividades!$F$2:$F$503,Funcionalidades!G$3)</f>
        <v>0</v>
      </c>
      <c r="H79">
        <f>COUNTIFS(Actividades!$A$2:$A$503,Funcionalidades!$A79,Actividades!$B$2:$B$503,Funcionalidades!$B79,Actividades!$D$2:$D$503,Funcionalidades!H$1,Actividades!$E$2:$E$503,Funcionalidades!H$2,Actividades!$F$2:$F$503,Funcionalidades!H$3)</f>
        <v>0</v>
      </c>
      <c r="I79">
        <f>COUNTIFS(Actividades!$A$2:$A$503,Funcionalidades!$A79,Actividades!$B$2:$B$503,Funcionalidades!$B79,Actividades!$D$2:$D$503,Funcionalidades!I$1,Actividades!$E$2:$E$503,Funcionalidades!I$2,Actividades!$F$2:$F$503,Funcionalidades!I$3)</f>
        <v>0</v>
      </c>
      <c r="J79">
        <f>COUNTIFS(Actividades!$A$2:$A$503,Funcionalidades!$A79,Actividades!$B$2:$B$503,Funcionalidades!$B79,Actividades!$D$2:$D$503,Funcionalidades!J$1,Actividades!$E$2:$E$503,Funcionalidades!J$2,Actividades!$F$2:$F$503,Funcionalidades!J$3)</f>
        <v>0</v>
      </c>
      <c r="K79">
        <f>COUNTIFS(Actividades!$A$2:$A$503,Funcionalidades!$A79,Actividades!$B$2:$B$503,Funcionalidades!$B79,Actividades!$D$2:$D$503,Funcionalidades!K$1,Actividades!$E$2:$E$503,Funcionalidades!K$2,Actividades!$F$2:$F$503,Funcionalidades!K$3)</f>
        <v>0</v>
      </c>
      <c r="L79">
        <f>COUNTIFS(Actividades!$A$2:$A$503,Funcionalidades!$A79,Actividades!$B$2:$B$503,Funcionalidades!$B79,Actividades!$D$2:$D$503,Funcionalidades!L$1,Actividades!$E$2:$E$503,Funcionalidades!L$2,Actividades!$F$2:$F$503,Funcionalidades!L$3)</f>
        <v>0</v>
      </c>
      <c r="M79">
        <f>COUNTIFS(Actividades!$A$2:$A$503,Funcionalidades!$A79,Actividades!$B$2:$B$503,Funcionalidades!$B79,Actividades!$D$2:$D$503,Funcionalidades!M$1,Actividades!$E$2:$E$503,Funcionalidades!M$2,Actividades!$F$2:$F$503,Funcionalidades!M$3)</f>
        <v>0</v>
      </c>
      <c r="N79">
        <f>COUNTIFS(Actividades!$A$2:$A$503,Funcionalidades!$A79,Actividades!$B$2:$B$503,Funcionalidades!$B79,Actividades!$D$2:$D$503,Funcionalidades!N$1,Actividades!$E$2:$E$503,Funcionalidades!N$2,Actividades!$F$2:$F$503,Funcionalidades!N$3)</f>
        <v>0</v>
      </c>
      <c r="O79">
        <f>COUNTIFS(Actividades!$A$2:$A$503,Funcionalidades!$A79,Actividades!$B$2:$B$503,Funcionalidades!$B79,Actividades!$D$2:$D$503,Funcionalidades!O$1,Actividades!$E$2:$E$503,Funcionalidades!O$2,Actividades!$F$2:$F$503,Funcionalidades!O$3)</f>
        <v>0</v>
      </c>
      <c r="P79">
        <f>COUNTIFS(Actividades!$A$2:$A$503,Funcionalidades!$A79,Actividades!$B$2:$B$503,Funcionalidades!$B79,Actividades!$D$2:$D$503,Funcionalidades!P$1,Actividades!$E$2:$E$503,Funcionalidades!P$2,Actividades!$F$2:$F$503,Funcionalidades!P$3)</f>
        <v>0</v>
      </c>
      <c r="Q79">
        <f>COUNTIFS(Actividades!$A$2:$A$503,Funcionalidades!$A79,Actividades!$B$2:$B$503,Funcionalidades!$B79,Actividades!$D$2:$D$503,Funcionalidades!Q$1,Actividades!$E$2:$E$503,Funcionalidades!Q$2,Actividades!$F$2:$F$503,Funcionalidades!Q$3)</f>
        <v>0</v>
      </c>
      <c r="R79">
        <f>COUNTIFS(Actividades!$A$2:$A$503,Funcionalidades!$A79,Actividades!$B$2:$B$503,Funcionalidades!$B79,Actividades!$D$2:$D$503,Funcionalidades!R$1,Actividades!$E$2:$E$503,Funcionalidades!R$2,Actividades!$F$2:$F$503,Funcionalidades!R$3)</f>
        <v>0</v>
      </c>
      <c r="S79">
        <f>COUNTIFS(Actividades!$A$2:$A$503,Funcionalidades!$A79,Actividades!$B$2:$B$503,Funcionalidades!$B79,Actividades!$D$2:$D$503,Funcionalidades!S$1,Actividades!$E$2:$E$503,Funcionalidades!S$2,Actividades!$F$2:$F$503,Funcionalidades!S$3)</f>
        <v>0</v>
      </c>
      <c r="T79">
        <f>COUNTIFS(Actividades!$A$2:$A$503,Funcionalidades!$A79,Actividades!$B$2:$B$503,Funcionalidades!$B79,Actividades!$D$2:$D$503,Funcionalidades!T$1,Actividades!$E$2:$E$503,Funcionalidades!T$2,Actividades!$F$2:$F$503,Funcionalidades!T$3)</f>
        <v>0</v>
      </c>
      <c r="U79">
        <f>COUNTIFS(Actividades!$A$2:$A$503,Funcionalidades!$A79,Actividades!$B$2:$B$503,Funcionalidades!$B79,Actividades!$D$2:$D$503,Funcionalidades!U$1,Actividades!$E$2:$E$503,Funcionalidades!U$2,Actividades!$F$2:$F$503,Funcionalidades!U$3)</f>
        <v>0</v>
      </c>
      <c r="V79">
        <f>COUNTIFS(Actividades!$A$2:$A$503,Funcionalidades!$A79,Actividades!$B$2:$B$503,Funcionalidades!$B79,Actividades!$D$2:$D$503,Funcionalidades!V$1,Actividades!$E$2:$E$503,Funcionalidades!V$2,Actividades!$F$2:$F$503,Funcionalidades!V$3)</f>
        <v>0</v>
      </c>
      <c r="W79">
        <f>COUNTIFS(Actividades!$A$2:$A$503,Funcionalidades!$A79,Actividades!$B$2:$B$503,Funcionalidades!$B79,Actividades!$D$2:$D$503,Funcionalidades!W$1,Actividades!$E$2:$E$503,Funcionalidades!W$2,Actividades!$F$2:$F$503,Funcionalidades!W$3)</f>
        <v>0</v>
      </c>
      <c r="X79">
        <f>COUNTIFS(Actividades!$A$2:$A$503,Funcionalidades!$A79,Actividades!$B$2:$B$503,Funcionalidades!$B79,Actividades!$D$2:$D$503,Funcionalidades!X$1,Actividades!$E$2:$E$503,Funcionalidades!X$2,Actividades!$F$2:$F$503,Funcionalidades!X$3)</f>
        <v>0</v>
      </c>
      <c r="Y79">
        <f>COUNTIFS(Actividades!$A$2:$A$503,Funcionalidades!$A79,Actividades!$B$2:$B$503,Funcionalidades!$B79,Actividades!$D$2:$D$503,Funcionalidades!Y$1,Actividades!$E$2:$E$503,Funcionalidades!Y$2,Actividades!$F$2:$F$503,Funcionalidades!Y$3)</f>
        <v>0</v>
      </c>
      <c r="Z79">
        <f>COUNTIFS(Actividades!$A$2:$A$503,Funcionalidades!$A79,Actividades!$B$2:$B$503,Funcionalidades!$B79,Actividades!$D$2:$D$503,Funcionalidades!Z$1,Actividades!$E$2:$E$503,Funcionalidades!Z$2,Actividades!$F$2:$F$503,Funcionalidades!Z$3)</f>
        <v>0</v>
      </c>
      <c r="AA79">
        <f>COUNTIFS(Actividades!$A$2:$A$503,Funcionalidades!$A79,Actividades!$B$2:$B$503,Funcionalidades!$B79,Actividades!$D$2:$D$503,Funcionalidades!AA$1,Actividades!$E$2:$E$503,Funcionalidades!AA$2,Actividades!$F$2:$F$503,Funcionalidades!AA$3)</f>
        <v>0</v>
      </c>
      <c r="AB79">
        <f>COUNTIFS(Actividades!$A$2:$A$503,Funcionalidades!$A79,Actividades!$B$2:$B$503,Funcionalidades!$B79,Actividades!$D$2:$D$503,Funcionalidades!AB$1,Actividades!$E$2:$E$503,Funcionalidades!AB$2,Actividades!$F$2:$F$503,Funcionalidades!AB$3)</f>
        <v>0</v>
      </c>
      <c r="AC79">
        <f>COUNTIFS(Actividades!$A$2:$A$503,Funcionalidades!$A79,Actividades!$B$2:$B$503,Funcionalidades!$B79,Actividades!$D$2:$D$503,Funcionalidades!AC$1,Actividades!$E$2:$E$503,Funcionalidades!AC$2,Actividades!$F$2:$F$503,Funcionalidades!AC$3)</f>
        <v>0</v>
      </c>
    </row>
    <row r="80" spans="3:29">
      <c r="C80">
        <f>COUNTIFS(Actividades!$A$2:$A$503,Funcionalidades!$A80,Actividades!$B$2:$B$503,Funcionalidades!$B80,Actividades!$D$2:$D$503,Funcionalidades!C$1,Actividades!$E$2:$E$503,Funcionalidades!C$2,Actividades!$F$2:$F$503,Funcionalidades!C$3)</f>
        <v>0</v>
      </c>
      <c r="D80">
        <f>COUNTIFS(Actividades!$A$2:$A$503,Funcionalidades!$A80,Actividades!$B$2:$B$503,Funcionalidades!$B80,Actividades!$D$2:$D$503,Funcionalidades!D$1,Actividades!$E$2:$E$503,Funcionalidades!D$2,Actividades!$F$2:$F$503,Funcionalidades!D$3)</f>
        <v>0</v>
      </c>
      <c r="E80">
        <f>COUNTIFS(Actividades!$A$2:$A$503,Funcionalidades!$A80,Actividades!$B$2:$B$503,Funcionalidades!$B80,Actividades!$D$2:$D$503,Funcionalidades!E$1,Actividades!$E$2:$E$503,Funcionalidades!E$2,Actividades!$F$2:$F$503,Funcionalidades!E$3)</f>
        <v>0</v>
      </c>
      <c r="F80">
        <f>COUNTIFS(Actividades!$A$2:$A$503,Funcionalidades!$A80,Actividades!$B$2:$B$503,Funcionalidades!$B80,Actividades!$D$2:$D$503,Funcionalidades!F$1,Actividades!$E$2:$E$503,Funcionalidades!F$2,Actividades!$F$2:$F$503,Funcionalidades!F$3)</f>
        <v>0</v>
      </c>
      <c r="G80">
        <f>COUNTIFS(Actividades!$A$2:$A$503,Funcionalidades!$A80,Actividades!$B$2:$B$503,Funcionalidades!$B80,Actividades!$D$2:$D$503,Funcionalidades!G$1,Actividades!$E$2:$E$503,Funcionalidades!G$2,Actividades!$F$2:$F$503,Funcionalidades!G$3)</f>
        <v>0</v>
      </c>
      <c r="H80">
        <f>COUNTIFS(Actividades!$A$2:$A$503,Funcionalidades!$A80,Actividades!$B$2:$B$503,Funcionalidades!$B80,Actividades!$D$2:$D$503,Funcionalidades!H$1,Actividades!$E$2:$E$503,Funcionalidades!H$2,Actividades!$F$2:$F$503,Funcionalidades!H$3)</f>
        <v>0</v>
      </c>
      <c r="I80">
        <f>COUNTIFS(Actividades!$A$2:$A$503,Funcionalidades!$A80,Actividades!$B$2:$B$503,Funcionalidades!$B80,Actividades!$D$2:$D$503,Funcionalidades!I$1,Actividades!$E$2:$E$503,Funcionalidades!I$2,Actividades!$F$2:$F$503,Funcionalidades!I$3)</f>
        <v>0</v>
      </c>
      <c r="J80">
        <f>COUNTIFS(Actividades!$A$2:$A$503,Funcionalidades!$A80,Actividades!$B$2:$B$503,Funcionalidades!$B80,Actividades!$D$2:$D$503,Funcionalidades!J$1,Actividades!$E$2:$E$503,Funcionalidades!J$2,Actividades!$F$2:$F$503,Funcionalidades!J$3)</f>
        <v>0</v>
      </c>
      <c r="K80">
        <f>COUNTIFS(Actividades!$A$2:$A$503,Funcionalidades!$A80,Actividades!$B$2:$B$503,Funcionalidades!$B80,Actividades!$D$2:$D$503,Funcionalidades!K$1,Actividades!$E$2:$E$503,Funcionalidades!K$2,Actividades!$F$2:$F$503,Funcionalidades!K$3)</f>
        <v>0</v>
      </c>
      <c r="L80">
        <f>COUNTIFS(Actividades!$A$2:$A$503,Funcionalidades!$A80,Actividades!$B$2:$B$503,Funcionalidades!$B80,Actividades!$D$2:$D$503,Funcionalidades!L$1,Actividades!$E$2:$E$503,Funcionalidades!L$2,Actividades!$F$2:$F$503,Funcionalidades!L$3)</f>
        <v>0</v>
      </c>
      <c r="M80">
        <f>COUNTIFS(Actividades!$A$2:$A$503,Funcionalidades!$A80,Actividades!$B$2:$B$503,Funcionalidades!$B80,Actividades!$D$2:$D$503,Funcionalidades!M$1,Actividades!$E$2:$E$503,Funcionalidades!M$2,Actividades!$F$2:$F$503,Funcionalidades!M$3)</f>
        <v>0</v>
      </c>
      <c r="N80">
        <f>COUNTIFS(Actividades!$A$2:$A$503,Funcionalidades!$A80,Actividades!$B$2:$B$503,Funcionalidades!$B80,Actividades!$D$2:$D$503,Funcionalidades!N$1,Actividades!$E$2:$E$503,Funcionalidades!N$2,Actividades!$F$2:$F$503,Funcionalidades!N$3)</f>
        <v>0</v>
      </c>
      <c r="O80">
        <f>COUNTIFS(Actividades!$A$2:$A$503,Funcionalidades!$A80,Actividades!$B$2:$B$503,Funcionalidades!$B80,Actividades!$D$2:$D$503,Funcionalidades!O$1,Actividades!$E$2:$E$503,Funcionalidades!O$2,Actividades!$F$2:$F$503,Funcionalidades!O$3)</f>
        <v>0</v>
      </c>
      <c r="P80">
        <f>COUNTIFS(Actividades!$A$2:$A$503,Funcionalidades!$A80,Actividades!$B$2:$B$503,Funcionalidades!$B80,Actividades!$D$2:$D$503,Funcionalidades!P$1,Actividades!$E$2:$E$503,Funcionalidades!P$2,Actividades!$F$2:$F$503,Funcionalidades!P$3)</f>
        <v>0</v>
      </c>
      <c r="Q80">
        <f>COUNTIFS(Actividades!$A$2:$A$503,Funcionalidades!$A80,Actividades!$B$2:$B$503,Funcionalidades!$B80,Actividades!$D$2:$D$503,Funcionalidades!Q$1,Actividades!$E$2:$E$503,Funcionalidades!Q$2,Actividades!$F$2:$F$503,Funcionalidades!Q$3)</f>
        <v>0</v>
      </c>
      <c r="R80">
        <f>COUNTIFS(Actividades!$A$2:$A$503,Funcionalidades!$A80,Actividades!$B$2:$B$503,Funcionalidades!$B80,Actividades!$D$2:$D$503,Funcionalidades!R$1,Actividades!$E$2:$E$503,Funcionalidades!R$2,Actividades!$F$2:$F$503,Funcionalidades!R$3)</f>
        <v>0</v>
      </c>
      <c r="S80">
        <f>COUNTIFS(Actividades!$A$2:$A$503,Funcionalidades!$A80,Actividades!$B$2:$B$503,Funcionalidades!$B80,Actividades!$D$2:$D$503,Funcionalidades!S$1,Actividades!$E$2:$E$503,Funcionalidades!S$2,Actividades!$F$2:$F$503,Funcionalidades!S$3)</f>
        <v>0</v>
      </c>
      <c r="T80">
        <f>COUNTIFS(Actividades!$A$2:$A$503,Funcionalidades!$A80,Actividades!$B$2:$B$503,Funcionalidades!$B80,Actividades!$D$2:$D$503,Funcionalidades!T$1,Actividades!$E$2:$E$503,Funcionalidades!T$2,Actividades!$F$2:$F$503,Funcionalidades!T$3)</f>
        <v>0</v>
      </c>
      <c r="U80">
        <f>COUNTIFS(Actividades!$A$2:$A$503,Funcionalidades!$A80,Actividades!$B$2:$B$503,Funcionalidades!$B80,Actividades!$D$2:$D$503,Funcionalidades!U$1,Actividades!$E$2:$E$503,Funcionalidades!U$2,Actividades!$F$2:$F$503,Funcionalidades!U$3)</f>
        <v>0</v>
      </c>
      <c r="V80">
        <f>COUNTIFS(Actividades!$A$2:$A$503,Funcionalidades!$A80,Actividades!$B$2:$B$503,Funcionalidades!$B80,Actividades!$D$2:$D$503,Funcionalidades!V$1,Actividades!$E$2:$E$503,Funcionalidades!V$2,Actividades!$F$2:$F$503,Funcionalidades!V$3)</f>
        <v>0</v>
      </c>
      <c r="W80">
        <f>COUNTIFS(Actividades!$A$2:$A$503,Funcionalidades!$A80,Actividades!$B$2:$B$503,Funcionalidades!$B80,Actividades!$D$2:$D$503,Funcionalidades!W$1,Actividades!$E$2:$E$503,Funcionalidades!W$2,Actividades!$F$2:$F$503,Funcionalidades!W$3)</f>
        <v>0</v>
      </c>
      <c r="X80">
        <f>COUNTIFS(Actividades!$A$2:$A$503,Funcionalidades!$A80,Actividades!$B$2:$B$503,Funcionalidades!$B80,Actividades!$D$2:$D$503,Funcionalidades!X$1,Actividades!$E$2:$E$503,Funcionalidades!X$2,Actividades!$F$2:$F$503,Funcionalidades!X$3)</f>
        <v>0</v>
      </c>
      <c r="Y80">
        <f>COUNTIFS(Actividades!$A$2:$A$503,Funcionalidades!$A80,Actividades!$B$2:$B$503,Funcionalidades!$B80,Actividades!$D$2:$D$503,Funcionalidades!Y$1,Actividades!$E$2:$E$503,Funcionalidades!Y$2,Actividades!$F$2:$F$503,Funcionalidades!Y$3)</f>
        <v>0</v>
      </c>
      <c r="Z80">
        <f>COUNTIFS(Actividades!$A$2:$A$503,Funcionalidades!$A80,Actividades!$B$2:$B$503,Funcionalidades!$B80,Actividades!$D$2:$D$503,Funcionalidades!Z$1,Actividades!$E$2:$E$503,Funcionalidades!Z$2,Actividades!$F$2:$F$503,Funcionalidades!Z$3)</f>
        <v>0</v>
      </c>
      <c r="AA80">
        <f>COUNTIFS(Actividades!$A$2:$A$503,Funcionalidades!$A80,Actividades!$B$2:$B$503,Funcionalidades!$B80,Actividades!$D$2:$D$503,Funcionalidades!AA$1,Actividades!$E$2:$E$503,Funcionalidades!AA$2,Actividades!$F$2:$F$503,Funcionalidades!AA$3)</f>
        <v>0</v>
      </c>
      <c r="AB80">
        <f>COUNTIFS(Actividades!$A$2:$A$503,Funcionalidades!$A80,Actividades!$B$2:$B$503,Funcionalidades!$B80,Actividades!$D$2:$D$503,Funcionalidades!AB$1,Actividades!$E$2:$E$503,Funcionalidades!AB$2,Actividades!$F$2:$F$503,Funcionalidades!AB$3)</f>
        <v>0</v>
      </c>
      <c r="AC80">
        <f>COUNTIFS(Actividades!$A$2:$A$503,Funcionalidades!$A80,Actividades!$B$2:$B$503,Funcionalidades!$B80,Actividades!$D$2:$D$503,Funcionalidades!AC$1,Actividades!$E$2:$E$503,Funcionalidades!AC$2,Actividades!$F$2:$F$503,Funcionalidades!AC$3)</f>
        <v>0</v>
      </c>
    </row>
    <row r="81" spans="3:29">
      <c r="C81">
        <f>COUNTIFS(Actividades!$A$2:$A$503,Funcionalidades!$A81,Actividades!$B$2:$B$503,Funcionalidades!$B81,Actividades!$D$2:$D$503,Funcionalidades!C$1,Actividades!$E$2:$E$503,Funcionalidades!C$2,Actividades!$F$2:$F$503,Funcionalidades!C$3)</f>
        <v>0</v>
      </c>
      <c r="D81">
        <f>COUNTIFS(Actividades!$A$2:$A$503,Funcionalidades!$A81,Actividades!$B$2:$B$503,Funcionalidades!$B81,Actividades!$D$2:$D$503,Funcionalidades!D$1,Actividades!$E$2:$E$503,Funcionalidades!D$2,Actividades!$F$2:$F$503,Funcionalidades!D$3)</f>
        <v>0</v>
      </c>
      <c r="E81">
        <f>COUNTIFS(Actividades!$A$2:$A$503,Funcionalidades!$A81,Actividades!$B$2:$B$503,Funcionalidades!$B81,Actividades!$D$2:$D$503,Funcionalidades!E$1,Actividades!$E$2:$E$503,Funcionalidades!E$2,Actividades!$F$2:$F$503,Funcionalidades!E$3)</f>
        <v>0</v>
      </c>
      <c r="F81">
        <f>COUNTIFS(Actividades!$A$2:$A$503,Funcionalidades!$A81,Actividades!$B$2:$B$503,Funcionalidades!$B81,Actividades!$D$2:$D$503,Funcionalidades!F$1,Actividades!$E$2:$E$503,Funcionalidades!F$2,Actividades!$F$2:$F$503,Funcionalidades!F$3)</f>
        <v>0</v>
      </c>
      <c r="G81">
        <f>COUNTIFS(Actividades!$A$2:$A$503,Funcionalidades!$A81,Actividades!$B$2:$B$503,Funcionalidades!$B81,Actividades!$D$2:$D$503,Funcionalidades!G$1,Actividades!$E$2:$E$503,Funcionalidades!G$2,Actividades!$F$2:$F$503,Funcionalidades!G$3)</f>
        <v>0</v>
      </c>
      <c r="H81">
        <f>COUNTIFS(Actividades!$A$2:$A$503,Funcionalidades!$A81,Actividades!$B$2:$B$503,Funcionalidades!$B81,Actividades!$D$2:$D$503,Funcionalidades!H$1,Actividades!$E$2:$E$503,Funcionalidades!H$2,Actividades!$F$2:$F$503,Funcionalidades!H$3)</f>
        <v>0</v>
      </c>
      <c r="I81">
        <f>COUNTIFS(Actividades!$A$2:$A$503,Funcionalidades!$A81,Actividades!$B$2:$B$503,Funcionalidades!$B81,Actividades!$D$2:$D$503,Funcionalidades!I$1,Actividades!$E$2:$E$503,Funcionalidades!I$2,Actividades!$F$2:$F$503,Funcionalidades!I$3)</f>
        <v>0</v>
      </c>
      <c r="J81">
        <f>COUNTIFS(Actividades!$A$2:$A$503,Funcionalidades!$A81,Actividades!$B$2:$B$503,Funcionalidades!$B81,Actividades!$D$2:$D$503,Funcionalidades!J$1,Actividades!$E$2:$E$503,Funcionalidades!J$2,Actividades!$F$2:$F$503,Funcionalidades!J$3)</f>
        <v>0</v>
      </c>
      <c r="K81">
        <f>COUNTIFS(Actividades!$A$2:$A$503,Funcionalidades!$A81,Actividades!$B$2:$B$503,Funcionalidades!$B81,Actividades!$D$2:$D$503,Funcionalidades!K$1,Actividades!$E$2:$E$503,Funcionalidades!K$2,Actividades!$F$2:$F$503,Funcionalidades!K$3)</f>
        <v>0</v>
      </c>
      <c r="L81">
        <f>COUNTIFS(Actividades!$A$2:$A$503,Funcionalidades!$A81,Actividades!$B$2:$B$503,Funcionalidades!$B81,Actividades!$D$2:$D$503,Funcionalidades!L$1,Actividades!$E$2:$E$503,Funcionalidades!L$2,Actividades!$F$2:$F$503,Funcionalidades!L$3)</f>
        <v>0</v>
      </c>
      <c r="M81">
        <f>COUNTIFS(Actividades!$A$2:$A$503,Funcionalidades!$A81,Actividades!$B$2:$B$503,Funcionalidades!$B81,Actividades!$D$2:$D$503,Funcionalidades!M$1,Actividades!$E$2:$E$503,Funcionalidades!M$2,Actividades!$F$2:$F$503,Funcionalidades!M$3)</f>
        <v>0</v>
      </c>
      <c r="N81">
        <f>COUNTIFS(Actividades!$A$2:$A$503,Funcionalidades!$A81,Actividades!$B$2:$B$503,Funcionalidades!$B81,Actividades!$D$2:$D$503,Funcionalidades!N$1,Actividades!$E$2:$E$503,Funcionalidades!N$2,Actividades!$F$2:$F$503,Funcionalidades!N$3)</f>
        <v>0</v>
      </c>
      <c r="O81">
        <f>COUNTIFS(Actividades!$A$2:$A$503,Funcionalidades!$A81,Actividades!$B$2:$B$503,Funcionalidades!$B81,Actividades!$D$2:$D$503,Funcionalidades!O$1,Actividades!$E$2:$E$503,Funcionalidades!O$2,Actividades!$F$2:$F$503,Funcionalidades!O$3)</f>
        <v>0</v>
      </c>
      <c r="P81">
        <f>COUNTIFS(Actividades!$A$2:$A$503,Funcionalidades!$A81,Actividades!$B$2:$B$503,Funcionalidades!$B81,Actividades!$D$2:$D$503,Funcionalidades!P$1,Actividades!$E$2:$E$503,Funcionalidades!P$2,Actividades!$F$2:$F$503,Funcionalidades!P$3)</f>
        <v>0</v>
      </c>
      <c r="Q81">
        <f>COUNTIFS(Actividades!$A$2:$A$503,Funcionalidades!$A81,Actividades!$B$2:$B$503,Funcionalidades!$B81,Actividades!$D$2:$D$503,Funcionalidades!Q$1,Actividades!$E$2:$E$503,Funcionalidades!Q$2,Actividades!$F$2:$F$503,Funcionalidades!Q$3)</f>
        <v>0</v>
      </c>
      <c r="R81">
        <f>COUNTIFS(Actividades!$A$2:$A$503,Funcionalidades!$A81,Actividades!$B$2:$B$503,Funcionalidades!$B81,Actividades!$D$2:$D$503,Funcionalidades!R$1,Actividades!$E$2:$E$503,Funcionalidades!R$2,Actividades!$F$2:$F$503,Funcionalidades!R$3)</f>
        <v>0</v>
      </c>
      <c r="S81">
        <f>COUNTIFS(Actividades!$A$2:$A$503,Funcionalidades!$A81,Actividades!$B$2:$B$503,Funcionalidades!$B81,Actividades!$D$2:$D$503,Funcionalidades!S$1,Actividades!$E$2:$E$503,Funcionalidades!S$2,Actividades!$F$2:$F$503,Funcionalidades!S$3)</f>
        <v>0</v>
      </c>
      <c r="T81">
        <f>COUNTIFS(Actividades!$A$2:$A$503,Funcionalidades!$A81,Actividades!$B$2:$B$503,Funcionalidades!$B81,Actividades!$D$2:$D$503,Funcionalidades!T$1,Actividades!$E$2:$E$503,Funcionalidades!T$2,Actividades!$F$2:$F$503,Funcionalidades!T$3)</f>
        <v>0</v>
      </c>
      <c r="U81">
        <f>COUNTIFS(Actividades!$A$2:$A$503,Funcionalidades!$A81,Actividades!$B$2:$B$503,Funcionalidades!$B81,Actividades!$D$2:$D$503,Funcionalidades!U$1,Actividades!$E$2:$E$503,Funcionalidades!U$2,Actividades!$F$2:$F$503,Funcionalidades!U$3)</f>
        <v>0</v>
      </c>
      <c r="V81">
        <f>COUNTIFS(Actividades!$A$2:$A$503,Funcionalidades!$A81,Actividades!$B$2:$B$503,Funcionalidades!$B81,Actividades!$D$2:$D$503,Funcionalidades!V$1,Actividades!$E$2:$E$503,Funcionalidades!V$2,Actividades!$F$2:$F$503,Funcionalidades!V$3)</f>
        <v>0</v>
      </c>
      <c r="W81">
        <f>COUNTIFS(Actividades!$A$2:$A$503,Funcionalidades!$A81,Actividades!$B$2:$B$503,Funcionalidades!$B81,Actividades!$D$2:$D$503,Funcionalidades!W$1,Actividades!$E$2:$E$503,Funcionalidades!W$2,Actividades!$F$2:$F$503,Funcionalidades!W$3)</f>
        <v>0</v>
      </c>
      <c r="X81">
        <f>COUNTIFS(Actividades!$A$2:$A$503,Funcionalidades!$A81,Actividades!$B$2:$B$503,Funcionalidades!$B81,Actividades!$D$2:$D$503,Funcionalidades!X$1,Actividades!$E$2:$E$503,Funcionalidades!X$2,Actividades!$F$2:$F$503,Funcionalidades!X$3)</f>
        <v>0</v>
      </c>
      <c r="Y81">
        <f>COUNTIFS(Actividades!$A$2:$A$503,Funcionalidades!$A81,Actividades!$B$2:$B$503,Funcionalidades!$B81,Actividades!$D$2:$D$503,Funcionalidades!Y$1,Actividades!$E$2:$E$503,Funcionalidades!Y$2,Actividades!$F$2:$F$503,Funcionalidades!Y$3)</f>
        <v>0</v>
      </c>
      <c r="Z81">
        <f>COUNTIFS(Actividades!$A$2:$A$503,Funcionalidades!$A81,Actividades!$B$2:$B$503,Funcionalidades!$B81,Actividades!$D$2:$D$503,Funcionalidades!Z$1,Actividades!$E$2:$E$503,Funcionalidades!Z$2,Actividades!$F$2:$F$503,Funcionalidades!Z$3)</f>
        <v>0</v>
      </c>
      <c r="AA81">
        <f>COUNTIFS(Actividades!$A$2:$A$503,Funcionalidades!$A81,Actividades!$B$2:$B$503,Funcionalidades!$B81,Actividades!$D$2:$D$503,Funcionalidades!AA$1,Actividades!$E$2:$E$503,Funcionalidades!AA$2,Actividades!$F$2:$F$503,Funcionalidades!AA$3)</f>
        <v>0</v>
      </c>
      <c r="AB81">
        <f>COUNTIFS(Actividades!$A$2:$A$503,Funcionalidades!$A81,Actividades!$B$2:$B$503,Funcionalidades!$B81,Actividades!$D$2:$D$503,Funcionalidades!AB$1,Actividades!$E$2:$E$503,Funcionalidades!AB$2,Actividades!$F$2:$F$503,Funcionalidades!AB$3)</f>
        <v>0</v>
      </c>
      <c r="AC81">
        <f>COUNTIFS(Actividades!$A$2:$A$503,Funcionalidades!$A81,Actividades!$B$2:$B$503,Funcionalidades!$B81,Actividades!$D$2:$D$503,Funcionalidades!AC$1,Actividades!$E$2:$E$503,Funcionalidades!AC$2,Actividades!$F$2:$F$503,Funcionalidades!AC$3)</f>
        <v>0</v>
      </c>
    </row>
    <row r="82" spans="3:29">
      <c r="C82">
        <f>COUNTIFS(Actividades!$A$2:$A$503,Funcionalidades!$A82,Actividades!$B$2:$B$503,Funcionalidades!$B82,Actividades!$D$2:$D$503,Funcionalidades!C$1,Actividades!$E$2:$E$503,Funcionalidades!C$2,Actividades!$F$2:$F$503,Funcionalidades!C$3)</f>
        <v>0</v>
      </c>
      <c r="D82">
        <f>COUNTIFS(Actividades!$A$2:$A$503,Funcionalidades!$A82,Actividades!$B$2:$B$503,Funcionalidades!$B82,Actividades!$D$2:$D$503,Funcionalidades!D$1,Actividades!$E$2:$E$503,Funcionalidades!D$2,Actividades!$F$2:$F$503,Funcionalidades!D$3)</f>
        <v>0</v>
      </c>
      <c r="E82">
        <f>COUNTIFS(Actividades!$A$2:$A$503,Funcionalidades!$A82,Actividades!$B$2:$B$503,Funcionalidades!$B82,Actividades!$D$2:$D$503,Funcionalidades!E$1,Actividades!$E$2:$E$503,Funcionalidades!E$2,Actividades!$F$2:$F$503,Funcionalidades!E$3)</f>
        <v>0</v>
      </c>
      <c r="F82">
        <f>COUNTIFS(Actividades!$A$2:$A$503,Funcionalidades!$A82,Actividades!$B$2:$B$503,Funcionalidades!$B82,Actividades!$D$2:$D$503,Funcionalidades!F$1,Actividades!$E$2:$E$503,Funcionalidades!F$2,Actividades!$F$2:$F$503,Funcionalidades!F$3)</f>
        <v>0</v>
      </c>
      <c r="G82">
        <f>COUNTIFS(Actividades!$A$2:$A$503,Funcionalidades!$A82,Actividades!$B$2:$B$503,Funcionalidades!$B82,Actividades!$D$2:$D$503,Funcionalidades!G$1,Actividades!$E$2:$E$503,Funcionalidades!G$2,Actividades!$F$2:$F$503,Funcionalidades!G$3)</f>
        <v>0</v>
      </c>
      <c r="H82">
        <f>COUNTIFS(Actividades!$A$2:$A$503,Funcionalidades!$A82,Actividades!$B$2:$B$503,Funcionalidades!$B82,Actividades!$D$2:$D$503,Funcionalidades!H$1,Actividades!$E$2:$E$503,Funcionalidades!H$2,Actividades!$F$2:$F$503,Funcionalidades!H$3)</f>
        <v>0</v>
      </c>
      <c r="I82">
        <f>COUNTIFS(Actividades!$A$2:$A$503,Funcionalidades!$A82,Actividades!$B$2:$B$503,Funcionalidades!$B82,Actividades!$D$2:$D$503,Funcionalidades!I$1,Actividades!$E$2:$E$503,Funcionalidades!I$2,Actividades!$F$2:$F$503,Funcionalidades!I$3)</f>
        <v>0</v>
      </c>
      <c r="J82">
        <f>COUNTIFS(Actividades!$A$2:$A$503,Funcionalidades!$A82,Actividades!$B$2:$B$503,Funcionalidades!$B82,Actividades!$D$2:$D$503,Funcionalidades!J$1,Actividades!$E$2:$E$503,Funcionalidades!J$2,Actividades!$F$2:$F$503,Funcionalidades!J$3)</f>
        <v>0</v>
      </c>
      <c r="K82">
        <f>COUNTIFS(Actividades!$A$2:$A$503,Funcionalidades!$A82,Actividades!$B$2:$B$503,Funcionalidades!$B82,Actividades!$D$2:$D$503,Funcionalidades!K$1,Actividades!$E$2:$E$503,Funcionalidades!K$2,Actividades!$F$2:$F$503,Funcionalidades!K$3)</f>
        <v>0</v>
      </c>
      <c r="L82">
        <f>COUNTIFS(Actividades!$A$2:$A$503,Funcionalidades!$A82,Actividades!$B$2:$B$503,Funcionalidades!$B82,Actividades!$D$2:$D$503,Funcionalidades!L$1,Actividades!$E$2:$E$503,Funcionalidades!L$2,Actividades!$F$2:$F$503,Funcionalidades!L$3)</f>
        <v>0</v>
      </c>
      <c r="M82">
        <f>COUNTIFS(Actividades!$A$2:$A$503,Funcionalidades!$A82,Actividades!$B$2:$B$503,Funcionalidades!$B82,Actividades!$D$2:$D$503,Funcionalidades!M$1,Actividades!$E$2:$E$503,Funcionalidades!M$2,Actividades!$F$2:$F$503,Funcionalidades!M$3)</f>
        <v>0</v>
      </c>
      <c r="N82">
        <f>COUNTIFS(Actividades!$A$2:$A$503,Funcionalidades!$A82,Actividades!$B$2:$B$503,Funcionalidades!$B82,Actividades!$D$2:$D$503,Funcionalidades!N$1,Actividades!$E$2:$E$503,Funcionalidades!N$2,Actividades!$F$2:$F$503,Funcionalidades!N$3)</f>
        <v>0</v>
      </c>
      <c r="O82">
        <f>COUNTIFS(Actividades!$A$2:$A$503,Funcionalidades!$A82,Actividades!$B$2:$B$503,Funcionalidades!$B82,Actividades!$D$2:$D$503,Funcionalidades!O$1,Actividades!$E$2:$E$503,Funcionalidades!O$2,Actividades!$F$2:$F$503,Funcionalidades!O$3)</f>
        <v>0</v>
      </c>
      <c r="P82">
        <f>COUNTIFS(Actividades!$A$2:$A$503,Funcionalidades!$A82,Actividades!$B$2:$B$503,Funcionalidades!$B82,Actividades!$D$2:$D$503,Funcionalidades!P$1,Actividades!$E$2:$E$503,Funcionalidades!P$2,Actividades!$F$2:$F$503,Funcionalidades!P$3)</f>
        <v>0</v>
      </c>
      <c r="Q82">
        <f>COUNTIFS(Actividades!$A$2:$A$503,Funcionalidades!$A82,Actividades!$B$2:$B$503,Funcionalidades!$B82,Actividades!$D$2:$D$503,Funcionalidades!Q$1,Actividades!$E$2:$E$503,Funcionalidades!Q$2,Actividades!$F$2:$F$503,Funcionalidades!Q$3)</f>
        <v>0</v>
      </c>
      <c r="R82">
        <f>COUNTIFS(Actividades!$A$2:$A$503,Funcionalidades!$A82,Actividades!$B$2:$B$503,Funcionalidades!$B82,Actividades!$D$2:$D$503,Funcionalidades!R$1,Actividades!$E$2:$E$503,Funcionalidades!R$2,Actividades!$F$2:$F$503,Funcionalidades!R$3)</f>
        <v>0</v>
      </c>
      <c r="S82">
        <f>COUNTIFS(Actividades!$A$2:$A$503,Funcionalidades!$A82,Actividades!$B$2:$B$503,Funcionalidades!$B82,Actividades!$D$2:$D$503,Funcionalidades!S$1,Actividades!$E$2:$E$503,Funcionalidades!S$2,Actividades!$F$2:$F$503,Funcionalidades!S$3)</f>
        <v>0</v>
      </c>
      <c r="T82">
        <f>COUNTIFS(Actividades!$A$2:$A$503,Funcionalidades!$A82,Actividades!$B$2:$B$503,Funcionalidades!$B82,Actividades!$D$2:$D$503,Funcionalidades!T$1,Actividades!$E$2:$E$503,Funcionalidades!T$2,Actividades!$F$2:$F$503,Funcionalidades!T$3)</f>
        <v>0</v>
      </c>
      <c r="U82">
        <f>COUNTIFS(Actividades!$A$2:$A$503,Funcionalidades!$A82,Actividades!$B$2:$B$503,Funcionalidades!$B82,Actividades!$D$2:$D$503,Funcionalidades!U$1,Actividades!$E$2:$E$503,Funcionalidades!U$2,Actividades!$F$2:$F$503,Funcionalidades!U$3)</f>
        <v>0</v>
      </c>
      <c r="V82">
        <f>COUNTIFS(Actividades!$A$2:$A$503,Funcionalidades!$A82,Actividades!$B$2:$B$503,Funcionalidades!$B82,Actividades!$D$2:$D$503,Funcionalidades!V$1,Actividades!$E$2:$E$503,Funcionalidades!V$2,Actividades!$F$2:$F$503,Funcionalidades!V$3)</f>
        <v>0</v>
      </c>
      <c r="W82">
        <f>COUNTIFS(Actividades!$A$2:$A$503,Funcionalidades!$A82,Actividades!$B$2:$B$503,Funcionalidades!$B82,Actividades!$D$2:$D$503,Funcionalidades!W$1,Actividades!$E$2:$E$503,Funcionalidades!W$2,Actividades!$F$2:$F$503,Funcionalidades!W$3)</f>
        <v>0</v>
      </c>
      <c r="X82">
        <f>COUNTIFS(Actividades!$A$2:$A$503,Funcionalidades!$A82,Actividades!$B$2:$B$503,Funcionalidades!$B82,Actividades!$D$2:$D$503,Funcionalidades!X$1,Actividades!$E$2:$E$503,Funcionalidades!X$2,Actividades!$F$2:$F$503,Funcionalidades!X$3)</f>
        <v>0</v>
      </c>
      <c r="Y82">
        <f>COUNTIFS(Actividades!$A$2:$A$503,Funcionalidades!$A82,Actividades!$B$2:$B$503,Funcionalidades!$B82,Actividades!$D$2:$D$503,Funcionalidades!Y$1,Actividades!$E$2:$E$503,Funcionalidades!Y$2,Actividades!$F$2:$F$503,Funcionalidades!Y$3)</f>
        <v>0</v>
      </c>
      <c r="Z82">
        <f>COUNTIFS(Actividades!$A$2:$A$503,Funcionalidades!$A82,Actividades!$B$2:$B$503,Funcionalidades!$B82,Actividades!$D$2:$D$503,Funcionalidades!Z$1,Actividades!$E$2:$E$503,Funcionalidades!Z$2,Actividades!$F$2:$F$503,Funcionalidades!Z$3)</f>
        <v>0</v>
      </c>
      <c r="AA82">
        <f>COUNTIFS(Actividades!$A$2:$A$503,Funcionalidades!$A82,Actividades!$B$2:$B$503,Funcionalidades!$B82,Actividades!$D$2:$D$503,Funcionalidades!AA$1,Actividades!$E$2:$E$503,Funcionalidades!AA$2,Actividades!$F$2:$F$503,Funcionalidades!AA$3)</f>
        <v>0</v>
      </c>
      <c r="AB82">
        <f>COUNTIFS(Actividades!$A$2:$A$503,Funcionalidades!$A82,Actividades!$B$2:$B$503,Funcionalidades!$B82,Actividades!$D$2:$D$503,Funcionalidades!AB$1,Actividades!$E$2:$E$503,Funcionalidades!AB$2,Actividades!$F$2:$F$503,Funcionalidades!AB$3)</f>
        <v>0</v>
      </c>
      <c r="AC82">
        <f>COUNTIFS(Actividades!$A$2:$A$503,Funcionalidades!$A82,Actividades!$B$2:$B$503,Funcionalidades!$B82,Actividades!$D$2:$D$503,Funcionalidades!AC$1,Actividades!$E$2:$E$503,Funcionalidades!AC$2,Actividades!$F$2:$F$503,Funcionalidades!AC$3)</f>
        <v>0</v>
      </c>
    </row>
    <row r="83" spans="3:29">
      <c r="C83">
        <f>COUNTIFS(Actividades!$A$2:$A$503,Funcionalidades!$A83,Actividades!$B$2:$B$503,Funcionalidades!$B83,Actividades!$D$2:$D$503,Funcionalidades!C$1,Actividades!$E$2:$E$503,Funcionalidades!C$2,Actividades!$F$2:$F$503,Funcionalidades!C$3)</f>
        <v>0</v>
      </c>
      <c r="D83">
        <f>COUNTIFS(Actividades!$A$2:$A$503,Funcionalidades!$A83,Actividades!$B$2:$B$503,Funcionalidades!$B83,Actividades!$D$2:$D$503,Funcionalidades!D$1,Actividades!$E$2:$E$503,Funcionalidades!D$2,Actividades!$F$2:$F$503,Funcionalidades!D$3)</f>
        <v>0</v>
      </c>
      <c r="E83">
        <f>COUNTIFS(Actividades!$A$2:$A$503,Funcionalidades!$A83,Actividades!$B$2:$B$503,Funcionalidades!$B83,Actividades!$D$2:$D$503,Funcionalidades!E$1,Actividades!$E$2:$E$503,Funcionalidades!E$2,Actividades!$F$2:$F$503,Funcionalidades!E$3)</f>
        <v>0</v>
      </c>
      <c r="F83">
        <f>COUNTIFS(Actividades!$A$2:$A$503,Funcionalidades!$A83,Actividades!$B$2:$B$503,Funcionalidades!$B83,Actividades!$D$2:$D$503,Funcionalidades!F$1,Actividades!$E$2:$E$503,Funcionalidades!F$2,Actividades!$F$2:$F$503,Funcionalidades!F$3)</f>
        <v>0</v>
      </c>
      <c r="G83">
        <f>COUNTIFS(Actividades!$A$2:$A$503,Funcionalidades!$A83,Actividades!$B$2:$B$503,Funcionalidades!$B83,Actividades!$D$2:$D$503,Funcionalidades!G$1,Actividades!$E$2:$E$503,Funcionalidades!G$2,Actividades!$F$2:$F$503,Funcionalidades!G$3)</f>
        <v>0</v>
      </c>
      <c r="H83">
        <f>COUNTIFS(Actividades!$A$2:$A$503,Funcionalidades!$A83,Actividades!$B$2:$B$503,Funcionalidades!$B83,Actividades!$D$2:$D$503,Funcionalidades!H$1,Actividades!$E$2:$E$503,Funcionalidades!H$2,Actividades!$F$2:$F$503,Funcionalidades!H$3)</f>
        <v>0</v>
      </c>
      <c r="I83">
        <f>COUNTIFS(Actividades!$A$2:$A$503,Funcionalidades!$A83,Actividades!$B$2:$B$503,Funcionalidades!$B83,Actividades!$D$2:$D$503,Funcionalidades!I$1,Actividades!$E$2:$E$503,Funcionalidades!I$2,Actividades!$F$2:$F$503,Funcionalidades!I$3)</f>
        <v>0</v>
      </c>
      <c r="J83">
        <f>COUNTIFS(Actividades!$A$2:$A$503,Funcionalidades!$A83,Actividades!$B$2:$B$503,Funcionalidades!$B83,Actividades!$D$2:$D$503,Funcionalidades!J$1,Actividades!$E$2:$E$503,Funcionalidades!J$2,Actividades!$F$2:$F$503,Funcionalidades!J$3)</f>
        <v>0</v>
      </c>
      <c r="K83">
        <f>COUNTIFS(Actividades!$A$2:$A$503,Funcionalidades!$A83,Actividades!$B$2:$B$503,Funcionalidades!$B83,Actividades!$D$2:$D$503,Funcionalidades!K$1,Actividades!$E$2:$E$503,Funcionalidades!K$2,Actividades!$F$2:$F$503,Funcionalidades!K$3)</f>
        <v>0</v>
      </c>
      <c r="L83">
        <f>COUNTIFS(Actividades!$A$2:$A$503,Funcionalidades!$A83,Actividades!$B$2:$B$503,Funcionalidades!$B83,Actividades!$D$2:$D$503,Funcionalidades!L$1,Actividades!$E$2:$E$503,Funcionalidades!L$2,Actividades!$F$2:$F$503,Funcionalidades!L$3)</f>
        <v>0</v>
      </c>
      <c r="M83">
        <f>COUNTIFS(Actividades!$A$2:$A$503,Funcionalidades!$A83,Actividades!$B$2:$B$503,Funcionalidades!$B83,Actividades!$D$2:$D$503,Funcionalidades!M$1,Actividades!$E$2:$E$503,Funcionalidades!M$2,Actividades!$F$2:$F$503,Funcionalidades!M$3)</f>
        <v>0</v>
      </c>
      <c r="N83">
        <f>COUNTIFS(Actividades!$A$2:$A$503,Funcionalidades!$A83,Actividades!$B$2:$B$503,Funcionalidades!$B83,Actividades!$D$2:$D$503,Funcionalidades!N$1,Actividades!$E$2:$E$503,Funcionalidades!N$2,Actividades!$F$2:$F$503,Funcionalidades!N$3)</f>
        <v>0</v>
      </c>
      <c r="O83">
        <f>COUNTIFS(Actividades!$A$2:$A$503,Funcionalidades!$A83,Actividades!$B$2:$B$503,Funcionalidades!$B83,Actividades!$D$2:$D$503,Funcionalidades!O$1,Actividades!$E$2:$E$503,Funcionalidades!O$2,Actividades!$F$2:$F$503,Funcionalidades!O$3)</f>
        <v>0</v>
      </c>
      <c r="P83">
        <f>COUNTIFS(Actividades!$A$2:$A$503,Funcionalidades!$A83,Actividades!$B$2:$B$503,Funcionalidades!$B83,Actividades!$D$2:$D$503,Funcionalidades!P$1,Actividades!$E$2:$E$503,Funcionalidades!P$2,Actividades!$F$2:$F$503,Funcionalidades!P$3)</f>
        <v>0</v>
      </c>
      <c r="Q83">
        <f>COUNTIFS(Actividades!$A$2:$A$503,Funcionalidades!$A83,Actividades!$B$2:$B$503,Funcionalidades!$B83,Actividades!$D$2:$D$503,Funcionalidades!Q$1,Actividades!$E$2:$E$503,Funcionalidades!Q$2,Actividades!$F$2:$F$503,Funcionalidades!Q$3)</f>
        <v>0</v>
      </c>
      <c r="R83">
        <f>COUNTIFS(Actividades!$A$2:$A$503,Funcionalidades!$A83,Actividades!$B$2:$B$503,Funcionalidades!$B83,Actividades!$D$2:$D$503,Funcionalidades!R$1,Actividades!$E$2:$E$503,Funcionalidades!R$2,Actividades!$F$2:$F$503,Funcionalidades!R$3)</f>
        <v>0</v>
      </c>
      <c r="S83">
        <f>COUNTIFS(Actividades!$A$2:$A$503,Funcionalidades!$A83,Actividades!$B$2:$B$503,Funcionalidades!$B83,Actividades!$D$2:$D$503,Funcionalidades!S$1,Actividades!$E$2:$E$503,Funcionalidades!S$2,Actividades!$F$2:$F$503,Funcionalidades!S$3)</f>
        <v>0</v>
      </c>
      <c r="T83">
        <f>COUNTIFS(Actividades!$A$2:$A$503,Funcionalidades!$A83,Actividades!$B$2:$B$503,Funcionalidades!$B83,Actividades!$D$2:$D$503,Funcionalidades!T$1,Actividades!$E$2:$E$503,Funcionalidades!T$2,Actividades!$F$2:$F$503,Funcionalidades!T$3)</f>
        <v>0</v>
      </c>
      <c r="U83">
        <f>COUNTIFS(Actividades!$A$2:$A$503,Funcionalidades!$A83,Actividades!$B$2:$B$503,Funcionalidades!$B83,Actividades!$D$2:$D$503,Funcionalidades!U$1,Actividades!$E$2:$E$503,Funcionalidades!U$2,Actividades!$F$2:$F$503,Funcionalidades!U$3)</f>
        <v>0</v>
      </c>
      <c r="V83">
        <f>COUNTIFS(Actividades!$A$2:$A$503,Funcionalidades!$A83,Actividades!$B$2:$B$503,Funcionalidades!$B83,Actividades!$D$2:$D$503,Funcionalidades!V$1,Actividades!$E$2:$E$503,Funcionalidades!V$2,Actividades!$F$2:$F$503,Funcionalidades!V$3)</f>
        <v>0</v>
      </c>
      <c r="W83">
        <f>COUNTIFS(Actividades!$A$2:$A$503,Funcionalidades!$A83,Actividades!$B$2:$B$503,Funcionalidades!$B83,Actividades!$D$2:$D$503,Funcionalidades!W$1,Actividades!$E$2:$E$503,Funcionalidades!W$2,Actividades!$F$2:$F$503,Funcionalidades!W$3)</f>
        <v>0</v>
      </c>
      <c r="X83">
        <f>COUNTIFS(Actividades!$A$2:$A$503,Funcionalidades!$A83,Actividades!$B$2:$B$503,Funcionalidades!$B83,Actividades!$D$2:$D$503,Funcionalidades!X$1,Actividades!$E$2:$E$503,Funcionalidades!X$2,Actividades!$F$2:$F$503,Funcionalidades!X$3)</f>
        <v>0</v>
      </c>
      <c r="Y83">
        <f>COUNTIFS(Actividades!$A$2:$A$503,Funcionalidades!$A83,Actividades!$B$2:$B$503,Funcionalidades!$B83,Actividades!$D$2:$D$503,Funcionalidades!Y$1,Actividades!$E$2:$E$503,Funcionalidades!Y$2,Actividades!$F$2:$F$503,Funcionalidades!Y$3)</f>
        <v>0</v>
      </c>
      <c r="Z83">
        <f>COUNTIFS(Actividades!$A$2:$A$503,Funcionalidades!$A83,Actividades!$B$2:$B$503,Funcionalidades!$B83,Actividades!$D$2:$D$503,Funcionalidades!Z$1,Actividades!$E$2:$E$503,Funcionalidades!Z$2,Actividades!$F$2:$F$503,Funcionalidades!Z$3)</f>
        <v>0</v>
      </c>
      <c r="AA83">
        <f>COUNTIFS(Actividades!$A$2:$A$503,Funcionalidades!$A83,Actividades!$B$2:$B$503,Funcionalidades!$B83,Actividades!$D$2:$D$503,Funcionalidades!AA$1,Actividades!$E$2:$E$503,Funcionalidades!AA$2,Actividades!$F$2:$F$503,Funcionalidades!AA$3)</f>
        <v>0</v>
      </c>
      <c r="AB83">
        <f>COUNTIFS(Actividades!$A$2:$A$503,Funcionalidades!$A83,Actividades!$B$2:$B$503,Funcionalidades!$B83,Actividades!$D$2:$D$503,Funcionalidades!AB$1,Actividades!$E$2:$E$503,Funcionalidades!AB$2,Actividades!$F$2:$F$503,Funcionalidades!AB$3)</f>
        <v>0</v>
      </c>
      <c r="AC83">
        <f>COUNTIFS(Actividades!$A$2:$A$503,Funcionalidades!$A83,Actividades!$B$2:$B$503,Funcionalidades!$B83,Actividades!$D$2:$D$503,Funcionalidades!AC$1,Actividades!$E$2:$E$503,Funcionalidades!AC$2,Actividades!$F$2:$F$503,Funcionalidades!AC$3)</f>
        <v>0</v>
      </c>
    </row>
    <row r="84" spans="3:29">
      <c r="C84">
        <f>COUNTIFS(Actividades!$A$2:$A$503,Funcionalidades!$A84,Actividades!$B$2:$B$503,Funcionalidades!$B84,Actividades!$D$2:$D$503,Funcionalidades!C$1,Actividades!$E$2:$E$503,Funcionalidades!C$2,Actividades!$F$2:$F$503,Funcionalidades!C$3)</f>
        <v>0</v>
      </c>
      <c r="D84">
        <f>COUNTIFS(Actividades!$A$2:$A$503,Funcionalidades!$A84,Actividades!$B$2:$B$503,Funcionalidades!$B84,Actividades!$D$2:$D$503,Funcionalidades!D$1,Actividades!$E$2:$E$503,Funcionalidades!D$2,Actividades!$F$2:$F$503,Funcionalidades!D$3)</f>
        <v>0</v>
      </c>
      <c r="E84">
        <f>COUNTIFS(Actividades!$A$2:$A$503,Funcionalidades!$A84,Actividades!$B$2:$B$503,Funcionalidades!$B84,Actividades!$D$2:$D$503,Funcionalidades!E$1,Actividades!$E$2:$E$503,Funcionalidades!E$2,Actividades!$F$2:$F$503,Funcionalidades!E$3)</f>
        <v>0</v>
      </c>
      <c r="F84">
        <f>COUNTIFS(Actividades!$A$2:$A$503,Funcionalidades!$A84,Actividades!$B$2:$B$503,Funcionalidades!$B84,Actividades!$D$2:$D$503,Funcionalidades!F$1,Actividades!$E$2:$E$503,Funcionalidades!F$2,Actividades!$F$2:$F$503,Funcionalidades!F$3)</f>
        <v>0</v>
      </c>
      <c r="G84">
        <f>COUNTIFS(Actividades!$A$2:$A$503,Funcionalidades!$A84,Actividades!$B$2:$B$503,Funcionalidades!$B84,Actividades!$D$2:$D$503,Funcionalidades!G$1,Actividades!$E$2:$E$503,Funcionalidades!G$2,Actividades!$F$2:$F$503,Funcionalidades!G$3)</f>
        <v>0</v>
      </c>
      <c r="H84">
        <f>COUNTIFS(Actividades!$A$2:$A$503,Funcionalidades!$A84,Actividades!$B$2:$B$503,Funcionalidades!$B84,Actividades!$D$2:$D$503,Funcionalidades!H$1,Actividades!$E$2:$E$503,Funcionalidades!H$2,Actividades!$F$2:$F$503,Funcionalidades!H$3)</f>
        <v>0</v>
      </c>
      <c r="I84">
        <f>COUNTIFS(Actividades!$A$2:$A$503,Funcionalidades!$A84,Actividades!$B$2:$B$503,Funcionalidades!$B84,Actividades!$D$2:$D$503,Funcionalidades!I$1,Actividades!$E$2:$E$503,Funcionalidades!I$2,Actividades!$F$2:$F$503,Funcionalidades!I$3)</f>
        <v>0</v>
      </c>
      <c r="J84">
        <f>COUNTIFS(Actividades!$A$2:$A$503,Funcionalidades!$A84,Actividades!$B$2:$B$503,Funcionalidades!$B84,Actividades!$D$2:$D$503,Funcionalidades!J$1,Actividades!$E$2:$E$503,Funcionalidades!J$2,Actividades!$F$2:$F$503,Funcionalidades!J$3)</f>
        <v>0</v>
      </c>
      <c r="K84">
        <f>COUNTIFS(Actividades!$A$2:$A$503,Funcionalidades!$A84,Actividades!$B$2:$B$503,Funcionalidades!$B84,Actividades!$D$2:$D$503,Funcionalidades!K$1,Actividades!$E$2:$E$503,Funcionalidades!K$2,Actividades!$F$2:$F$503,Funcionalidades!K$3)</f>
        <v>0</v>
      </c>
      <c r="L84">
        <f>COUNTIFS(Actividades!$A$2:$A$503,Funcionalidades!$A84,Actividades!$B$2:$B$503,Funcionalidades!$B84,Actividades!$D$2:$D$503,Funcionalidades!L$1,Actividades!$E$2:$E$503,Funcionalidades!L$2,Actividades!$F$2:$F$503,Funcionalidades!L$3)</f>
        <v>0</v>
      </c>
      <c r="M84">
        <f>COUNTIFS(Actividades!$A$2:$A$503,Funcionalidades!$A84,Actividades!$B$2:$B$503,Funcionalidades!$B84,Actividades!$D$2:$D$503,Funcionalidades!M$1,Actividades!$E$2:$E$503,Funcionalidades!M$2,Actividades!$F$2:$F$503,Funcionalidades!M$3)</f>
        <v>0</v>
      </c>
      <c r="N84">
        <f>COUNTIFS(Actividades!$A$2:$A$503,Funcionalidades!$A84,Actividades!$B$2:$B$503,Funcionalidades!$B84,Actividades!$D$2:$D$503,Funcionalidades!N$1,Actividades!$E$2:$E$503,Funcionalidades!N$2,Actividades!$F$2:$F$503,Funcionalidades!N$3)</f>
        <v>0</v>
      </c>
      <c r="O84">
        <f>COUNTIFS(Actividades!$A$2:$A$503,Funcionalidades!$A84,Actividades!$B$2:$B$503,Funcionalidades!$B84,Actividades!$D$2:$D$503,Funcionalidades!O$1,Actividades!$E$2:$E$503,Funcionalidades!O$2,Actividades!$F$2:$F$503,Funcionalidades!O$3)</f>
        <v>0</v>
      </c>
      <c r="P84">
        <f>COUNTIFS(Actividades!$A$2:$A$503,Funcionalidades!$A84,Actividades!$B$2:$B$503,Funcionalidades!$B84,Actividades!$D$2:$D$503,Funcionalidades!P$1,Actividades!$E$2:$E$503,Funcionalidades!P$2,Actividades!$F$2:$F$503,Funcionalidades!P$3)</f>
        <v>0</v>
      </c>
      <c r="Q84">
        <f>COUNTIFS(Actividades!$A$2:$A$503,Funcionalidades!$A84,Actividades!$B$2:$B$503,Funcionalidades!$B84,Actividades!$D$2:$D$503,Funcionalidades!Q$1,Actividades!$E$2:$E$503,Funcionalidades!Q$2,Actividades!$F$2:$F$503,Funcionalidades!Q$3)</f>
        <v>0</v>
      </c>
      <c r="R84">
        <f>COUNTIFS(Actividades!$A$2:$A$503,Funcionalidades!$A84,Actividades!$B$2:$B$503,Funcionalidades!$B84,Actividades!$D$2:$D$503,Funcionalidades!R$1,Actividades!$E$2:$E$503,Funcionalidades!R$2,Actividades!$F$2:$F$503,Funcionalidades!R$3)</f>
        <v>0</v>
      </c>
      <c r="S84">
        <f>COUNTIFS(Actividades!$A$2:$A$503,Funcionalidades!$A84,Actividades!$B$2:$B$503,Funcionalidades!$B84,Actividades!$D$2:$D$503,Funcionalidades!S$1,Actividades!$E$2:$E$503,Funcionalidades!S$2,Actividades!$F$2:$F$503,Funcionalidades!S$3)</f>
        <v>0</v>
      </c>
      <c r="T84">
        <f>COUNTIFS(Actividades!$A$2:$A$503,Funcionalidades!$A84,Actividades!$B$2:$B$503,Funcionalidades!$B84,Actividades!$D$2:$D$503,Funcionalidades!T$1,Actividades!$E$2:$E$503,Funcionalidades!T$2,Actividades!$F$2:$F$503,Funcionalidades!T$3)</f>
        <v>0</v>
      </c>
      <c r="U84">
        <f>COUNTIFS(Actividades!$A$2:$A$503,Funcionalidades!$A84,Actividades!$B$2:$B$503,Funcionalidades!$B84,Actividades!$D$2:$D$503,Funcionalidades!U$1,Actividades!$E$2:$E$503,Funcionalidades!U$2,Actividades!$F$2:$F$503,Funcionalidades!U$3)</f>
        <v>0</v>
      </c>
      <c r="V84">
        <f>COUNTIFS(Actividades!$A$2:$A$503,Funcionalidades!$A84,Actividades!$B$2:$B$503,Funcionalidades!$B84,Actividades!$D$2:$D$503,Funcionalidades!V$1,Actividades!$E$2:$E$503,Funcionalidades!V$2,Actividades!$F$2:$F$503,Funcionalidades!V$3)</f>
        <v>0</v>
      </c>
      <c r="W84">
        <f>COUNTIFS(Actividades!$A$2:$A$503,Funcionalidades!$A84,Actividades!$B$2:$B$503,Funcionalidades!$B84,Actividades!$D$2:$D$503,Funcionalidades!W$1,Actividades!$E$2:$E$503,Funcionalidades!W$2,Actividades!$F$2:$F$503,Funcionalidades!W$3)</f>
        <v>0</v>
      </c>
      <c r="X84">
        <f>COUNTIFS(Actividades!$A$2:$A$503,Funcionalidades!$A84,Actividades!$B$2:$B$503,Funcionalidades!$B84,Actividades!$D$2:$D$503,Funcionalidades!X$1,Actividades!$E$2:$E$503,Funcionalidades!X$2,Actividades!$F$2:$F$503,Funcionalidades!X$3)</f>
        <v>0</v>
      </c>
      <c r="Y84">
        <f>COUNTIFS(Actividades!$A$2:$A$503,Funcionalidades!$A84,Actividades!$B$2:$B$503,Funcionalidades!$B84,Actividades!$D$2:$D$503,Funcionalidades!Y$1,Actividades!$E$2:$E$503,Funcionalidades!Y$2,Actividades!$F$2:$F$503,Funcionalidades!Y$3)</f>
        <v>0</v>
      </c>
      <c r="Z84">
        <f>COUNTIFS(Actividades!$A$2:$A$503,Funcionalidades!$A84,Actividades!$B$2:$B$503,Funcionalidades!$B84,Actividades!$D$2:$D$503,Funcionalidades!Z$1,Actividades!$E$2:$E$503,Funcionalidades!Z$2,Actividades!$F$2:$F$503,Funcionalidades!Z$3)</f>
        <v>0</v>
      </c>
      <c r="AA84">
        <f>COUNTIFS(Actividades!$A$2:$A$503,Funcionalidades!$A84,Actividades!$B$2:$B$503,Funcionalidades!$B84,Actividades!$D$2:$D$503,Funcionalidades!AA$1,Actividades!$E$2:$E$503,Funcionalidades!AA$2,Actividades!$F$2:$F$503,Funcionalidades!AA$3)</f>
        <v>0</v>
      </c>
      <c r="AB84">
        <f>COUNTIFS(Actividades!$A$2:$A$503,Funcionalidades!$A84,Actividades!$B$2:$B$503,Funcionalidades!$B84,Actividades!$D$2:$D$503,Funcionalidades!AB$1,Actividades!$E$2:$E$503,Funcionalidades!AB$2,Actividades!$F$2:$F$503,Funcionalidades!AB$3)</f>
        <v>0</v>
      </c>
      <c r="AC84">
        <f>COUNTIFS(Actividades!$A$2:$A$503,Funcionalidades!$A84,Actividades!$B$2:$B$503,Funcionalidades!$B84,Actividades!$D$2:$D$503,Funcionalidades!AC$1,Actividades!$E$2:$E$503,Funcionalidades!AC$2,Actividades!$F$2:$F$503,Funcionalidades!AC$3)</f>
        <v>0</v>
      </c>
    </row>
    <row r="85" spans="3:29">
      <c r="C85">
        <f>COUNTIFS(Actividades!$A$2:$A$503,Funcionalidades!$A85,Actividades!$B$2:$B$503,Funcionalidades!$B85,Actividades!$D$2:$D$503,Funcionalidades!C$1,Actividades!$E$2:$E$503,Funcionalidades!C$2,Actividades!$F$2:$F$503,Funcionalidades!C$3)</f>
        <v>0</v>
      </c>
      <c r="D85">
        <f>COUNTIFS(Actividades!$A$2:$A$503,Funcionalidades!$A85,Actividades!$B$2:$B$503,Funcionalidades!$B85,Actividades!$D$2:$D$503,Funcionalidades!D$1,Actividades!$E$2:$E$503,Funcionalidades!D$2,Actividades!$F$2:$F$503,Funcionalidades!D$3)</f>
        <v>0</v>
      </c>
      <c r="E85">
        <f>COUNTIFS(Actividades!$A$2:$A$503,Funcionalidades!$A85,Actividades!$B$2:$B$503,Funcionalidades!$B85,Actividades!$D$2:$D$503,Funcionalidades!E$1,Actividades!$E$2:$E$503,Funcionalidades!E$2,Actividades!$F$2:$F$503,Funcionalidades!E$3)</f>
        <v>0</v>
      </c>
      <c r="F85">
        <f>COUNTIFS(Actividades!$A$2:$A$503,Funcionalidades!$A85,Actividades!$B$2:$B$503,Funcionalidades!$B85,Actividades!$D$2:$D$503,Funcionalidades!F$1,Actividades!$E$2:$E$503,Funcionalidades!F$2,Actividades!$F$2:$F$503,Funcionalidades!F$3)</f>
        <v>0</v>
      </c>
      <c r="G85">
        <f>COUNTIFS(Actividades!$A$2:$A$503,Funcionalidades!$A85,Actividades!$B$2:$B$503,Funcionalidades!$B85,Actividades!$D$2:$D$503,Funcionalidades!G$1,Actividades!$E$2:$E$503,Funcionalidades!G$2,Actividades!$F$2:$F$503,Funcionalidades!G$3)</f>
        <v>0</v>
      </c>
      <c r="H85">
        <f>COUNTIFS(Actividades!$A$2:$A$503,Funcionalidades!$A85,Actividades!$B$2:$B$503,Funcionalidades!$B85,Actividades!$D$2:$D$503,Funcionalidades!H$1,Actividades!$E$2:$E$503,Funcionalidades!H$2,Actividades!$F$2:$F$503,Funcionalidades!H$3)</f>
        <v>0</v>
      </c>
      <c r="I85">
        <f>COUNTIFS(Actividades!$A$2:$A$503,Funcionalidades!$A85,Actividades!$B$2:$B$503,Funcionalidades!$B85,Actividades!$D$2:$D$503,Funcionalidades!I$1,Actividades!$E$2:$E$503,Funcionalidades!I$2,Actividades!$F$2:$F$503,Funcionalidades!I$3)</f>
        <v>0</v>
      </c>
      <c r="J85">
        <f>COUNTIFS(Actividades!$A$2:$A$503,Funcionalidades!$A85,Actividades!$B$2:$B$503,Funcionalidades!$B85,Actividades!$D$2:$D$503,Funcionalidades!J$1,Actividades!$E$2:$E$503,Funcionalidades!J$2,Actividades!$F$2:$F$503,Funcionalidades!J$3)</f>
        <v>0</v>
      </c>
      <c r="K85">
        <f>COUNTIFS(Actividades!$A$2:$A$503,Funcionalidades!$A85,Actividades!$B$2:$B$503,Funcionalidades!$B85,Actividades!$D$2:$D$503,Funcionalidades!K$1,Actividades!$E$2:$E$503,Funcionalidades!K$2,Actividades!$F$2:$F$503,Funcionalidades!K$3)</f>
        <v>0</v>
      </c>
      <c r="L85">
        <f>COUNTIFS(Actividades!$A$2:$A$503,Funcionalidades!$A85,Actividades!$B$2:$B$503,Funcionalidades!$B85,Actividades!$D$2:$D$503,Funcionalidades!L$1,Actividades!$E$2:$E$503,Funcionalidades!L$2,Actividades!$F$2:$F$503,Funcionalidades!L$3)</f>
        <v>0</v>
      </c>
      <c r="M85">
        <f>COUNTIFS(Actividades!$A$2:$A$503,Funcionalidades!$A85,Actividades!$B$2:$B$503,Funcionalidades!$B85,Actividades!$D$2:$D$503,Funcionalidades!M$1,Actividades!$E$2:$E$503,Funcionalidades!M$2,Actividades!$F$2:$F$503,Funcionalidades!M$3)</f>
        <v>0</v>
      </c>
      <c r="N85">
        <f>COUNTIFS(Actividades!$A$2:$A$503,Funcionalidades!$A85,Actividades!$B$2:$B$503,Funcionalidades!$B85,Actividades!$D$2:$D$503,Funcionalidades!N$1,Actividades!$E$2:$E$503,Funcionalidades!N$2,Actividades!$F$2:$F$503,Funcionalidades!N$3)</f>
        <v>0</v>
      </c>
      <c r="O85">
        <f>COUNTIFS(Actividades!$A$2:$A$503,Funcionalidades!$A85,Actividades!$B$2:$B$503,Funcionalidades!$B85,Actividades!$D$2:$D$503,Funcionalidades!O$1,Actividades!$E$2:$E$503,Funcionalidades!O$2,Actividades!$F$2:$F$503,Funcionalidades!O$3)</f>
        <v>0</v>
      </c>
      <c r="P85">
        <f>COUNTIFS(Actividades!$A$2:$A$503,Funcionalidades!$A85,Actividades!$B$2:$B$503,Funcionalidades!$B85,Actividades!$D$2:$D$503,Funcionalidades!P$1,Actividades!$E$2:$E$503,Funcionalidades!P$2,Actividades!$F$2:$F$503,Funcionalidades!P$3)</f>
        <v>0</v>
      </c>
      <c r="Q85">
        <f>COUNTIFS(Actividades!$A$2:$A$503,Funcionalidades!$A85,Actividades!$B$2:$B$503,Funcionalidades!$B85,Actividades!$D$2:$D$503,Funcionalidades!Q$1,Actividades!$E$2:$E$503,Funcionalidades!Q$2,Actividades!$F$2:$F$503,Funcionalidades!Q$3)</f>
        <v>0</v>
      </c>
      <c r="R85">
        <f>COUNTIFS(Actividades!$A$2:$A$503,Funcionalidades!$A85,Actividades!$B$2:$B$503,Funcionalidades!$B85,Actividades!$D$2:$D$503,Funcionalidades!R$1,Actividades!$E$2:$E$503,Funcionalidades!R$2,Actividades!$F$2:$F$503,Funcionalidades!R$3)</f>
        <v>0</v>
      </c>
      <c r="S85">
        <f>COUNTIFS(Actividades!$A$2:$A$503,Funcionalidades!$A85,Actividades!$B$2:$B$503,Funcionalidades!$B85,Actividades!$D$2:$D$503,Funcionalidades!S$1,Actividades!$E$2:$E$503,Funcionalidades!S$2,Actividades!$F$2:$F$503,Funcionalidades!S$3)</f>
        <v>0</v>
      </c>
      <c r="T85">
        <f>COUNTIFS(Actividades!$A$2:$A$503,Funcionalidades!$A85,Actividades!$B$2:$B$503,Funcionalidades!$B85,Actividades!$D$2:$D$503,Funcionalidades!T$1,Actividades!$E$2:$E$503,Funcionalidades!T$2,Actividades!$F$2:$F$503,Funcionalidades!T$3)</f>
        <v>0</v>
      </c>
      <c r="U85">
        <f>COUNTIFS(Actividades!$A$2:$A$503,Funcionalidades!$A85,Actividades!$B$2:$B$503,Funcionalidades!$B85,Actividades!$D$2:$D$503,Funcionalidades!U$1,Actividades!$E$2:$E$503,Funcionalidades!U$2,Actividades!$F$2:$F$503,Funcionalidades!U$3)</f>
        <v>0</v>
      </c>
      <c r="V85">
        <f>COUNTIFS(Actividades!$A$2:$A$503,Funcionalidades!$A85,Actividades!$B$2:$B$503,Funcionalidades!$B85,Actividades!$D$2:$D$503,Funcionalidades!V$1,Actividades!$E$2:$E$503,Funcionalidades!V$2,Actividades!$F$2:$F$503,Funcionalidades!V$3)</f>
        <v>0</v>
      </c>
      <c r="W85">
        <f>COUNTIFS(Actividades!$A$2:$A$503,Funcionalidades!$A85,Actividades!$B$2:$B$503,Funcionalidades!$B85,Actividades!$D$2:$D$503,Funcionalidades!W$1,Actividades!$E$2:$E$503,Funcionalidades!W$2,Actividades!$F$2:$F$503,Funcionalidades!W$3)</f>
        <v>0</v>
      </c>
      <c r="X85">
        <f>COUNTIFS(Actividades!$A$2:$A$503,Funcionalidades!$A85,Actividades!$B$2:$B$503,Funcionalidades!$B85,Actividades!$D$2:$D$503,Funcionalidades!X$1,Actividades!$E$2:$E$503,Funcionalidades!X$2,Actividades!$F$2:$F$503,Funcionalidades!X$3)</f>
        <v>0</v>
      </c>
      <c r="Y85">
        <f>COUNTIFS(Actividades!$A$2:$A$503,Funcionalidades!$A85,Actividades!$B$2:$B$503,Funcionalidades!$B85,Actividades!$D$2:$D$503,Funcionalidades!Y$1,Actividades!$E$2:$E$503,Funcionalidades!Y$2,Actividades!$F$2:$F$503,Funcionalidades!Y$3)</f>
        <v>0</v>
      </c>
      <c r="Z85">
        <f>COUNTIFS(Actividades!$A$2:$A$503,Funcionalidades!$A85,Actividades!$B$2:$B$503,Funcionalidades!$B85,Actividades!$D$2:$D$503,Funcionalidades!Z$1,Actividades!$E$2:$E$503,Funcionalidades!Z$2,Actividades!$F$2:$F$503,Funcionalidades!Z$3)</f>
        <v>0</v>
      </c>
      <c r="AA85">
        <f>COUNTIFS(Actividades!$A$2:$A$503,Funcionalidades!$A85,Actividades!$B$2:$B$503,Funcionalidades!$B85,Actividades!$D$2:$D$503,Funcionalidades!AA$1,Actividades!$E$2:$E$503,Funcionalidades!AA$2,Actividades!$F$2:$F$503,Funcionalidades!AA$3)</f>
        <v>0</v>
      </c>
      <c r="AB85">
        <f>COUNTIFS(Actividades!$A$2:$A$503,Funcionalidades!$A85,Actividades!$B$2:$B$503,Funcionalidades!$B85,Actividades!$D$2:$D$503,Funcionalidades!AB$1,Actividades!$E$2:$E$503,Funcionalidades!AB$2,Actividades!$F$2:$F$503,Funcionalidades!AB$3)</f>
        <v>0</v>
      </c>
      <c r="AC85">
        <f>COUNTIFS(Actividades!$A$2:$A$503,Funcionalidades!$A85,Actividades!$B$2:$B$503,Funcionalidades!$B85,Actividades!$D$2:$D$503,Funcionalidades!AC$1,Actividades!$E$2:$E$503,Funcionalidades!AC$2,Actividades!$F$2:$F$503,Funcionalidades!AC$3)</f>
        <v>0</v>
      </c>
    </row>
    <row r="86" spans="3:29">
      <c r="C86">
        <f>COUNTIFS(Actividades!$A$2:$A$503,Funcionalidades!$A86,Actividades!$B$2:$B$503,Funcionalidades!$B86,Actividades!$D$2:$D$503,Funcionalidades!C$1,Actividades!$E$2:$E$503,Funcionalidades!C$2,Actividades!$F$2:$F$503,Funcionalidades!C$3)</f>
        <v>0</v>
      </c>
      <c r="D86">
        <f>COUNTIFS(Actividades!$A$2:$A$503,Funcionalidades!$A86,Actividades!$B$2:$B$503,Funcionalidades!$B86,Actividades!$D$2:$D$503,Funcionalidades!D$1,Actividades!$E$2:$E$503,Funcionalidades!D$2,Actividades!$F$2:$F$503,Funcionalidades!D$3)</f>
        <v>0</v>
      </c>
      <c r="E86">
        <f>COUNTIFS(Actividades!$A$2:$A$503,Funcionalidades!$A86,Actividades!$B$2:$B$503,Funcionalidades!$B86,Actividades!$D$2:$D$503,Funcionalidades!E$1,Actividades!$E$2:$E$503,Funcionalidades!E$2,Actividades!$F$2:$F$503,Funcionalidades!E$3)</f>
        <v>0</v>
      </c>
      <c r="F86">
        <f>COUNTIFS(Actividades!$A$2:$A$503,Funcionalidades!$A86,Actividades!$B$2:$B$503,Funcionalidades!$B86,Actividades!$D$2:$D$503,Funcionalidades!F$1,Actividades!$E$2:$E$503,Funcionalidades!F$2,Actividades!$F$2:$F$503,Funcionalidades!F$3)</f>
        <v>0</v>
      </c>
      <c r="G86">
        <f>COUNTIFS(Actividades!$A$2:$A$503,Funcionalidades!$A86,Actividades!$B$2:$B$503,Funcionalidades!$B86,Actividades!$D$2:$D$503,Funcionalidades!G$1,Actividades!$E$2:$E$503,Funcionalidades!G$2,Actividades!$F$2:$F$503,Funcionalidades!G$3)</f>
        <v>0</v>
      </c>
      <c r="H86">
        <f>COUNTIFS(Actividades!$A$2:$A$503,Funcionalidades!$A86,Actividades!$B$2:$B$503,Funcionalidades!$B86,Actividades!$D$2:$D$503,Funcionalidades!H$1,Actividades!$E$2:$E$503,Funcionalidades!H$2,Actividades!$F$2:$F$503,Funcionalidades!H$3)</f>
        <v>0</v>
      </c>
      <c r="I86">
        <f>COUNTIFS(Actividades!$A$2:$A$503,Funcionalidades!$A86,Actividades!$B$2:$B$503,Funcionalidades!$B86,Actividades!$D$2:$D$503,Funcionalidades!I$1,Actividades!$E$2:$E$503,Funcionalidades!I$2,Actividades!$F$2:$F$503,Funcionalidades!I$3)</f>
        <v>0</v>
      </c>
      <c r="J86">
        <f>COUNTIFS(Actividades!$A$2:$A$503,Funcionalidades!$A86,Actividades!$B$2:$B$503,Funcionalidades!$B86,Actividades!$D$2:$D$503,Funcionalidades!J$1,Actividades!$E$2:$E$503,Funcionalidades!J$2,Actividades!$F$2:$F$503,Funcionalidades!J$3)</f>
        <v>0</v>
      </c>
      <c r="K86">
        <f>COUNTIFS(Actividades!$A$2:$A$503,Funcionalidades!$A86,Actividades!$B$2:$B$503,Funcionalidades!$B86,Actividades!$D$2:$D$503,Funcionalidades!K$1,Actividades!$E$2:$E$503,Funcionalidades!K$2,Actividades!$F$2:$F$503,Funcionalidades!K$3)</f>
        <v>0</v>
      </c>
      <c r="L86">
        <f>COUNTIFS(Actividades!$A$2:$A$503,Funcionalidades!$A86,Actividades!$B$2:$B$503,Funcionalidades!$B86,Actividades!$D$2:$D$503,Funcionalidades!L$1,Actividades!$E$2:$E$503,Funcionalidades!L$2,Actividades!$F$2:$F$503,Funcionalidades!L$3)</f>
        <v>0</v>
      </c>
      <c r="M86">
        <f>COUNTIFS(Actividades!$A$2:$A$503,Funcionalidades!$A86,Actividades!$B$2:$B$503,Funcionalidades!$B86,Actividades!$D$2:$D$503,Funcionalidades!M$1,Actividades!$E$2:$E$503,Funcionalidades!M$2,Actividades!$F$2:$F$503,Funcionalidades!M$3)</f>
        <v>0</v>
      </c>
      <c r="N86">
        <f>COUNTIFS(Actividades!$A$2:$A$503,Funcionalidades!$A86,Actividades!$B$2:$B$503,Funcionalidades!$B86,Actividades!$D$2:$D$503,Funcionalidades!N$1,Actividades!$E$2:$E$503,Funcionalidades!N$2,Actividades!$F$2:$F$503,Funcionalidades!N$3)</f>
        <v>0</v>
      </c>
      <c r="O86">
        <f>COUNTIFS(Actividades!$A$2:$A$503,Funcionalidades!$A86,Actividades!$B$2:$B$503,Funcionalidades!$B86,Actividades!$D$2:$D$503,Funcionalidades!O$1,Actividades!$E$2:$E$503,Funcionalidades!O$2,Actividades!$F$2:$F$503,Funcionalidades!O$3)</f>
        <v>0</v>
      </c>
      <c r="P86">
        <f>COUNTIFS(Actividades!$A$2:$A$503,Funcionalidades!$A86,Actividades!$B$2:$B$503,Funcionalidades!$B86,Actividades!$D$2:$D$503,Funcionalidades!P$1,Actividades!$E$2:$E$503,Funcionalidades!P$2,Actividades!$F$2:$F$503,Funcionalidades!P$3)</f>
        <v>0</v>
      </c>
      <c r="Q86">
        <f>COUNTIFS(Actividades!$A$2:$A$503,Funcionalidades!$A86,Actividades!$B$2:$B$503,Funcionalidades!$B86,Actividades!$D$2:$D$503,Funcionalidades!Q$1,Actividades!$E$2:$E$503,Funcionalidades!Q$2,Actividades!$F$2:$F$503,Funcionalidades!Q$3)</f>
        <v>0</v>
      </c>
      <c r="R86">
        <f>COUNTIFS(Actividades!$A$2:$A$503,Funcionalidades!$A86,Actividades!$B$2:$B$503,Funcionalidades!$B86,Actividades!$D$2:$D$503,Funcionalidades!R$1,Actividades!$E$2:$E$503,Funcionalidades!R$2,Actividades!$F$2:$F$503,Funcionalidades!R$3)</f>
        <v>0</v>
      </c>
      <c r="S86">
        <f>COUNTIFS(Actividades!$A$2:$A$503,Funcionalidades!$A86,Actividades!$B$2:$B$503,Funcionalidades!$B86,Actividades!$D$2:$D$503,Funcionalidades!S$1,Actividades!$E$2:$E$503,Funcionalidades!S$2,Actividades!$F$2:$F$503,Funcionalidades!S$3)</f>
        <v>0</v>
      </c>
      <c r="T86">
        <f>COUNTIFS(Actividades!$A$2:$A$503,Funcionalidades!$A86,Actividades!$B$2:$B$503,Funcionalidades!$B86,Actividades!$D$2:$D$503,Funcionalidades!T$1,Actividades!$E$2:$E$503,Funcionalidades!T$2,Actividades!$F$2:$F$503,Funcionalidades!T$3)</f>
        <v>0</v>
      </c>
      <c r="U86">
        <f>COUNTIFS(Actividades!$A$2:$A$503,Funcionalidades!$A86,Actividades!$B$2:$B$503,Funcionalidades!$B86,Actividades!$D$2:$D$503,Funcionalidades!U$1,Actividades!$E$2:$E$503,Funcionalidades!U$2,Actividades!$F$2:$F$503,Funcionalidades!U$3)</f>
        <v>0</v>
      </c>
      <c r="V86">
        <f>COUNTIFS(Actividades!$A$2:$A$503,Funcionalidades!$A86,Actividades!$B$2:$B$503,Funcionalidades!$B86,Actividades!$D$2:$D$503,Funcionalidades!V$1,Actividades!$E$2:$E$503,Funcionalidades!V$2,Actividades!$F$2:$F$503,Funcionalidades!V$3)</f>
        <v>0</v>
      </c>
      <c r="W86">
        <f>COUNTIFS(Actividades!$A$2:$A$503,Funcionalidades!$A86,Actividades!$B$2:$B$503,Funcionalidades!$B86,Actividades!$D$2:$D$503,Funcionalidades!W$1,Actividades!$E$2:$E$503,Funcionalidades!W$2,Actividades!$F$2:$F$503,Funcionalidades!W$3)</f>
        <v>0</v>
      </c>
      <c r="X86">
        <f>COUNTIFS(Actividades!$A$2:$A$503,Funcionalidades!$A86,Actividades!$B$2:$B$503,Funcionalidades!$B86,Actividades!$D$2:$D$503,Funcionalidades!X$1,Actividades!$E$2:$E$503,Funcionalidades!X$2,Actividades!$F$2:$F$503,Funcionalidades!X$3)</f>
        <v>0</v>
      </c>
      <c r="Y86">
        <f>COUNTIFS(Actividades!$A$2:$A$503,Funcionalidades!$A86,Actividades!$B$2:$B$503,Funcionalidades!$B86,Actividades!$D$2:$D$503,Funcionalidades!Y$1,Actividades!$E$2:$E$503,Funcionalidades!Y$2,Actividades!$F$2:$F$503,Funcionalidades!Y$3)</f>
        <v>0</v>
      </c>
      <c r="Z86">
        <f>COUNTIFS(Actividades!$A$2:$A$503,Funcionalidades!$A86,Actividades!$B$2:$B$503,Funcionalidades!$B86,Actividades!$D$2:$D$503,Funcionalidades!Z$1,Actividades!$E$2:$E$503,Funcionalidades!Z$2,Actividades!$F$2:$F$503,Funcionalidades!Z$3)</f>
        <v>0</v>
      </c>
      <c r="AA86">
        <f>COUNTIFS(Actividades!$A$2:$A$503,Funcionalidades!$A86,Actividades!$B$2:$B$503,Funcionalidades!$B86,Actividades!$D$2:$D$503,Funcionalidades!AA$1,Actividades!$E$2:$E$503,Funcionalidades!AA$2,Actividades!$F$2:$F$503,Funcionalidades!AA$3)</f>
        <v>0</v>
      </c>
      <c r="AB86">
        <f>COUNTIFS(Actividades!$A$2:$A$503,Funcionalidades!$A86,Actividades!$B$2:$B$503,Funcionalidades!$B86,Actividades!$D$2:$D$503,Funcionalidades!AB$1,Actividades!$E$2:$E$503,Funcionalidades!AB$2,Actividades!$F$2:$F$503,Funcionalidades!AB$3)</f>
        <v>0</v>
      </c>
      <c r="AC86">
        <f>COUNTIFS(Actividades!$A$2:$A$503,Funcionalidades!$A86,Actividades!$B$2:$B$503,Funcionalidades!$B86,Actividades!$D$2:$D$503,Funcionalidades!AC$1,Actividades!$E$2:$E$503,Funcionalidades!AC$2,Actividades!$F$2:$F$503,Funcionalidades!AC$3)</f>
        <v>0</v>
      </c>
    </row>
    <row r="87" spans="3:29">
      <c r="C87">
        <f>COUNTIFS(Actividades!$A$2:$A$503,Funcionalidades!$A87,Actividades!$B$2:$B$503,Funcionalidades!$B87,Actividades!$D$2:$D$503,Funcionalidades!C$1,Actividades!$E$2:$E$503,Funcionalidades!C$2,Actividades!$F$2:$F$503,Funcionalidades!C$3)</f>
        <v>0</v>
      </c>
      <c r="D87">
        <f>COUNTIFS(Actividades!$A$2:$A$503,Funcionalidades!$A87,Actividades!$B$2:$B$503,Funcionalidades!$B87,Actividades!$D$2:$D$503,Funcionalidades!D$1,Actividades!$E$2:$E$503,Funcionalidades!D$2,Actividades!$F$2:$F$503,Funcionalidades!D$3)</f>
        <v>0</v>
      </c>
      <c r="E87">
        <f>COUNTIFS(Actividades!$A$2:$A$503,Funcionalidades!$A87,Actividades!$B$2:$B$503,Funcionalidades!$B87,Actividades!$D$2:$D$503,Funcionalidades!E$1,Actividades!$E$2:$E$503,Funcionalidades!E$2,Actividades!$F$2:$F$503,Funcionalidades!E$3)</f>
        <v>0</v>
      </c>
      <c r="F87">
        <f>COUNTIFS(Actividades!$A$2:$A$503,Funcionalidades!$A87,Actividades!$B$2:$B$503,Funcionalidades!$B87,Actividades!$D$2:$D$503,Funcionalidades!F$1,Actividades!$E$2:$E$503,Funcionalidades!F$2,Actividades!$F$2:$F$503,Funcionalidades!F$3)</f>
        <v>0</v>
      </c>
      <c r="G87">
        <f>COUNTIFS(Actividades!$A$2:$A$503,Funcionalidades!$A87,Actividades!$B$2:$B$503,Funcionalidades!$B87,Actividades!$D$2:$D$503,Funcionalidades!G$1,Actividades!$E$2:$E$503,Funcionalidades!G$2,Actividades!$F$2:$F$503,Funcionalidades!G$3)</f>
        <v>0</v>
      </c>
      <c r="H87">
        <f>COUNTIFS(Actividades!$A$2:$A$503,Funcionalidades!$A87,Actividades!$B$2:$B$503,Funcionalidades!$B87,Actividades!$D$2:$D$503,Funcionalidades!H$1,Actividades!$E$2:$E$503,Funcionalidades!H$2,Actividades!$F$2:$F$503,Funcionalidades!H$3)</f>
        <v>0</v>
      </c>
      <c r="I87">
        <f>COUNTIFS(Actividades!$A$2:$A$503,Funcionalidades!$A87,Actividades!$B$2:$B$503,Funcionalidades!$B87,Actividades!$D$2:$D$503,Funcionalidades!I$1,Actividades!$E$2:$E$503,Funcionalidades!I$2,Actividades!$F$2:$F$503,Funcionalidades!I$3)</f>
        <v>0</v>
      </c>
      <c r="J87">
        <f>COUNTIFS(Actividades!$A$2:$A$503,Funcionalidades!$A87,Actividades!$B$2:$B$503,Funcionalidades!$B87,Actividades!$D$2:$D$503,Funcionalidades!J$1,Actividades!$E$2:$E$503,Funcionalidades!J$2,Actividades!$F$2:$F$503,Funcionalidades!J$3)</f>
        <v>0</v>
      </c>
      <c r="K87">
        <f>COUNTIFS(Actividades!$A$2:$A$503,Funcionalidades!$A87,Actividades!$B$2:$B$503,Funcionalidades!$B87,Actividades!$D$2:$D$503,Funcionalidades!K$1,Actividades!$E$2:$E$503,Funcionalidades!K$2,Actividades!$F$2:$F$503,Funcionalidades!K$3)</f>
        <v>0</v>
      </c>
      <c r="L87">
        <f>COUNTIFS(Actividades!$A$2:$A$503,Funcionalidades!$A87,Actividades!$B$2:$B$503,Funcionalidades!$B87,Actividades!$D$2:$D$503,Funcionalidades!L$1,Actividades!$E$2:$E$503,Funcionalidades!L$2,Actividades!$F$2:$F$503,Funcionalidades!L$3)</f>
        <v>0</v>
      </c>
      <c r="M87">
        <f>COUNTIFS(Actividades!$A$2:$A$503,Funcionalidades!$A87,Actividades!$B$2:$B$503,Funcionalidades!$B87,Actividades!$D$2:$D$503,Funcionalidades!M$1,Actividades!$E$2:$E$503,Funcionalidades!M$2,Actividades!$F$2:$F$503,Funcionalidades!M$3)</f>
        <v>0</v>
      </c>
      <c r="N87">
        <f>COUNTIFS(Actividades!$A$2:$A$503,Funcionalidades!$A87,Actividades!$B$2:$B$503,Funcionalidades!$B87,Actividades!$D$2:$D$503,Funcionalidades!N$1,Actividades!$E$2:$E$503,Funcionalidades!N$2,Actividades!$F$2:$F$503,Funcionalidades!N$3)</f>
        <v>0</v>
      </c>
      <c r="O87">
        <f>COUNTIFS(Actividades!$A$2:$A$503,Funcionalidades!$A87,Actividades!$B$2:$B$503,Funcionalidades!$B87,Actividades!$D$2:$D$503,Funcionalidades!O$1,Actividades!$E$2:$E$503,Funcionalidades!O$2,Actividades!$F$2:$F$503,Funcionalidades!O$3)</f>
        <v>0</v>
      </c>
      <c r="P87">
        <f>COUNTIFS(Actividades!$A$2:$A$503,Funcionalidades!$A87,Actividades!$B$2:$B$503,Funcionalidades!$B87,Actividades!$D$2:$D$503,Funcionalidades!P$1,Actividades!$E$2:$E$503,Funcionalidades!P$2,Actividades!$F$2:$F$503,Funcionalidades!P$3)</f>
        <v>0</v>
      </c>
      <c r="Q87">
        <f>COUNTIFS(Actividades!$A$2:$A$503,Funcionalidades!$A87,Actividades!$B$2:$B$503,Funcionalidades!$B87,Actividades!$D$2:$D$503,Funcionalidades!Q$1,Actividades!$E$2:$E$503,Funcionalidades!Q$2,Actividades!$F$2:$F$503,Funcionalidades!Q$3)</f>
        <v>0</v>
      </c>
      <c r="R87">
        <f>COUNTIFS(Actividades!$A$2:$A$503,Funcionalidades!$A87,Actividades!$B$2:$B$503,Funcionalidades!$B87,Actividades!$D$2:$D$503,Funcionalidades!R$1,Actividades!$E$2:$E$503,Funcionalidades!R$2,Actividades!$F$2:$F$503,Funcionalidades!R$3)</f>
        <v>0</v>
      </c>
      <c r="S87">
        <f>COUNTIFS(Actividades!$A$2:$A$503,Funcionalidades!$A87,Actividades!$B$2:$B$503,Funcionalidades!$B87,Actividades!$D$2:$D$503,Funcionalidades!S$1,Actividades!$E$2:$E$503,Funcionalidades!S$2,Actividades!$F$2:$F$503,Funcionalidades!S$3)</f>
        <v>0</v>
      </c>
      <c r="T87">
        <f>COUNTIFS(Actividades!$A$2:$A$503,Funcionalidades!$A87,Actividades!$B$2:$B$503,Funcionalidades!$B87,Actividades!$D$2:$D$503,Funcionalidades!T$1,Actividades!$E$2:$E$503,Funcionalidades!T$2,Actividades!$F$2:$F$503,Funcionalidades!T$3)</f>
        <v>0</v>
      </c>
      <c r="U87">
        <f>COUNTIFS(Actividades!$A$2:$A$503,Funcionalidades!$A87,Actividades!$B$2:$B$503,Funcionalidades!$B87,Actividades!$D$2:$D$503,Funcionalidades!U$1,Actividades!$E$2:$E$503,Funcionalidades!U$2,Actividades!$F$2:$F$503,Funcionalidades!U$3)</f>
        <v>0</v>
      </c>
      <c r="V87">
        <f>COUNTIFS(Actividades!$A$2:$A$503,Funcionalidades!$A87,Actividades!$B$2:$B$503,Funcionalidades!$B87,Actividades!$D$2:$D$503,Funcionalidades!V$1,Actividades!$E$2:$E$503,Funcionalidades!V$2,Actividades!$F$2:$F$503,Funcionalidades!V$3)</f>
        <v>0</v>
      </c>
      <c r="W87">
        <f>COUNTIFS(Actividades!$A$2:$A$503,Funcionalidades!$A87,Actividades!$B$2:$B$503,Funcionalidades!$B87,Actividades!$D$2:$D$503,Funcionalidades!W$1,Actividades!$E$2:$E$503,Funcionalidades!W$2,Actividades!$F$2:$F$503,Funcionalidades!W$3)</f>
        <v>0</v>
      </c>
      <c r="X87">
        <f>COUNTIFS(Actividades!$A$2:$A$503,Funcionalidades!$A87,Actividades!$B$2:$B$503,Funcionalidades!$B87,Actividades!$D$2:$D$503,Funcionalidades!X$1,Actividades!$E$2:$E$503,Funcionalidades!X$2,Actividades!$F$2:$F$503,Funcionalidades!X$3)</f>
        <v>0</v>
      </c>
      <c r="Y87">
        <f>COUNTIFS(Actividades!$A$2:$A$503,Funcionalidades!$A87,Actividades!$B$2:$B$503,Funcionalidades!$B87,Actividades!$D$2:$D$503,Funcionalidades!Y$1,Actividades!$E$2:$E$503,Funcionalidades!Y$2,Actividades!$F$2:$F$503,Funcionalidades!Y$3)</f>
        <v>0</v>
      </c>
      <c r="Z87">
        <f>COUNTIFS(Actividades!$A$2:$A$503,Funcionalidades!$A87,Actividades!$B$2:$B$503,Funcionalidades!$B87,Actividades!$D$2:$D$503,Funcionalidades!Z$1,Actividades!$E$2:$E$503,Funcionalidades!Z$2,Actividades!$F$2:$F$503,Funcionalidades!Z$3)</f>
        <v>0</v>
      </c>
      <c r="AA87">
        <f>COUNTIFS(Actividades!$A$2:$A$503,Funcionalidades!$A87,Actividades!$B$2:$B$503,Funcionalidades!$B87,Actividades!$D$2:$D$503,Funcionalidades!AA$1,Actividades!$E$2:$E$503,Funcionalidades!AA$2,Actividades!$F$2:$F$503,Funcionalidades!AA$3)</f>
        <v>0</v>
      </c>
      <c r="AB87">
        <f>COUNTIFS(Actividades!$A$2:$A$503,Funcionalidades!$A87,Actividades!$B$2:$B$503,Funcionalidades!$B87,Actividades!$D$2:$D$503,Funcionalidades!AB$1,Actividades!$E$2:$E$503,Funcionalidades!AB$2,Actividades!$F$2:$F$503,Funcionalidades!AB$3)</f>
        <v>0</v>
      </c>
      <c r="AC87">
        <f>COUNTIFS(Actividades!$A$2:$A$503,Funcionalidades!$A87,Actividades!$B$2:$B$503,Funcionalidades!$B87,Actividades!$D$2:$D$503,Funcionalidades!AC$1,Actividades!$E$2:$E$503,Funcionalidades!AC$2,Actividades!$F$2:$F$503,Funcionalidades!AC$3)</f>
        <v>0</v>
      </c>
    </row>
    <row r="88" spans="3:29">
      <c r="C88">
        <f>COUNTIFS(Actividades!$A$2:$A$503,Funcionalidades!$A88,Actividades!$B$2:$B$503,Funcionalidades!$B88,Actividades!$D$2:$D$503,Funcionalidades!C$1,Actividades!$E$2:$E$503,Funcionalidades!C$2,Actividades!$F$2:$F$503,Funcionalidades!C$3)</f>
        <v>0</v>
      </c>
      <c r="D88">
        <f>COUNTIFS(Actividades!$A$2:$A$503,Funcionalidades!$A88,Actividades!$B$2:$B$503,Funcionalidades!$B88,Actividades!$D$2:$D$503,Funcionalidades!D$1,Actividades!$E$2:$E$503,Funcionalidades!D$2,Actividades!$F$2:$F$503,Funcionalidades!D$3)</f>
        <v>0</v>
      </c>
      <c r="E88">
        <f>COUNTIFS(Actividades!$A$2:$A$503,Funcionalidades!$A88,Actividades!$B$2:$B$503,Funcionalidades!$B88,Actividades!$D$2:$D$503,Funcionalidades!E$1,Actividades!$E$2:$E$503,Funcionalidades!E$2,Actividades!$F$2:$F$503,Funcionalidades!E$3)</f>
        <v>0</v>
      </c>
      <c r="F88">
        <f>COUNTIFS(Actividades!$A$2:$A$503,Funcionalidades!$A88,Actividades!$B$2:$B$503,Funcionalidades!$B88,Actividades!$D$2:$D$503,Funcionalidades!F$1,Actividades!$E$2:$E$503,Funcionalidades!F$2,Actividades!$F$2:$F$503,Funcionalidades!F$3)</f>
        <v>0</v>
      </c>
      <c r="G88">
        <f>COUNTIFS(Actividades!$A$2:$A$503,Funcionalidades!$A88,Actividades!$B$2:$B$503,Funcionalidades!$B88,Actividades!$D$2:$D$503,Funcionalidades!G$1,Actividades!$E$2:$E$503,Funcionalidades!G$2,Actividades!$F$2:$F$503,Funcionalidades!G$3)</f>
        <v>0</v>
      </c>
      <c r="H88">
        <f>COUNTIFS(Actividades!$A$2:$A$503,Funcionalidades!$A88,Actividades!$B$2:$B$503,Funcionalidades!$B88,Actividades!$D$2:$D$503,Funcionalidades!H$1,Actividades!$E$2:$E$503,Funcionalidades!H$2,Actividades!$F$2:$F$503,Funcionalidades!H$3)</f>
        <v>0</v>
      </c>
      <c r="I88">
        <f>COUNTIFS(Actividades!$A$2:$A$503,Funcionalidades!$A88,Actividades!$B$2:$B$503,Funcionalidades!$B88,Actividades!$D$2:$D$503,Funcionalidades!I$1,Actividades!$E$2:$E$503,Funcionalidades!I$2,Actividades!$F$2:$F$503,Funcionalidades!I$3)</f>
        <v>0</v>
      </c>
      <c r="J88">
        <f>COUNTIFS(Actividades!$A$2:$A$503,Funcionalidades!$A88,Actividades!$B$2:$B$503,Funcionalidades!$B88,Actividades!$D$2:$D$503,Funcionalidades!J$1,Actividades!$E$2:$E$503,Funcionalidades!J$2,Actividades!$F$2:$F$503,Funcionalidades!J$3)</f>
        <v>0</v>
      </c>
      <c r="K88">
        <f>COUNTIFS(Actividades!$A$2:$A$503,Funcionalidades!$A88,Actividades!$B$2:$B$503,Funcionalidades!$B88,Actividades!$D$2:$D$503,Funcionalidades!K$1,Actividades!$E$2:$E$503,Funcionalidades!K$2,Actividades!$F$2:$F$503,Funcionalidades!K$3)</f>
        <v>0</v>
      </c>
      <c r="L88">
        <f>COUNTIFS(Actividades!$A$2:$A$503,Funcionalidades!$A88,Actividades!$B$2:$B$503,Funcionalidades!$B88,Actividades!$D$2:$D$503,Funcionalidades!L$1,Actividades!$E$2:$E$503,Funcionalidades!L$2,Actividades!$F$2:$F$503,Funcionalidades!L$3)</f>
        <v>0</v>
      </c>
      <c r="M88">
        <f>COUNTIFS(Actividades!$A$2:$A$503,Funcionalidades!$A88,Actividades!$B$2:$B$503,Funcionalidades!$B88,Actividades!$D$2:$D$503,Funcionalidades!M$1,Actividades!$E$2:$E$503,Funcionalidades!M$2,Actividades!$F$2:$F$503,Funcionalidades!M$3)</f>
        <v>0</v>
      </c>
      <c r="N88">
        <f>COUNTIFS(Actividades!$A$2:$A$503,Funcionalidades!$A88,Actividades!$B$2:$B$503,Funcionalidades!$B88,Actividades!$D$2:$D$503,Funcionalidades!N$1,Actividades!$E$2:$E$503,Funcionalidades!N$2,Actividades!$F$2:$F$503,Funcionalidades!N$3)</f>
        <v>0</v>
      </c>
      <c r="O88">
        <f>COUNTIFS(Actividades!$A$2:$A$503,Funcionalidades!$A88,Actividades!$B$2:$B$503,Funcionalidades!$B88,Actividades!$D$2:$D$503,Funcionalidades!O$1,Actividades!$E$2:$E$503,Funcionalidades!O$2,Actividades!$F$2:$F$503,Funcionalidades!O$3)</f>
        <v>0</v>
      </c>
      <c r="P88">
        <f>COUNTIFS(Actividades!$A$2:$A$503,Funcionalidades!$A88,Actividades!$B$2:$B$503,Funcionalidades!$B88,Actividades!$D$2:$D$503,Funcionalidades!P$1,Actividades!$E$2:$E$503,Funcionalidades!P$2,Actividades!$F$2:$F$503,Funcionalidades!P$3)</f>
        <v>0</v>
      </c>
      <c r="Q88">
        <f>COUNTIFS(Actividades!$A$2:$A$503,Funcionalidades!$A88,Actividades!$B$2:$B$503,Funcionalidades!$B88,Actividades!$D$2:$D$503,Funcionalidades!Q$1,Actividades!$E$2:$E$503,Funcionalidades!Q$2,Actividades!$F$2:$F$503,Funcionalidades!Q$3)</f>
        <v>0</v>
      </c>
      <c r="R88">
        <f>COUNTIFS(Actividades!$A$2:$A$503,Funcionalidades!$A88,Actividades!$B$2:$B$503,Funcionalidades!$B88,Actividades!$D$2:$D$503,Funcionalidades!R$1,Actividades!$E$2:$E$503,Funcionalidades!R$2,Actividades!$F$2:$F$503,Funcionalidades!R$3)</f>
        <v>0</v>
      </c>
      <c r="S88">
        <f>COUNTIFS(Actividades!$A$2:$A$503,Funcionalidades!$A88,Actividades!$B$2:$B$503,Funcionalidades!$B88,Actividades!$D$2:$D$503,Funcionalidades!S$1,Actividades!$E$2:$E$503,Funcionalidades!S$2,Actividades!$F$2:$F$503,Funcionalidades!S$3)</f>
        <v>0</v>
      </c>
      <c r="T88">
        <f>COUNTIFS(Actividades!$A$2:$A$503,Funcionalidades!$A88,Actividades!$B$2:$B$503,Funcionalidades!$B88,Actividades!$D$2:$D$503,Funcionalidades!T$1,Actividades!$E$2:$E$503,Funcionalidades!T$2,Actividades!$F$2:$F$503,Funcionalidades!T$3)</f>
        <v>0</v>
      </c>
      <c r="U88">
        <f>COUNTIFS(Actividades!$A$2:$A$503,Funcionalidades!$A88,Actividades!$B$2:$B$503,Funcionalidades!$B88,Actividades!$D$2:$D$503,Funcionalidades!U$1,Actividades!$E$2:$E$503,Funcionalidades!U$2,Actividades!$F$2:$F$503,Funcionalidades!U$3)</f>
        <v>0</v>
      </c>
      <c r="V88">
        <f>COUNTIFS(Actividades!$A$2:$A$503,Funcionalidades!$A88,Actividades!$B$2:$B$503,Funcionalidades!$B88,Actividades!$D$2:$D$503,Funcionalidades!V$1,Actividades!$E$2:$E$503,Funcionalidades!V$2,Actividades!$F$2:$F$503,Funcionalidades!V$3)</f>
        <v>0</v>
      </c>
      <c r="W88">
        <f>COUNTIFS(Actividades!$A$2:$A$503,Funcionalidades!$A88,Actividades!$B$2:$B$503,Funcionalidades!$B88,Actividades!$D$2:$D$503,Funcionalidades!W$1,Actividades!$E$2:$E$503,Funcionalidades!W$2,Actividades!$F$2:$F$503,Funcionalidades!W$3)</f>
        <v>0</v>
      </c>
      <c r="X88">
        <f>COUNTIFS(Actividades!$A$2:$A$503,Funcionalidades!$A88,Actividades!$B$2:$B$503,Funcionalidades!$B88,Actividades!$D$2:$D$503,Funcionalidades!X$1,Actividades!$E$2:$E$503,Funcionalidades!X$2,Actividades!$F$2:$F$503,Funcionalidades!X$3)</f>
        <v>0</v>
      </c>
      <c r="Y88">
        <f>COUNTIFS(Actividades!$A$2:$A$503,Funcionalidades!$A88,Actividades!$B$2:$B$503,Funcionalidades!$B88,Actividades!$D$2:$D$503,Funcionalidades!Y$1,Actividades!$E$2:$E$503,Funcionalidades!Y$2,Actividades!$F$2:$F$503,Funcionalidades!Y$3)</f>
        <v>0</v>
      </c>
      <c r="Z88">
        <f>COUNTIFS(Actividades!$A$2:$A$503,Funcionalidades!$A88,Actividades!$B$2:$B$503,Funcionalidades!$B88,Actividades!$D$2:$D$503,Funcionalidades!Z$1,Actividades!$E$2:$E$503,Funcionalidades!Z$2,Actividades!$F$2:$F$503,Funcionalidades!Z$3)</f>
        <v>0</v>
      </c>
      <c r="AA88">
        <f>COUNTIFS(Actividades!$A$2:$A$503,Funcionalidades!$A88,Actividades!$B$2:$B$503,Funcionalidades!$B88,Actividades!$D$2:$D$503,Funcionalidades!AA$1,Actividades!$E$2:$E$503,Funcionalidades!AA$2,Actividades!$F$2:$F$503,Funcionalidades!AA$3)</f>
        <v>0</v>
      </c>
      <c r="AB88">
        <f>COUNTIFS(Actividades!$A$2:$A$503,Funcionalidades!$A88,Actividades!$B$2:$B$503,Funcionalidades!$B88,Actividades!$D$2:$D$503,Funcionalidades!AB$1,Actividades!$E$2:$E$503,Funcionalidades!AB$2,Actividades!$F$2:$F$503,Funcionalidades!AB$3)</f>
        <v>0</v>
      </c>
      <c r="AC88">
        <f>COUNTIFS(Actividades!$A$2:$A$503,Funcionalidades!$A88,Actividades!$B$2:$B$503,Funcionalidades!$B88,Actividades!$D$2:$D$503,Funcionalidades!AC$1,Actividades!$E$2:$E$503,Funcionalidades!AC$2,Actividades!$F$2:$F$503,Funcionalidades!AC$3)</f>
        <v>0</v>
      </c>
    </row>
    <row r="89" spans="3:29">
      <c r="C89">
        <f>COUNTIFS(Actividades!$A$2:$A$503,Funcionalidades!$A89,Actividades!$B$2:$B$503,Funcionalidades!$B89,Actividades!$D$2:$D$503,Funcionalidades!C$1,Actividades!$E$2:$E$503,Funcionalidades!C$2,Actividades!$F$2:$F$503,Funcionalidades!C$3)</f>
        <v>0</v>
      </c>
      <c r="D89">
        <f>COUNTIFS(Actividades!$A$2:$A$503,Funcionalidades!$A89,Actividades!$B$2:$B$503,Funcionalidades!$B89,Actividades!$D$2:$D$503,Funcionalidades!D$1,Actividades!$E$2:$E$503,Funcionalidades!D$2,Actividades!$F$2:$F$503,Funcionalidades!D$3)</f>
        <v>0</v>
      </c>
      <c r="E89">
        <f>COUNTIFS(Actividades!$A$2:$A$503,Funcionalidades!$A89,Actividades!$B$2:$B$503,Funcionalidades!$B89,Actividades!$D$2:$D$503,Funcionalidades!E$1,Actividades!$E$2:$E$503,Funcionalidades!E$2,Actividades!$F$2:$F$503,Funcionalidades!E$3)</f>
        <v>0</v>
      </c>
      <c r="F89">
        <f>COUNTIFS(Actividades!$A$2:$A$503,Funcionalidades!$A89,Actividades!$B$2:$B$503,Funcionalidades!$B89,Actividades!$D$2:$D$503,Funcionalidades!F$1,Actividades!$E$2:$E$503,Funcionalidades!F$2,Actividades!$F$2:$F$503,Funcionalidades!F$3)</f>
        <v>0</v>
      </c>
      <c r="G89">
        <f>COUNTIFS(Actividades!$A$2:$A$503,Funcionalidades!$A89,Actividades!$B$2:$B$503,Funcionalidades!$B89,Actividades!$D$2:$D$503,Funcionalidades!G$1,Actividades!$E$2:$E$503,Funcionalidades!G$2,Actividades!$F$2:$F$503,Funcionalidades!G$3)</f>
        <v>0</v>
      </c>
      <c r="H89">
        <f>COUNTIFS(Actividades!$A$2:$A$503,Funcionalidades!$A89,Actividades!$B$2:$B$503,Funcionalidades!$B89,Actividades!$D$2:$D$503,Funcionalidades!H$1,Actividades!$E$2:$E$503,Funcionalidades!H$2,Actividades!$F$2:$F$503,Funcionalidades!H$3)</f>
        <v>0</v>
      </c>
      <c r="I89">
        <f>COUNTIFS(Actividades!$A$2:$A$503,Funcionalidades!$A89,Actividades!$B$2:$B$503,Funcionalidades!$B89,Actividades!$D$2:$D$503,Funcionalidades!I$1,Actividades!$E$2:$E$503,Funcionalidades!I$2,Actividades!$F$2:$F$503,Funcionalidades!I$3)</f>
        <v>0</v>
      </c>
      <c r="J89">
        <f>COUNTIFS(Actividades!$A$2:$A$503,Funcionalidades!$A89,Actividades!$B$2:$B$503,Funcionalidades!$B89,Actividades!$D$2:$D$503,Funcionalidades!J$1,Actividades!$E$2:$E$503,Funcionalidades!J$2,Actividades!$F$2:$F$503,Funcionalidades!J$3)</f>
        <v>0</v>
      </c>
      <c r="K89">
        <f>COUNTIFS(Actividades!$A$2:$A$503,Funcionalidades!$A89,Actividades!$B$2:$B$503,Funcionalidades!$B89,Actividades!$D$2:$D$503,Funcionalidades!K$1,Actividades!$E$2:$E$503,Funcionalidades!K$2,Actividades!$F$2:$F$503,Funcionalidades!K$3)</f>
        <v>0</v>
      </c>
      <c r="L89">
        <f>COUNTIFS(Actividades!$A$2:$A$503,Funcionalidades!$A89,Actividades!$B$2:$B$503,Funcionalidades!$B89,Actividades!$D$2:$D$503,Funcionalidades!L$1,Actividades!$E$2:$E$503,Funcionalidades!L$2,Actividades!$F$2:$F$503,Funcionalidades!L$3)</f>
        <v>0</v>
      </c>
      <c r="M89">
        <f>COUNTIFS(Actividades!$A$2:$A$503,Funcionalidades!$A89,Actividades!$B$2:$B$503,Funcionalidades!$B89,Actividades!$D$2:$D$503,Funcionalidades!M$1,Actividades!$E$2:$E$503,Funcionalidades!M$2,Actividades!$F$2:$F$503,Funcionalidades!M$3)</f>
        <v>0</v>
      </c>
      <c r="N89">
        <f>COUNTIFS(Actividades!$A$2:$A$503,Funcionalidades!$A89,Actividades!$B$2:$B$503,Funcionalidades!$B89,Actividades!$D$2:$D$503,Funcionalidades!N$1,Actividades!$E$2:$E$503,Funcionalidades!N$2,Actividades!$F$2:$F$503,Funcionalidades!N$3)</f>
        <v>0</v>
      </c>
      <c r="O89">
        <f>COUNTIFS(Actividades!$A$2:$A$503,Funcionalidades!$A89,Actividades!$B$2:$B$503,Funcionalidades!$B89,Actividades!$D$2:$D$503,Funcionalidades!O$1,Actividades!$E$2:$E$503,Funcionalidades!O$2,Actividades!$F$2:$F$503,Funcionalidades!O$3)</f>
        <v>0</v>
      </c>
      <c r="P89">
        <f>COUNTIFS(Actividades!$A$2:$A$503,Funcionalidades!$A89,Actividades!$B$2:$B$503,Funcionalidades!$B89,Actividades!$D$2:$D$503,Funcionalidades!P$1,Actividades!$E$2:$E$503,Funcionalidades!P$2,Actividades!$F$2:$F$503,Funcionalidades!P$3)</f>
        <v>0</v>
      </c>
      <c r="Q89">
        <f>COUNTIFS(Actividades!$A$2:$A$503,Funcionalidades!$A89,Actividades!$B$2:$B$503,Funcionalidades!$B89,Actividades!$D$2:$D$503,Funcionalidades!Q$1,Actividades!$E$2:$E$503,Funcionalidades!Q$2,Actividades!$F$2:$F$503,Funcionalidades!Q$3)</f>
        <v>0</v>
      </c>
      <c r="R89">
        <f>COUNTIFS(Actividades!$A$2:$A$503,Funcionalidades!$A89,Actividades!$B$2:$B$503,Funcionalidades!$B89,Actividades!$D$2:$D$503,Funcionalidades!R$1,Actividades!$E$2:$E$503,Funcionalidades!R$2,Actividades!$F$2:$F$503,Funcionalidades!R$3)</f>
        <v>0</v>
      </c>
      <c r="S89">
        <f>COUNTIFS(Actividades!$A$2:$A$503,Funcionalidades!$A89,Actividades!$B$2:$B$503,Funcionalidades!$B89,Actividades!$D$2:$D$503,Funcionalidades!S$1,Actividades!$E$2:$E$503,Funcionalidades!S$2,Actividades!$F$2:$F$503,Funcionalidades!S$3)</f>
        <v>0</v>
      </c>
      <c r="T89">
        <f>COUNTIFS(Actividades!$A$2:$A$503,Funcionalidades!$A89,Actividades!$B$2:$B$503,Funcionalidades!$B89,Actividades!$D$2:$D$503,Funcionalidades!T$1,Actividades!$E$2:$E$503,Funcionalidades!T$2,Actividades!$F$2:$F$503,Funcionalidades!T$3)</f>
        <v>0</v>
      </c>
      <c r="U89">
        <f>COUNTIFS(Actividades!$A$2:$A$503,Funcionalidades!$A89,Actividades!$B$2:$B$503,Funcionalidades!$B89,Actividades!$D$2:$D$503,Funcionalidades!U$1,Actividades!$E$2:$E$503,Funcionalidades!U$2,Actividades!$F$2:$F$503,Funcionalidades!U$3)</f>
        <v>0</v>
      </c>
      <c r="V89">
        <f>COUNTIFS(Actividades!$A$2:$A$503,Funcionalidades!$A89,Actividades!$B$2:$B$503,Funcionalidades!$B89,Actividades!$D$2:$D$503,Funcionalidades!V$1,Actividades!$E$2:$E$503,Funcionalidades!V$2,Actividades!$F$2:$F$503,Funcionalidades!V$3)</f>
        <v>0</v>
      </c>
      <c r="W89">
        <f>COUNTIFS(Actividades!$A$2:$A$503,Funcionalidades!$A89,Actividades!$B$2:$B$503,Funcionalidades!$B89,Actividades!$D$2:$D$503,Funcionalidades!W$1,Actividades!$E$2:$E$503,Funcionalidades!W$2,Actividades!$F$2:$F$503,Funcionalidades!W$3)</f>
        <v>0</v>
      </c>
      <c r="X89">
        <f>COUNTIFS(Actividades!$A$2:$A$503,Funcionalidades!$A89,Actividades!$B$2:$B$503,Funcionalidades!$B89,Actividades!$D$2:$D$503,Funcionalidades!X$1,Actividades!$E$2:$E$503,Funcionalidades!X$2,Actividades!$F$2:$F$503,Funcionalidades!X$3)</f>
        <v>0</v>
      </c>
      <c r="Y89">
        <f>COUNTIFS(Actividades!$A$2:$A$503,Funcionalidades!$A89,Actividades!$B$2:$B$503,Funcionalidades!$B89,Actividades!$D$2:$D$503,Funcionalidades!Y$1,Actividades!$E$2:$E$503,Funcionalidades!Y$2,Actividades!$F$2:$F$503,Funcionalidades!Y$3)</f>
        <v>0</v>
      </c>
      <c r="Z89">
        <f>COUNTIFS(Actividades!$A$2:$A$503,Funcionalidades!$A89,Actividades!$B$2:$B$503,Funcionalidades!$B89,Actividades!$D$2:$D$503,Funcionalidades!Z$1,Actividades!$E$2:$E$503,Funcionalidades!Z$2,Actividades!$F$2:$F$503,Funcionalidades!Z$3)</f>
        <v>0</v>
      </c>
      <c r="AA89">
        <f>COUNTIFS(Actividades!$A$2:$A$503,Funcionalidades!$A89,Actividades!$B$2:$B$503,Funcionalidades!$B89,Actividades!$D$2:$D$503,Funcionalidades!AA$1,Actividades!$E$2:$E$503,Funcionalidades!AA$2,Actividades!$F$2:$F$503,Funcionalidades!AA$3)</f>
        <v>0</v>
      </c>
      <c r="AB89">
        <f>COUNTIFS(Actividades!$A$2:$A$503,Funcionalidades!$A89,Actividades!$B$2:$B$503,Funcionalidades!$B89,Actividades!$D$2:$D$503,Funcionalidades!AB$1,Actividades!$E$2:$E$503,Funcionalidades!AB$2,Actividades!$F$2:$F$503,Funcionalidades!AB$3)</f>
        <v>0</v>
      </c>
      <c r="AC89">
        <f>COUNTIFS(Actividades!$A$2:$A$503,Funcionalidades!$A89,Actividades!$B$2:$B$503,Funcionalidades!$B89,Actividades!$D$2:$D$503,Funcionalidades!AC$1,Actividades!$E$2:$E$503,Funcionalidades!AC$2,Actividades!$F$2:$F$503,Funcionalidades!AC$3)</f>
        <v>0</v>
      </c>
    </row>
    <row r="90" spans="3:29">
      <c r="C90">
        <f>COUNTIFS(Actividades!$A$2:$A$503,Funcionalidades!$A90,Actividades!$B$2:$B$503,Funcionalidades!$B90,Actividades!$D$2:$D$503,Funcionalidades!C$1,Actividades!$E$2:$E$503,Funcionalidades!C$2,Actividades!$F$2:$F$503,Funcionalidades!C$3)</f>
        <v>0</v>
      </c>
      <c r="D90">
        <f>COUNTIFS(Actividades!$A$2:$A$503,Funcionalidades!$A90,Actividades!$B$2:$B$503,Funcionalidades!$B90,Actividades!$D$2:$D$503,Funcionalidades!D$1,Actividades!$E$2:$E$503,Funcionalidades!D$2,Actividades!$F$2:$F$503,Funcionalidades!D$3)</f>
        <v>0</v>
      </c>
      <c r="E90">
        <f>COUNTIFS(Actividades!$A$2:$A$503,Funcionalidades!$A90,Actividades!$B$2:$B$503,Funcionalidades!$B90,Actividades!$D$2:$D$503,Funcionalidades!E$1,Actividades!$E$2:$E$503,Funcionalidades!E$2,Actividades!$F$2:$F$503,Funcionalidades!E$3)</f>
        <v>0</v>
      </c>
      <c r="F90">
        <f>COUNTIFS(Actividades!$A$2:$A$503,Funcionalidades!$A90,Actividades!$B$2:$B$503,Funcionalidades!$B90,Actividades!$D$2:$D$503,Funcionalidades!F$1,Actividades!$E$2:$E$503,Funcionalidades!F$2,Actividades!$F$2:$F$503,Funcionalidades!F$3)</f>
        <v>0</v>
      </c>
      <c r="G90">
        <f>COUNTIFS(Actividades!$A$2:$A$503,Funcionalidades!$A90,Actividades!$B$2:$B$503,Funcionalidades!$B90,Actividades!$D$2:$D$503,Funcionalidades!G$1,Actividades!$E$2:$E$503,Funcionalidades!G$2,Actividades!$F$2:$F$503,Funcionalidades!G$3)</f>
        <v>0</v>
      </c>
      <c r="H90">
        <f>COUNTIFS(Actividades!$A$2:$A$503,Funcionalidades!$A90,Actividades!$B$2:$B$503,Funcionalidades!$B90,Actividades!$D$2:$D$503,Funcionalidades!H$1,Actividades!$E$2:$E$503,Funcionalidades!H$2,Actividades!$F$2:$F$503,Funcionalidades!H$3)</f>
        <v>0</v>
      </c>
      <c r="I90">
        <f>COUNTIFS(Actividades!$A$2:$A$503,Funcionalidades!$A90,Actividades!$B$2:$B$503,Funcionalidades!$B90,Actividades!$D$2:$D$503,Funcionalidades!I$1,Actividades!$E$2:$E$503,Funcionalidades!I$2,Actividades!$F$2:$F$503,Funcionalidades!I$3)</f>
        <v>0</v>
      </c>
      <c r="J90">
        <f>COUNTIFS(Actividades!$A$2:$A$503,Funcionalidades!$A90,Actividades!$B$2:$B$503,Funcionalidades!$B90,Actividades!$D$2:$D$503,Funcionalidades!J$1,Actividades!$E$2:$E$503,Funcionalidades!J$2,Actividades!$F$2:$F$503,Funcionalidades!J$3)</f>
        <v>0</v>
      </c>
      <c r="K90">
        <f>COUNTIFS(Actividades!$A$2:$A$503,Funcionalidades!$A90,Actividades!$B$2:$B$503,Funcionalidades!$B90,Actividades!$D$2:$D$503,Funcionalidades!K$1,Actividades!$E$2:$E$503,Funcionalidades!K$2,Actividades!$F$2:$F$503,Funcionalidades!K$3)</f>
        <v>0</v>
      </c>
      <c r="L90">
        <f>COUNTIFS(Actividades!$A$2:$A$503,Funcionalidades!$A90,Actividades!$B$2:$B$503,Funcionalidades!$B90,Actividades!$D$2:$D$503,Funcionalidades!L$1,Actividades!$E$2:$E$503,Funcionalidades!L$2,Actividades!$F$2:$F$503,Funcionalidades!L$3)</f>
        <v>0</v>
      </c>
      <c r="M90">
        <f>COUNTIFS(Actividades!$A$2:$A$503,Funcionalidades!$A90,Actividades!$B$2:$B$503,Funcionalidades!$B90,Actividades!$D$2:$D$503,Funcionalidades!M$1,Actividades!$E$2:$E$503,Funcionalidades!M$2,Actividades!$F$2:$F$503,Funcionalidades!M$3)</f>
        <v>0</v>
      </c>
      <c r="N90">
        <f>COUNTIFS(Actividades!$A$2:$A$503,Funcionalidades!$A90,Actividades!$B$2:$B$503,Funcionalidades!$B90,Actividades!$D$2:$D$503,Funcionalidades!N$1,Actividades!$E$2:$E$503,Funcionalidades!N$2,Actividades!$F$2:$F$503,Funcionalidades!N$3)</f>
        <v>0</v>
      </c>
      <c r="O90">
        <f>COUNTIFS(Actividades!$A$2:$A$503,Funcionalidades!$A90,Actividades!$B$2:$B$503,Funcionalidades!$B90,Actividades!$D$2:$D$503,Funcionalidades!O$1,Actividades!$E$2:$E$503,Funcionalidades!O$2,Actividades!$F$2:$F$503,Funcionalidades!O$3)</f>
        <v>0</v>
      </c>
      <c r="P90">
        <f>COUNTIFS(Actividades!$A$2:$A$503,Funcionalidades!$A90,Actividades!$B$2:$B$503,Funcionalidades!$B90,Actividades!$D$2:$D$503,Funcionalidades!P$1,Actividades!$E$2:$E$503,Funcionalidades!P$2,Actividades!$F$2:$F$503,Funcionalidades!P$3)</f>
        <v>0</v>
      </c>
      <c r="Q90">
        <f>COUNTIFS(Actividades!$A$2:$A$503,Funcionalidades!$A90,Actividades!$B$2:$B$503,Funcionalidades!$B90,Actividades!$D$2:$D$503,Funcionalidades!Q$1,Actividades!$E$2:$E$503,Funcionalidades!Q$2,Actividades!$F$2:$F$503,Funcionalidades!Q$3)</f>
        <v>0</v>
      </c>
      <c r="R90">
        <f>COUNTIFS(Actividades!$A$2:$A$503,Funcionalidades!$A90,Actividades!$B$2:$B$503,Funcionalidades!$B90,Actividades!$D$2:$D$503,Funcionalidades!R$1,Actividades!$E$2:$E$503,Funcionalidades!R$2,Actividades!$F$2:$F$503,Funcionalidades!R$3)</f>
        <v>0</v>
      </c>
      <c r="S90">
        <f>COUNTIFS(Actividades!$A$2:$A$503,Funcionalidades!$A90,Actividades!$B$2:$B$503,Funcionalidades!$B90,Actividades!$D$2:$D$503,Funcionalidades!S$1,Actividades!$E$2:$E$503,Funcionalidades!S$2,Actividades!$F$2:$F$503,Funcionalidades!S$3)</f>
        <v>0</v>
      </c>
      <c r="T90">
        <f>COUNTIFS(Actividades!$A$2:$A$503,Funcionalidades!$A90,Actividades!$B$2:$B$503,Funcionalidades!$B90,Actividades!$D$2:$D$503,Funcionalidades!T$1,Actividades!$E$2:$E$503,Funcionalidades!T$2,Actividades!$F$2:$F$503,Funcionalidades!T$3)</f>
        <v>0</v>
      </c>
      <c r="U90">
        <f>COUNTIFS(Actividades!$A$2:$A$503,Funcionalidades!$A90,Actividades!$B$2:$B$503,Funcionalidades!$B90,Actividades!$D$2:$D$503,Funcionalidades!U$1,Actividades!$E$2:$E$503,Funcionalidades!U$2,Actividades!$F$2:$F$503,Funcionalidades!U$3)</f>
        <v>0</v>
      </c>
      <c r="V90">
        <f>COUNTIFS(Actividades!$A$2:$A$503,Funcionalidades!$A90,Actividades!$B$2:$B$503,Funcionalidades!$B90,Actividades!$D$2:$D$503,Funcionalidades!V$1,Actividades!$E$2:$E$503,Funcionalidades!V$2,Actividades!$F$2:$F$503,Funcionalidades!V$3)</f>
        <v>0</v>
      </c>
      <c r="W90">
        <f>COUNTIFS(Actividades!$A$2:$A$503,Funcionalidades!$A90,Actividades!$B$2:$B$503,Funcionalidades!$B90,Actividades!$D$2:$D$503,Funcionalidades!W$1,Actividades!$E$2:$E$503,Funcionalidades!W$2,Actividades!$F$2:$F$503,Funcionalidades!W$3)</f>
        <v>0</v>
      </c>
      <c r="X90">
        <f>COUNTIFS(Actividades!$A$2:$A$503,Funcionalidades!$A90,Actividades!$B$2:$B$503,Funcionalidades!$B90,Actividades!$D$2:$D$503,Funcionalidades!X$1,Actividades!$E$2:$E$503,Funcionalidades!X$2,Actividades!$F$2:$F$503,Funcionalidades!X$3)</f>
        <v>0</v>
      </c>
      <c r="Y90">
        <f>COUNTIFS(Actividades!$A$2:$A$503,Funcionalidades!$A90,Actividades!$B$2:$B$503,Funcionalidades!$B90,Actividades!$D$2:$D$503,Funcionalidades!Y$1,Actividades!$E$2:$E$503,Funcionalidades!Y$2,Actividades!$F$2:$F$503,Funcionalidades!Y$3)</f>
        <v>0</v>
      </c>
      <c r="Z90">
        <f>COUNTIFS(Actividades!$A$2:$A$503,Funcionalidades!$A90,Actividades!$B$2:$B$503,Funcionalidades!$B90,Actividades!$D$2:$D$503,Funcionalidades!Z$1,Actividades!$E$2:$E$503,Funcionalidades!Z$2,Actividades!$F$2:$F$503,Funcionalidades!Z$3)</f>
        <v>0</v>
      </c>
      <c r="AA90">
        <f>COUNTIFS(Actividades!$A$2:$A$503,Funcionalidades!$A90,Actividades!$B$2:$B$503,Funcionalidades!$B90,Actividades!$D$2:$D$503,Funcionalidades!AA$1,Actividades!$E$2:$E$503,Funcionalidades!AA$2,Actividades!$F$2:$F$503,Funcionalidades!AA$3)</f>
        <v>0</v>
      </c>
      <c r="AB90">
        <f>COUNTIFS(Actividades!$A$2:$A$503,Funcionalidades!$A90,Actividades!$B$2:$B$503,Funcionalidades!$B90,Actividades!$D$2:$D$503,Funcionalidades!AB$1,Actividades!$E$2:$E$503,Funcionalidades!AB$2,Actividades!$F$2:$F$503,Funcionalidades!AB$3)</f>
        <v>0</v>
      </c>
      <c r="AC90">
        <f>COUNTIFS(Actividades!$A$2:$A$503,Funcionalidades!$A90,Actividades!$B$2:$B$503,Funcionalidades!$B90,Actividades!$D$2:$D$503,Funcionalidades!AC$1,Actividades!$E$2:$E$503,Funcionalidades!AC$2,Actividades!$F$2:$F$503,Funcionalidades!AC$3)</f>
        <v>0</v>
      </c>
    </row>
    <row r="91" spans="3:29">
      <c r="C91">
        <f>COUNTIFS(Actividades!$A$2:$A$503,Funcionalidades!$A91,Actividades!$B$2:$B$503,Funcionalidades!$B91,Actividades!$D$2:$D$503,Funcionalidades!C$1,Actividades!$E$2:$E$503,Funcionalidades!C$2,Actividades!$F$2:$F$503,Funcionalidades!C$3)</f>
        <v>0</v>
      </c>
      <c r="D91">
        <f>COUNTIFS(Actividades!$A$2:$A$503,Funcionalidades!$A91,Actividades!$B$2:$B$503,Funcionalidades!$B91,Actividades!$D$2:$D$503,Funcionalidades!D$1,Actividades!$E$2:$E$503,Funcionalidades!D$2,Actividades!$F$2:$F$503,Funcionalidades!D$3)</f>
        <v>0</v>
      </c>
      <c r="E91">
        <f>COUNTIFS(Actividades!$A$2:$A$503,Funcionalidades!$A91,Actividades!$B$2:$B$503,Funcionalidades!$B91,Actividades!$D$2:$D$503,Funcionalidades!E$1,Actividades!$E$2:$E$503,Funcionalidades!E$2,Actividades!$F$2:$F$503,Funcionalidades!E$3)</f>
        <v>0</v>
      </c>
      <c r="F91">
        <f>COUNTIFS(Actividades!$A$2:$A$503,Funcionalidades!$A91,Actividades!$B$2:$B$503,Funcionalidades!$B91,Actividades!$D$2:$D$503,Funcionalidades!F$1,Actividades!$E$2:$E$503,Funcionalidades!F$2,Actividades!$F$2:$F$503,Funcionalidades!F$3)</f>
        <v>0</v>
      </c>
      <c r="G91">
        <f>COUNTIFS(Actividades!$A$2:$A$503,Funcionalidades!$A91,Actividades!$B$2:$B$503,Funcionalidades!$B91,Actividades!$D$2:$D$503,Funcionalidades!G$1,Actividades!$E$2:$E$503,Funcionalidades!G$2,Actividades!$F$2:$F$503,Funcionalidades!G$3)</f>
        <v>0</v>
      </c>
      <c r="H91">
        <f>COUNTIFS(Actividades!$A$2:$A$503,Funcionalidades!$A91,Actividades!$B$2:$B$503,Funcionalidades!$B91,Actividades!$D$2:$D$503,Funcionalidades!H$1,Actividades!$E$2:$E$503,Funcionalidades!H$2,Actividades!$F$2:$F$503,Funcionalidades!H$3)</f>
        <v>0</v>
      </c>
      <c r="I91">
        <f>COUNTIFS(Actividades!$A$2:$A$503,Funcionalidades!$A91,Actividades!$B$2:$B$503,Funcionalidades!$B91,Actividades!$D$2:$D$503,Funcionalidades!I$1,Actividades!$E$2:$E$503,Funcionalidades!I$2,Actividades!$F$2:$F$503,Funcionalidades!I$3)</f>
        <v>0</v>
      </c>
      <c r="J91">
        <f>COUNTIFS(Actividades!$A$2:$A$503,Funcionalidades!$A91,Actividades!$B$2:$B$503,Funcionalidades!$B91,Actividades!$D$2:$D$503,Funcionalidades!J$1,Actividades!$E$2:$E$503,Funcionalidades!J$2,Actividades!$F$2:$F$503,Funcionalidades!J$3)</f>
        <v>0</v>
      </c>
      <c r="K91">
        <f>COUNTIFS(Actividades!$A$2:$A$503,Funcionalidades!$A91,Actividades!$B$2:$B$503,Funcionalidades!$B91,Actividades!$D$2:$D$503,Funcionalidades!K$1,Actividades!$E$2:$E$503,Funcionalidades!K$2,Actividades!$F$2:$F$503,Funcionalidades!K$3)</f>
        <v>0</v>
      </c>
      <c r="L91">
        <f>COUNTIFS(Actividades!$A$2:$A$503,Funcionalidades!$A91,Actividades!$B$2:$B$503,Funcionalidades!$B91,Actividades!$D$2:$D$503,Funcionalidades!L$1,Actividades!$E$2:$E$503,Funcionalidades!L$2,Actividades!$F$2:$F$503,Funcionalidades!L$3)</f>
        <v>0</v>
      </c>
      <c r="M91">
        <f>COUNTIFS(Actividades!$A$2:$A$503,Funcionalidades!$A91,Actividades!$B$2:$B$503,Funcionalidades!$B91,Actividades!$D$2:$D$503,Funcionalidades!M$1,Actividades!$E$2:$E$503,Funcionalidades!M$2,Actividades!$F$2:$F$503,Funcionalidades!M$3)</f>
        <v>0</v>
      </c>
      <c r="N91">
        <f>COUNTIFS(Actividades!$A$2:$A$503,Funcionalidades!$A91,Actividades!$B$2:$B$503,Funcionalidades!$B91,Actividades!$D$2:$D$503,Funcionalidades!N$1,Actividades!$E$2:$E$503,Funcionalidades!N$2,Actividades!$F$2:$F$503,Funcionalidades!N$3)</f>
        <v>0</v>
      </c>
      <c r="O91">
        <f>COUNTIFS(Actividades!$A$2:$A$503,Funcionalidades!$A91,Actividades!$B$2:$B$503,Funcionalidades!$B91,Actividades!$D$2:$D$503,Funcionalidades!O$1,Actividades!$E$2:$E$503,Funcionalidades!O$2,Actividades!$F$2:$F$503,Funcionalidades!O$3)</f>
        <v>0</v>
      </c>
      <c r="P91">
        <f>COUNTIFS(Actividades!$A$2:$A$503,Funcionalidades!$A91,Actividades!$B$2:$B$503,Funcionalidades!$B91,Actividades!$D$2:$D$503,Funcionalidades!P$1,Actividades!$E$2:$E$503,Funcionalidades!P$2,Actividades!$F$2:$F$503,Funcionalidades!P$3)</f>
        <v>0</v>
      </c>
      <c r="Q91">
        <f>COUNTIFS(Actividades!$A$2:$A$503,Funcionalidades!$A91,Actividades!$B$2:$B$503,Funcionalidades!$B91,Actividades!$D$2:$D$503,Funcionalidades!Q$1,Actividades!$E$2:$E$503,Funcionalidades!Q$2,Actividades!$F$2:$F$503,Funcionalidades!Q$3)</f>
        <v>0</v>
      </c>
      <c r="R91">
        <f>COUNTIFS(Actividades!$A$2:$A$503,Funcionalidades!$A91,Actividades!$B$2:$B$503,Funcionalidades!$B91,Actividades!$D$2:$D$503,Funcionalidades!R$1,Actividades!$E$2:$E$503,Funcionalidades!R$2,Actividades!$F$2:$F$503,Funcionalidades!R$3)</f>
        <v>0</v>
      </c>
      <c r="S91">
        <f>COUNTIFS(Actividades!$A$2:$A$503,Funcionalidades!$A91,Actividades!$B$2:$B$503,Funcionalidades!$B91,Actividades!$D$2:$D$503,Funcionalidades!S$1,Actividades!$E$2:$E$503,Funcionalidades!S$2,Actividades!$F$2:$F$503,Funcionalidades!S$3)</f>
        <v>0</v>
      </c>
      <c r="T91">
        <f>COUNTIFS(Actividades!$A$2:$A$503,Funcionalidades!$A91,Actividades!$B$2:$B$503,Funcionalidades!$B91,Actividades!$D$2:$D$503,Funcionalidades!T$1,Actividades!$E$2:$E$503,Funcionalidades!T$2,Actividades!$F$2:$F$503,Funcionalidades!T$3)</f>
        <v>0</v>
      </c>
      <c r="U91">
        <f>COUNTIFS(Actividades!$A$2:$A$503,Funcionalidades!$A91,Actividades!$B$2:$B$503,Funcionalidades!$B91,Actividades!$D$2:$D$503,Funcionalidades!U$1,Actividades!$E$2:$E$503,Funcionalidades!U$2,Actividades!$F$2:$F$503,Funcionalidades!U$3)</f>
        <v>0</v>
      </c>
      <c r="V91">
        <f>COUNTIFS(Actividades!$A$2:$A$503,Funcionalidades!$A91,Actividades!$B$2:$B$503,Funcionalidades!$B91,Actividades!$D$2:$D$503,Funcionalidades!V$1,Actividades!$E$2:$E$503,Funcionalidades!V$2,Actividades!$F$2:$F$503,Funcionalidades!V$3)</f>
        <v>0</v>
      </c>
      <c r="W91">
        <f>COUNTIFS(Actividades!$A$2:$A$503,Funcionalidades!$A91,Actividades!$B$2:$B$503,Funcionalidades!$B91,Actividades!$D$2:$D$503,Funcionalidades!W$1,Actividades!$E$2:$E$503,Funcionalidades!W$2,Actividades!$F$2:$F$503,Funcionalidades!W$3)</f>
        <v>0</v>
      </c>
      <c r="X91">
        <f>COUNTIFS(Actividades!$A$2:$A$503,Funcionalidades!$A91,Actividades!$B$2:$B$503,Funcionalidades!$B91,Actividades!$D$2:$D$503,Funcionalidades!X$1,Actividades!$E$2:$E$503,Funcionalidades!X$2,Actividades!$F$2:$F$503,Funcionalidades!X$3)</f>
        <v>0</v>
      </c>
      <c r="Y91">
        <f>COUNTIFS(Actividades!$A$2:$A$503,Funcionalidades!$A91,Actividades!$B$2:$B$503,Funcionalidades!$B91,Actividades!$D$2:$D$503,Funcionalidades!Y$1,Actividades!$E$2:$E$503,Funcionalidades!Y$2,Actividades!$F$2:$F$503,Funcionalidades!Y$3)</f>
        <v>0</v>
      </c>
      <c r="Z91">
        <f>COUNTIFS(Actividades!$A$2:$A$503,Funcionalidades!$A91,Actividades!$B$2:$B$503,Funcionalidades!$B91,Actividades!$D$2:$D$503,Funcionalidades!Z$1,Actividades!$E$2:$E$503,Funcionalidades!Z$2,Actividades!$F$2:$F$503,Funcionalidades!Z$3)</f>
        <v>0</v>
      </c>
      <c r="AA91">
        <f>COUNTIFS(Actividades!$A$2:$A$503,Funcionalidades!$A91,Actividades!$B$2:$B$503,Funcionalidades!$B91,Actividades!$D$2:$D$503,Funcionalidades!AA$1,Actividades!$E$2:$E$503,Funcionalidades!AA$2,Actividades!$F$2:$F$503,Funcionalidades!AA$3)</f>
        <v>0</v>
      </c>
      <c r="AB91">
        <f>COUNTIFS(Actividades!$A$2:$A$503,Funcionalidades!$A91,Actividades!$B$2:$B$503,Funcionalidades!$B91,Actividades!$D$2:$D$503,Funcionalidades!AB$1,Actividades!$E$2:$E$503,Funcionalidades!AB$2,Actividades!$F$2:$F$503,Funcionalidades!AB$3)</f>
        <v>0</v>
      </c>
      <c r="AC91">
        <f>COUNTIFS(Actividades!$A$2:$A$503,Funcionalidades!$A91,Actividades!$B$2:$B$503,Funcionalidades!$B91,Actividades!$D$2:$D$503,Funcionalidades!AC$1,Actividades!$E$2:$E$503,Funcionalidades!AC$2,Actividades!$F$2:$F$503,Funcionalidades!AC$3)</f>
        <v>0</v>
      </c>
    </row>
    <row r="92" spans="3:29">
      <c r="C92">
        <f>COUNTIFS(Actividades!$A$2:$A$503,Funcionalidades!$A92,Actividades!$B$2:$B$503,Funcionalidades!$B92,Actividades!$D$2:$D$503,Funcionalidades!C$1,Actividades!$E$2:$E$503,Funcionalidades!C$2,Actividades!$F$2:$F$503,Funcionalidades!C$3)</f>
        <v>0</v>
      </c>
      <c r="D92">
        <f>COUNTIFS(Actividades!$A$2:$A$503,Funcionalidades!$A92,Actividades!$B$2:$B$503,Funcionalidades!$B92,Actividades!$D$2:$D$503,Funcionalidades!D$1,Actividades!$E$2:$E$503,Funcionalidades!D$2,Actividades!$F$2:$F$503,Funcionalidades!D$3)</f>
        <v>0</v>
      </c>
      <c r="E92">
        <f>COUNTIFS(Actividades!$A$2:$A$503,Funcionalidades!$A92,Actividades!$B$2:$B$503,Funcionalidades!$B92,Actividades!$D$2:$D$503,Funcionalidades!E$1,Actividades!$E$2:$E$503,Funcionalidades!E$2,Actividades!$F$2:$F$503,Funcionalidades!E$3)</f>
        <v>0</v>
      </c>
      <c r="F92">
        <f>COUNTIFS(Actividades!$A$2:$A$503,Funcionalidades!$A92,Actividades!$B$2:$B$503,Funcionalidades!$B92,Actividades!$D$2:$D$503,Funcionalidades!F$1,Actividades!$E$2:$E$503,Funcionalidades!F$2,Actividades!$F$2:$F$503,Funcionalidades!F$3)</f>
        <v>0</v>
      </c>
      <c r="G92">
        <f>COUNTIFS(Actividades!$A$2:$A$503,Funcionalidades!$A92,Actividades!$B$2:$B$503,Funcionalidades!$B92,Actividades!$D$2:$D$503,Funcionalidades!G$1,Actividades!$E$2:$E$503,Funcionalidades!G$2,Actividades!$F$2:$F$503,Funcionalidades!G$3)</f>
        <v>0</v>
      </c>
      <c r="H92">
        <f>COUNTIFS(Actividades!$A$2:$A$503,Funcionalidades!$A92,Actividades!$B$2:$B$503,Funcionalidades!$B92,Actividades!$D$2:$D$503,Funcionalidades!H$1,Actividades!$E$2:$E$503,Funcionalidades!H$2,Actividades!$F$2:$F$503,Funcionalidades!H$3)</f>
        <v>0</v>
      </c>
      <c r="I92">
        <f>COUNTIFS(Actividades!$A$2:$A$503,Funcionalidades!$A92,Actividades!$B$2:$B$503,Funcionalidades!$B92,Actividades!$D$2:$D$503,Funcionalidades!I$1,Actividades!$E$2:$E$503,Funcionalidades!I$2,Actividades!$F$2:$F$503,Funcionalidades!I$3)</f>
        <v>0</v>
      </c>
      <c r="J92">
        <f>COUNTIFS(Actividades!$A$2:$A$503,Funcionalidades!$A92,Actividades!$B$2:$B$503,Funcionalidades!$B92,Actividades!$D$2:$D$503,Funcionalidades!J$1,Actividades!$E$2:$E$503,Funcionalidades!J$2,Actividades!$F$2:$F$503,Funcionalidades!J$3)</f>
        <v>0</v>
      </c>
      <c r="K92">
        <f>COUNTIFS(Actividades!$A$2:$A$503,Funcionalidades!$A92,Actividades!$B$2:$B$503,Funcionalidades!$B92,Actividades!$D$2:$D$503,Funcionalidades!K$1,Actividades!$E$2:$E$503,Funcionalidades!K$2,Actividades!$F$2:$F$503,Funcionalidades!K$3)</f>
        <v>0</v>
      </c>
      <c r="L92">
        <f>COUNTIFS(Actividades!$A$2:$A$503,Funcionalidades!$A92,Actividades!$B$2:$B$503,Funcionalidades!$B92,Actividades!$D$2:$D$503,Funcionalidades!L$1,Actividades!$E$2:$E$503,Funcionalidades!L$2,Actividades!$F$2:$F$503,Funcionalidades!L$3)</f>
        <v>0</v>
      </c>
      <c r="M92">
        <f>COUNTIFS(Actividades!$A$2:$A$503,Funcionalidades!$A92,Actividades!$B$2:$B$503,Funcionalidades!$B92,Actividades!$D$2:$D$503,Funcionalidades!M$1,Actividades!$E$2:$E$503,Funcionalidades!M$2,Actividades!$F$2:$F$503,Funcionalidades!M$3)</f>
        <v>0</v>
      </c>
      <c r="N92">
        <f>COUNTIFS(Actividades!$A$2:$A$503,Funcionalidades!$A92,Actividades!$B$2:$B$503,Funcionalidades!$B92,Actividades!$D$2:$D$503,Funcionalidades!N$1,Actividades!$E$2:$E$503,Funcionalidades!N$2,Actividades!$F$2:$F$503,Funcionalidades!N$3)</f>
        <v>0</v>
      </c>
      <c r="O92">
        <f>COUNTIFS(Actividades!$A$2:$A$503,Funcionalidades!$A92,Actividades!$B$2:$B$503,Funcionalidades!$B92,Actividades!$D$2:$D$503,Funcionalidades!O$1,Actividades!$E$2:$E$503,Funcionalidades!O$2,Actividades!$F$2:$F$503,Funcionalidades!O$3)</f>
        <v>0</v>
      </c>
      <c r="P92">
        <f>COUNTIFS(Actividades!$A$2:$A$503,Funcionalidades!$A92,Actividades!$B$2:$B$503,Funcionalidades!$B92,Actividades!$D$2:$D$503,Funcionalidades!P$1,Actividades!$E$2:$E$503,Funcionalidades!P$2,Actividades!$F$2:$F$503,Funcionalidades!P$3)</f>
        <v>0</v>
      </c>
      <c r="Q92">
        <f>COUNTIFS(Actividades!$A$2:$A$503,Funcionalidades!$A92,Actividades!$B$2:$B$503,Funcionalidades!$B92,Actividades!$D$2:$D$503,Funcionalidades!Q$1,Actividades!$E$2:$E$503,Funcionalidades!Q$2,Actividades!$F$2:$F$503,Funcionalidades!Q$3)</f>
        <v>0</v>
      </c>
      <c r="R92">
        <f>COUNTIFS(Actividades!$A$2:$A$503,Funcionalidades!$A92,Actividades!$B$2:$B$503,Funcionalidades!$B92,Actividades!$D$2:$D$503,Funcionalidades!R$1,Actividades!$E$2:$E$503,Funcionalidades!R$2,Actividades!$F$2:$F$503,Funcionalidades!R$3)</f>
        <v>0</v>
      </c>
      <c r="S92">
        <f>COUNTIFS(Actividades!$A$2:$A$503,Funcionalidades!$A92,Actividades!$B$2:$B$503,Funcionalidades!$B92,Actividades!$D$2:$D$503,Funcionalidades!S$1,Actividades!$E$2:$E$503,Funcionalidades!S$2,Actividades!$F$2:$F$503,Funcionalidades!S$3)</f>
        <v>0</v>
      </c>
      <c r="T92">
        <f>COUNTIFS(Actividades!$A$2:$A$503,Funcionalidades!$A92,Actividades!$B$2:$B$503,Funcionalidades!$B92,Actividades!$D$2:$D$503,Funcionalidades!T$1,Actividades!$E$2:$E$503,Funcionalidades!T$2,Actividades!$F$2:$F$503,Funcionalidades!T$3)</f>
        <v>0</v>
      </c>
      <c r="U92">
        <f>COUNTIFS(Actividades!$A$2:$A$503,Funcionalidades!$A92,Actividades!$B$2:$B$503,Funcionalidades!$B92,Actividades!$D$2:$D$503,Funcionalidades!U$1,Actividades!$E$2:$E$503,Funcionalidades!U$2,Actividades!$F$2:$F$503,Funcionalidades!U$3)</f>
        <v>0</v>
      </c>
      <c r="V92">
        <f>COUNTIFS(Actividades!$A$2:$A$503,Funcionalidades!$A92,Actividades!$B$2:$B$503,Funcionalidades!$B92,Actividades!$D$2:$D$503,Funcionalidades!V$1,Actividades!$E$2:$E$503,Funcionalidades!V$2,Actividades!$F$2:$F$503,Funcionalidades!V$3)</f>
        <v>0</v>
      </c>
      <c r="W92">
        <f>COUNTIFS(Actividades!$A$2:$A$503,Funcionalidades!$A92,Actividades!$B$2:$B$503,Funcionalidades!$B92,Actividades!$D$2:$D$503,Funcionalidades!W$1,Actividades!$E$2:$E$503,Funcionalidades!W$2,Actividades!$F$2:$F$503,Funcionalidades!W$3)</f>
        <v>0</v>
      </c>
      <c r="X92">
        <f>COUNTIFS(Actividades!$A$2:$A$503,Funcionalidades!$A92,Actividades!$B$2:$B$503,Funcionalidades!$B92,Actividades!$D$2:$D$503,Funcionalidades!X$1,Actividades!$E$2:$E$503,Funcionalidades!X$2,Actividades!$F$2:$F$503,Funcionalidades!X$3)</f>
        <v>0</v>
      </c>
      <c r="Y92">
        <f>COUNTIFS(Actividades!$A$2:$A$503,Funcionalidades!$A92,Actividades!$B$2:$B$503,Funcionalidades!$B92,Actividades!$D$2:$D$503,Funcionalidades!Y$1,Actividades!$E$2:$E$503,Funcionalidades!Y$2,Actividades!$F$2:$F$503,Funcionalidades!Y$3)</f>
        <v>0</v>
      </c>
      <c r="Z92">
        <f>COUNTIFS(Actividades!$A$2:$A$503,Funcionalidades!$A92,Actividades!$B$2:$B$503,Funcionalidades!$B92,Actividades!$D$2:$D$503,Funcionalidades!Z$1,Actividades!$E$2:$E$503,Funcionalidades!Z$2,Actividades!$F$2:$F$503,Funcionalidades!Z$3)</f>
        <v>0</v>
      </c>
      <c r="AA92">
        <f>COUNTIFS(Actividades!$A$2:$A$503,Funcionalidades!$A92,Actividades!$B$2:$B$503,Funcionalidades!$B92,Actividades!$D$2:$D$503,Funcionalidades!AA$1,Actividades!$E$2:$E$503,Funcionalidades!AA$2,Actividades!$F$2:$F$503,Funcionalidades!AA$3)</f>
        <v>0</v>
      </c>
      <c r="AB92">
        <f>COUNTIFS(Actividades!$A$2:$A$503,Funcionalidades!$A92,Actividades!$B$2:$B$503,Funcionalidades!$B92,Actividades!$D$2:$D$503,Funcionalidades!AB$1,Actividades!$E$2:$E$503,Funcionalidades!AB$2,Actividades!$F$2:$F$503,Funcionalidades!AB$3)</f>
        <v>0</v>
      </c>
      <c r="AC92">
        <f>COUNTIFS(Actividades!$A$2:$A$503,Funcionalidades!$A92,Actividades!$B$2:$B$503,Funcionalidades!$B92,Actividades!$D$2:$D$503,Funcionalidades!AC$1,Actividades!$E$2:$E$503,Funcionalidades!AC$2,Actividades!$F$2:$F$503,Funcionalidades!AC$3)</f>
        <v>0</v>
      </c>
    </row>
    <row r="93" spans="3:29">
      <c r="C93">
        <f>COUNTIFS(Actividades!$A$2:$A$503,Funcionalidades!$A93,Actividades!$B$2:$B$503,Funcionalidades!$B93,Actividades!$D$2:$D$503,Funcionalidades!C$1,Actividades!$E$2:$E$503,Funcionalidades!C$2,Actividades!$F$2:$F$503,Funcionalidades!C$3)</f>
        <v>0</v>
      </c>
      <c r="D93">
        <f>COUNTIFS(Actividades!$A$2:$A$503,Funcionalidades!$A93,Actividades!$B$2:$B$503,Funcionalidades!$B93,Actividades!$D$2:$D$503,Funcionalidades!D$1,Actividades!$E$2:$E$503,Funcionalidades!D$2,Actividades!$F$2:$F$503,Funcionalidades!D$3)</f>
        <v>0</v>
      </c>
      <c r="E93">
        <f>COUNTIFS(Actividades!$A$2:$A$503,Funcionalidades!$A93,Actividades!$B$2:$B$503,Funcionalidades!$B93,Actividades!$D$2:$D$503,Funcionalidades!E$1,Actividades!$E$2:$E$503,Funcionalidades!E$2,Actividades!$F$2:$F$503,Funcionalidades!E$3)</f>
        <v>0</v>
      </c>
      <c r="F93">
        <f>COUNTIFS(Actividades!$A$2:$A$503,Funcionalidades!$A93,Actividades!$B$2:$B$503,Funcionalidades!$B93,Actividades!$D$2:$D$503,Funcionalidades!F$1,Actividades!$E$2:$E$503,Funcionalidades!F$2,Actividades!$F$2:$F$503,Funcionalidades!F$3)</f>
        <v>0</v>
      </c>
      <c r="G93">
        <f>COUNTIFS(Actividades!$A$2:$A$503,Funcionalidades!$A93,Actividades!$B$2:$B$503,Funcionalidades!$B93,Actividades!$D$2:$D$503,Funcionalidades!G$1,Actividades!$E$2:$E$503,Funcionalidades!G$2,Actividades!$F$2:$F$503,Funcionalidades!G$3)</f>
        <v>0</v>
      </c>
      <c r="H93">
        <f>COUNTIFS(Actividades!$A$2:$A$503,Funcionalidades!$A93,Actividades!$B$2:$B$503,Funcionalidades!$B93,Actividades!$D$2:$D$503,Funcionalidades!H$1,Actividades!$E$2:$E$503,Funcionalidades!H$2,Actividades!$F$2:$F$503,Funcionalidades!H$3)</f>
        <v>0</v>
      </c>
      <c r="I93">
        <f>COUNTIFS(Actividades!$A$2:$A$503,Funcionalidades!$A93,Actividades!$B$2:$B$503,Funcionalidades!$B93,Actividades!$D$2:$D$503,Funcionalidades!I$1,Actividades!$E$2:$E$503,Funcionalidades!I$2,Actividades!$F$2:$F$503,Funcionalidades!I$3)</f>
        <v>0</v>
      </c>
      <c r="J93">
        <f>COUNTIFS(Actividades!$A$2:$A$503,Funcionalidades!$A93,Actividades!$B$2:$B$503,Funcionalidades!$B93,Actividades!$D$2:$D$503,Funcionalidades!J$1,Actividades!$E$2:$E$503,Funcionalidades!J$2,Actividades!$F$2:$F$503,Funcionalidades!J$3)</f>
        <v>0</v>
      </c>
      <c r="K93">
        <f>COUNTIFS(Actividades!$A$2:$A$503,Funcionalidades!$A93,Actividades!$B$2:$B$503,Funcionalidades!$B93,Actividades!$D$2:$D$503,Funcionalidades!K$1,Actividades!$E$2:$E$503,Funcionalidades!K$2,Actividades!$F$2:$F$503,Funcionalidades!K$3)</f>
        <v>0</v>
      </c>
      <c r="L93">
        <f>COUNTIFS(Actividades!$A$2:$A$503,Funcionalidades!$A93,Actividades!$B$2:$B$503,Funcionalidades!$B93,Actividades!$D$2:$D$503,Funcionalidades!L$1,Actividades!$E$2:$E$503,Funcionalidades!L$2,Actividades!$F$2:$F$503,Funcionalidades!L$3)</f>
        <v>0</v>
      </c>
      <c r="M93">
        <f>COUNTIFS(Actividades!$A$2:$A$503,Funcionalidades!$A93,Actividades!$B$2:$B$503,Funcionalidades!$B93,Actividades!$D$2:$D$503,Funcionalidades!M$1,Actividades!$E$2:$E$503,Funcionalidades!M$2,Actividades!$F$2:$F$503,Funcionalidades!M$3)</f>
        <v>0</v>
      </c>
      <c r="N93">
        <f>COUNTIFS(Actividades!$A$2:$A$503,Funcionalidades!$A93,Actividades!$B$2:$B$503,Funcionalidades!$B93,Actividades!$D$2:$D$503,Funcionalidades!N$1,Actividades!$E$2:$E$503,Funcionalidades!N$2,Actividades!$F$2:$F$503,Funcionalidades!N$3)</f>
        <v>0</v>
      </c>
      <c r="O93">
        <f>COUNTIFS(Actividades!$A$2:$A$503,Funcionalidades!$A93,Actividades!$B$2:$B$503,Funcionalidades!$B93,Actividades!$D$2:$D$503,Funcionalidades!O$1,Actividades!$E$2:$E$503,Funcionalidades!O$2,Actividades!$F$2:$F$503,Funcionalidades!O$3)</f>
        <v>0</v>
      </c>
      <c r="P93">
        <f>COUNTIFS(Actividades!$A$2:$A$503,Funcionalidades!$A93,Actividades!$B$2:$B$503,Funcionalidades!$B93,Actividades!$D$2:$D$503,Funcionalidades!P$1,Actividades!$E$2:$E$503,Funcionalidades!P$2,Actividades!$F$2:$F$503,Funcionalidades!P$3)</f>
        <v>0</v>
      </c>
      <c r="Q93">
        <f>COUNTIFS(Actividades!$A$2:$A$503,Funcionalidades!$A93,Actividades!$B$2:$B$503,Funcionalidades!$B93,Actividades!$D$2:$D$503,Funcionalidades!Q$1,Actividades!$E$2:$E$503,Funcionalidades!Q$2,Actividades!$F$2:$F$503,Funcionalidades!Q$3)</f>
        <v>0</v>
      </c>
      <c r="R93">
        <f>COUNTIFS(Actividades!$A$2:$A$503,Funcionalidades!$A93,Actividades!$B$2:$B$503,Funcionalidades!$B93,Actividades!$D$2:$D$503,Funcionalidades!R$1,Actividades!$E$2:$E$503,Funcionalidades!R$2,Actividades!$F$2:$F$503,Funcionalidades!R$3)</f>
        <v>0</v>
      </c>
      <c r="S93">
        <f>COUNTIFS(Actividades!$A$2:$A$503,Funcionalidades!$A93,Actividades!$B$2:$B$503,Funcionalidades!$B93,Actividades!$D$2:$D$503,Funcionalidades!S$1,Actividades!$E$2:$E$503,Funcionalidades!S$2,Actividades!$F$2:$F$503,Funcionalidades!S$3)</f>
        <v>0</v>
      </c>
      <c r="T93">
        <f>COUNTIFS(Actividades!$A$2:$A$503,Funcionalidades!$A93,Actividades!$B$2:$B$503,Funcionalidades!$B93,Actividades!$D$2:$D$503,Funcionalidades!T$1,Actividades!$E$2:$E$503,Funcionalidades!T$2,Actividades!$F$2:$F$503,Funcionalidades!T$3)</f>
        <v>0</v>
      </c>
      <c r="U93">
        <f>COUNTIFS(Actividades!$A$2:$A$503,Funcionalidades!$A93,Actividades!$B$2:$B$503,Funcionalidades!$B93,Actividades!$D$2:$D$503,Funcionalidades!U$1,Actividades!$E$2:$E$503,Funcionalidades!U$2,Actividades!$F$2:$F$503,Funcionalidades!U$3)</f>
        <v>0</v>
      </c>
      <c r="V93">
        <f>COUNTIFS(Actividades!$A$2:$A$503,Funcionalidades!$A93,Actividades!$B$2:$B$503,Funcionalidades!$B93,Actividades!$D$2:$D$503,Funcionalidades!V$1,Actividades!$E$2:$E$503,Funcionalidades!V$2,Actividades!$F$2:$F$503,Funcionalidades!V$3)</f>
        <v>0</v>
      </c>
      <c r="W93">
        <f>COUNTIFS(Actividades!$A$2:$A$503,Funcionalidades!$A93,Actividades!$B$2:$B$503,Funcionalidades!$B93,Actividades!$D$2:$D$503,Funcionalidades!W$1,Actividades!$E$2:$E$503,Funcionalidades!W$2,Actividades!$F$2:$F$503,Funcionalidades!W$3)</f>
        <v>0</v>
      </c>
      <c r="X93">
        <f>COUNTIFS(Actividades!$A$2:$A$503,Funcionalidades!$A93,Actividades!$B$2:$B$503,Funcionalidades!$B93,Actividades!$D$2:$D$503,Funcionalidades!X$1,Actividades!$E$2:$E$503,Funcionalidades!X$2,Actividades!$F$2:$F$503,Funcionalidades!X$3)</f>
        <v>0</v>
      </c>
      <c r="Y93">
        <f>COUNTIFS(Actividades!$A$2:$A$503,Funcionalidades!$A93,Actividades!$B$2:$B$503,Funcionalidades!$B93,Actividades!$D$2:$D$503,Funcionalidades!Y$1,Actividades!$E$2:$E$503,Funcionalidades!Y$2,Actividades!$F$2:$F$503,Funcionalidades!Y$3)</f>
        <v>0</v>
      </c>
      <c r="Z93">
        <f>COUNTIFS(Actividades!$A$2:$A$503,Funcionalidades!$A93,Actividades!$B$2:$B$503,Funcionalidades!$B93,Actividades!$D$2:$D$503,Funcionalidades!Z$1,Actividades!$E$2:$E$503,Funcionalidades!Z$2,Actividades!$F$2:$F$503,Funcionalidades!Z$3)</f>
        <v>0</v>
      </c>
      <c r="AA93">
        <f>COUNTIFS(Actividades!$A$2:$A$503,Funcionalidades!$A93,Actividades!$B$2:$B$503,Funcionalidades!$B93,Actividades!$D$2:$D$503,Funcionalidades!AA$1,Actividades!$E$2:$E$503,Funcionalidades!AA$2,Actividades!$F$2:$F$503,Funcionalidades!AA$3)</f>
        <v>0</v>
      </c>
      <c r="AB93">
        <f>COUNTIFS(Actividades!$A$2:$A$503,Funcionalidades!$A93,Actividades!$B$2:$B$503,Funcionalidades!$B93,Actividades!$D$2:$D$503,Funcionalidades!AB$1,Actividades!$E$2:$E$503,Funcionalidades!AB$2,Actividades!$F$2:$F$503,Funcionalidades!AB$3)</f>
        <v>0</v>
      </c>
      <c r="AC93">
        <f>COUNTIFS(Actividades!$A$2:$A$503,Funcionalidades!$A93,Actividades!$B$2:$B$503,Funcionalidades!$B93,Actividades!$D$2:$D$503,Funcionalidades!AC$1,Actividades!$E$2:$E$503,Funcionalidades!AC$2,Actividades!$F$2:$F$503,Funcionalidades!AC$3)</f>
        <v>0</v>
      </c>
    </row>
    <row r="94" spans="3:29">
      <c r="C94">
        <f>COUNTIFS(Actividades!$A$2:$A$503,Funcionalidades!$A94,Actividades!$B$2:$B$503,Funcionalidades!$B94,Actividades!$D$2:$D$503,Funcionalidades!C$1,Actividades!$E$2:$E$503,Funcionalidades!C$2,Actividades!$F$2:$F$503,Funcionalidades!C$3)</f>
        <v>0</v>
      </c>
      <c r="D94">
        <f>COUNTIFS(Actividades!$A$2:$A$503,Funcionalidades!$A94,Actividades!$B$2:$B$503,Funcionalidades!$B94,Actividades!$D$2:$D$503,Funcionalidades!D$1,Actividades!$E$2:$E$503,Funcionalidades!D$2,Actividades!$F$2:$F$503,Funcionalidades!D$3)</f>
        <v>0</v>
      </c>
      <c r="E94">
        <f>COUNTIFS(Actividades!$A$2:$A$503,Funcionalidades!$A94,Actividades!$B$2:$B$503,Funcionalidades!$B94,Actividades!$D$2:$D$503,Funcionalidades!E$1,Actividades!$E$2:$E$503,Funcionalidades!E$2,Actividades!$F$2:$F$503,Funcionalidades!E$3)</f>
        <v>0</v>
      </c>
      <c r="F94">
        <f>COUNTIFS(Actividades!$A$2:$A$503,Funcionalidades!$A94,Actividades!$B$2:$B$503,Funcionalidades!$B94,Actividades!$D$2:$D$503,Funcionalidades!F$1,Actividades!$E$2:$E$503,Funcionalidades!F$2,Actividades!$F$2:$F$503,Funcionalidades!F$3)</f>
        <v>0</v>
      </c>
      <c r="G94">
        <f>COUNTIFS(Actividades!$A$2:$A$503,Funcionalidades!$A94,Actividades!$B$2:$B$503,Funcionalidades!$B94,Actividades!$D$2:$D$503,Funcionalidades!G$1,Actividades!$E$2:$E$503,Funcionalidades!G$2,Actividades!$F$2:$F$503,Funcionalidades!G$3)</f>
        <v>0</v>
      </c>
      <c r="H94">
        <f>COUNTIFS(Actividades!$A$2:$A$503,Funcionalidades!$A94,Actividades!$B$2:$B$503,Funcionalidades!$B94,Actividades!$D$2:$D$503,Funcionalidades!H$1,Actividades!$E$2:$E$503,Funcionalidades!H$2,Actividades!$F$2:$F$503,Funcionalidades!H$3)</f>
        <v>0</v>
      </c>
      <c r="I94">
        <f>COUNTIFS(Actividades!$A$2:$A$503,Funcionalidades!$A94,Actividades!$B$2:$B$503,Funcionalidades!$B94,Actividades!$D$2:$D$503,Funcionalidades!I$1,Actividades!$E$2:$E$503,Funcionalidades!I$2,Actividades!$F$2:$F$503,Funcionalidades!I$3)</f>
        <v>0</v>
      </c>
      <c r="J94">
        <f>COUNTIFS(Actividades!$A$2:$A$503,Funcionalidades!$A94,Actividades!$B$2:$B$503,Funcionalidades!$B94,Actividades!$D$2:$D$503,Funcionalidades!J$1,Actividades!$E$2:$E$503,Funcionalidades!J$2,Actividades!$F$2:$F$503,Funcionalidades!J$3)</f>
        <v>0</v>
      </c>
      <c r="K94">
        <f>COUNTIFS(Actividades!$A$2:$A$503,Funcionalidades!$A94,Actividades!$B$2:$B$503,Funcionalidades!$B94,Actividades!$D$2:$D$503,Funcionalidades!K$1,Actividades!$E$2:$E$503,Funcionalidades!K$2,Actividades!$F$2:$F$503,Funcionalidades!K$3)</f>
        <v>0</v>
      </c>
      <c r="L94">
        <f>COUNTIFS(Actividades!$A$2:$A$503,Funcionalidades!$A94,Actividades!$B$2:$B$503,Funcionalidades!$B94,Actividades!$D$2:$D$503,Funcionalidades!L$1,Actividades!$E$2:$E$503,Funcionalidades!L$2,Actividades!$F$2:$F$503,Funcionalidades!L$3)</f>
        <v>0</v>
      </c>
      <c r="M94">
        <f>COUNTIFS(Actividades!$A$2:$A$503,Funcionalidades!$A94,Actividades!$B$2:$B$503,Funcionalidades!$B94,Actividades!$D$2:$D$503,Funcionalidades!M$1,Actividades!$E$2:$E$503,Funcionalidades!M$2,Actividades!$F$2:$F$503,Funcionalidades!M$3)</f>
        <v>0</v>
      </c>
      <c r="N94">
        <f>COUNTIFS(Actividades!$A$2:$A$503,Funcionalidades!$A94,Actividades!$B$2:$B$503,Funcionalidades!$B94,Actividades!$D$2:$D$503,Funcionalidades!N$1,Actividades!$E$2:$E$503,Funcionalidades!N$2,Actividades!$F$2:$F$503,Funcionalidades!N$3)</f>
        <v>0</v>
      </c>
      <c r="O94">
        <f>COUNTIFS(Actividades!$A$2:$A$503,Funcionalidades!$A94,Actividades!$B$2:$B$503,Funcionalidades!$B94,Actividades!$D$2:$D$503,Funcionalidades!O$1,Actividades!$E$2:$E$503,Funcionalidades!O$2,Actividades!$F$2:$F$503,Funcionalidades!O$3)</f>
        <v>0</v>
      </c>
      <c r="P94">
        <f>COUNTIFS(Actividades!$A$2:$A$503,Funcionalidades!$A94,Actividades!$B$2:$B$503,Funcionalidades!$B94,Actividades!$D$2:$D$503,Funcionalidades!P$1,Actividades!$E$2:$E$503,Funcionalidades!P$2,Actividades!$F$2:$F$503,Funcionalidades!P$3)</f>
        <v>0</v>
      </c>
      <c r="Q94">
        <f>COUNTIFS(Actividades!$A$2:$A$503,Funcionalidades!$A94,Actividades!$B$2:$B$503,Funcionalidades!$B94,Actividades!$D$2:$D$503,Funcionalidades!Q$1,Actividades!$E$2:$E$503,Funcionalidades!Q$2,Actividades!$F$2:$F$503,Funcionalidades!Q$3)</f>
        <v>0</v>
      </c>
      <c r="R94">
        <f>COUNTIFS(Actividades!$A$2:$A$503,Funcionalidades!$A94,Actividades!$B$2:$B$503,Funcionalidades!$B94,Actividades!$D$2:$D$503,Funcionalidades!R$1,Actividades!$E$2:$E$503,Funcionalidades!R$2,Actividades!$F$2:$F$503,Funcionalidades!R$3)</f>
        <v>0</v>
      </c>
      <c r="S94">
        <f>COUNTIFS(Actividades!$A$2:$A$503,Funcionalidades!$A94,Actividades!$B$2:$B$503,Funcionalidades!$B94,Actividades!$D$2:$D$503,Funcionalidades!S$1,Actividades!$E$2:$E$503,Funcionalidades!S$2,Actividades!$F$2:$F$503,Funcionalidades!S$3)</f>
        <v>0</v>
      </c>
      <c r="T94">
        <f>COUNTIFS(Actividades!$A$2:$A$503,Funcionalidades!$A94,Actividades!$B$2:$B$503,Funcionalidades!$B94,Actividades!$D$2:$D$503,Funcionalidades!T$1,Actividades!$E$2:$E$503,Funcionalidades!T$2,Actividades!$F$2:$F$503,Funcionalidades!T$3)</f>
        <v>0</v>
      </c>
      <c r="U94">
        <f>COUNTIFS(Actividades!$A$2:$A$503,Funcionalidades!$A94,Actividades!$B$2:$B$503,Funcionalidades!$B94,Actividades!$D$2:$D$503,Funcionalidades!U$1,Actividades!$E$2:$E$503,Funcionalidades!U$2,Actividades!$F$2:$F$503,Funcionalidades!U$3)</f>
        <v>0</v>
      </c>
      <c r="V94">
        <f>COUNTIFS(Actividades!$A$2:$A$503,Funcionalidades!$A94,Actividades!$B$2:$B$503,Funcionalidades!$B94,Actividades!$D$2:$D$503,Funcionalidades!V$1,Actividades!$E$2:$E$503,Funcionalidades!V$2,Actividades!$F$2:$F$503,Funcionalidades!V$3)</f>
        <v>0</v>
      </c>
      <c r="W94">
        <f>COUNTIFS(Actividades!$A$2:$A$503,Funcionalidades!$A94,Actividades!$B$2:$B$503,Funcionalidades!$B94,Actividades!$D$2:$D$503,Funcionalidades!W$1,Actividades!$E$2:$E$503,Funcionalidades!W$2,Actividades!$F$2:$F$503,Funcionalidades!W$3)</f>
        <v>0</v>
      </c>
      <c r="X94">
        <f>COUNTIFS(Actividades!$A$2:$A$503,Funcionalidades!$A94,Actividades!$B$2:$B$503,Funcionalidades!$B94,Actividades!$D$2:$D$503,Funcionalidades!X$1,Actividades!$E$2:$E$503,Funcionalidades!X$2,Actividades!$F$2:$F$503,Funcionalidades!X$3)</f>
        <v>0</v>
      </c>
      <c r="Y94">
        <f>COUNTIFS(Actividades!$A$2:$A$503,Funcionalidades!$A94,Actividades!$B$2:$B$503,Funcionalidades!$B94,Actividades!$D$2:$D$503,Funcionalidades!Y$1,Actividades!$E$2:$E$503,Funcionalidades!Y$2,Actividades!$F$2:$F$503,Funcionalidades!Y$3)</f>
        <v>0</v>
      </c>
      <c r="Z94">
        <f>COUNTIFS(Actividades!$A$2:$A$503,Funcionalidades!$A94,Actividades!$B$2:$B$503,Funcionalidades!$B94,Actividades!$D$2:$D$503,Funcionalidades!Z$1,Actividades!$E$2:$E$503,Funcionalidades!Z$2,Actividades!$F$2:$F$503,Funcionalidades!Z$3)</f>
        <v>0</v>
      </c>
      <c r="AA94">
        <f>COUNTIFS(Actividades!$A$2:$A$503,Funcionalidades!$A94,Actividades!$B$2:$B$503,Funcionalidades!$B94,Actividades!$D$2:$D$503,Funcionalidades!AA$1,Actividades!$E$2:$E$503,Funcionalidades!AA$2,Actividades!$F$2:$F$503,Funcionalidades!AA$3)</f>
        <v>0</v>
      </c>
      <c r="AB94">
        <f>COUNTIFS(Actividades!$A$2:$A$503,Funcionalidades!$A94,Actividades!$B$2:$B$503,Funcionalidades!$B94,Actividades!$D$2:$D$503,Funcionalidades!AB$1,Actividades!$E$2:$E$503,Funcionalidades!AB$2,Actividades!$F$2:$F$503,Funcionalidades!AB$3)</f>
        <v>0</v>
      </c>
      <c r="AC94">
        <f>COUNTIFS(Actividades!$A$2:$A$503,Funcionalidades!$A94,Actividades!$B$2:$B$503,Funcionalidades!$B94,Actividades!$D$2:$D$503,Funcionalidades!AC$1,Actividades!$E$2:$E$503,Funcionalidades!AC$2,Actividades!$F$2:$F$503,Funcionalidades!AC$3)</f>
        <v>0</v>
      </c>
    </row>
    <row r="95" spans="3:29">
      <c r="C95">
        <f>COUNTIFS(Actividades!$A$2:$A$503,Funcionalidades!$A95,Actividades!$B$2:$B$503,Funcionalidades!$B95,Actividades!$D$2:$D$503,Funcionalidades!C$1,Actividades!$E$2:$E$503,Funcionalidades!C$2,Actividades!$F$2:$F$503,Funcionalidades!C$3)</f>
        <v>0</v>
      </c>
      <c r="D95">
        <f>COUNTIFS(Actividades!$A$2:$A$503,Funcionalidades!$A95,Actividades!$B$2:$B$503,Funcionalidades!$B95,Actividades!$D$2:$D$503,Funcionalidades!D$1,Actividades!$E$2:$E$503,Funcionalidades!D$2,Actividades!$F$2:$F$503,Funcionalidades!D$3)</f>
        <v>0</v>
      </c>
      <c r="E95">
        <f>COUNTIFS(Actividades!$A$2:$A$503,Funcionalidades!$A95,Actividades!$B$2:$B$503,Funcionalidades!$B95,Actividades!$D$2:$D$503,Funcionalidades!E$1,Actividades!$E$2:$E$503,Funcionalidades!E$2,Actividades!$F$2:$F$503,Funcionalidades!E$3)</f>
        <v>0</v>
      </c>
      <c r="F95">
        <f>COUNTIFS(Actividades!$A$2:$A$503,Funcionalidades!$A95,Actividades!$B$2:$B$503,Funcionalidades!$B95,Actividades!$D$2:$D$503,Funcionalidades!F$1,Actividades!$E$2:$E$503,Funcionalidades!F$2,Actividades!$F$2:$F$503,Funcionalidades!F$3)</f>
        <v>0</v>
      </c>
      <c r="G95">
        <f>COUNTIFS(Actividades!$A$2:$A$503,Funcionalidades!$A95,Actividades!$B$2:$B$503,Funcionalidades!$B95,Actividades!$D$2:$D$503,Funcionalidades!G$1,Actividades!$E$2:$E$503,Funcionalidades!G$2,Actividades!$F$2:$F$503,Funcionalidades!G$3)</f>
        <v>0</v>
      </c>
      <c r="H95">
        <f>COUNTIFS(Actividades!$A$2:$A$503,Funcionalidades!$A95,Actividades!$B$2:$B$503,Funcionalidades!$B95,Actividades!$D$2:$D$503,Funcionalidades!H$1,Actividades!$E$2:$E$503,Funcionalidades!H$2,Actividades!$F$2:$F$503,Funcionalidades!H$3)</f>
        <v>0</v>
      </c>
      <c r="I95">
        <f>COUNTIFS(Actividades!$A$2:$A$503,Funcionalidades!$A95,Actividades!$B$2:$B$503,Funcionalidades!$B95,Actividades!$D$2:$D$503,Funcionalidades!I$1,Actividades!$E$2:$E$503,Funcionalidades!I$2,Actividades!$F$2:$F$503,Funcionalidades!I$3)</f>
        <v>0</v>
      </c>
      <c r="J95">
        <f>COUNTIFS(Actividades!$A$2:$A$503,Funcionalidades!$A95,Actividades!$B$2:$B$503,Funcionalidades!$B95,Actividades!$D$2:$D$503,Funcionalidades!J$1,Actividades!$E$2:$E$503,Funcionalidades!J$2,Actividades!$F$2:$F$503,Funcionalidades!J$3)</f>
        <v>0</v>
      </c>
      <c r="K95">
        <f>COUNTIFS(Actividades!$A$2:$A$503,Funcionalidades!$A95,Actividades!$B$2:$B$503,Funcionalidades!$B95,Actividades!$D$2:$D$503,Funcionalidades!K$1,Actividades!$E$2:$E$503,Funcionalidades!K$2,Actividades!$F$2:$F$503,Funcionalidades!K$3)</f>
        <v>0</v>
      </c>
      <c r="L95">
        <f>COUNTIFS(Actividades!$A$2:$A$503,Funcionalidades!$A95,Actividades!$B$2:$B$503,Funcionalidades!$B95,Actividades!$D$2:$D$503,Funcionalidades!L$1,Actividades!$E$2:$E$503,Funcionalidades!L$2,Actividades!$F$2:$F$503,Funcionalidades!L$3)</f>
        <v>0</v>
      </c>
      <c r="M95">
        <f>COUNTIFS(Actividades!$A$2:$A$503,Funcionalidades!$A95,Actividades!$B$2:$B$503,Funcionalidades!$B95,Actividades!$D$2:$D$503,Funcionalidades!M$1,Actividades!$E$2:$E$503,Funcionalidades!M$2,Actividades!$F$2:$F$503,Funcionalidades!M$3)</f>
        <v>0</v>
      </c>
      <c r="N95">
        <f>COUNTIFS(Actividades!$A$2:$A$503,Funcionalidades!$A95,Actividades!$B$2:$B$503,Funcionalidades!$B95,Actividades!$D$2:$D$503,Funcionalidades!N$1,Actividades!$E$2:$E$503,Funcionalidades!N$2,Actividades!$F$2:$F$503,Funcionalidades!N$3)</f>
        <v>0</v>
      </c>
      <c r="O95">
        <f>COUNTIFS(Actividades!$A$2:$A$503,Funcionalidades!$A95,Actividades!$B$2:$B$503,Funcionalidades!$B95,Actividades!$D$2:$D$503,Funcionalidades!O$1,Actividades!$E$2:$E$503,Funcionalidades!O$2,Actividades!$F$2:$F$503,Funcionalidades!O$3)</f>
        <v>0</v>
      </c>
      <c r="P95">
        <f>COUNTIFS(Actividades!$A$2:$A$503,Funcionalidades!$A95,Actividades!$B$2:$B$503,Funcionalidades!$B95,Actividades!$D$2:$D$503,Funcionalidades!P$1,Actividades!$E$2:$E$503,Funcionalidades!P$2,Actividades!$F$2:$F$503,Funcionalidades!P$3)</f>
        <v>0</v>
      </c>
      <c r="Q95">
        <f>COUNTIFS(Actividades!$A$2:$A$503,Funcionalidades!$A95,Actividades!$B$2:$B$503,Funcionalidades!$B95,Actividades!$D$2:$D$503,Funcionalidades!Q$1,Actividades!$E$2:$E$503,Funcionalidades!Q$2,Actividades!$F$2:$F$503,Funcionalidades!Q$3)</f>
        <v>0</v>
      </c>
      <c r="R95">
        <f>COUNTIFS(Actividades!$A$2:$A$503,Funcionalidades!$A95,Actividades!$B$2:$B$503,Funcionalidades!$B95,Actividades!$D$2:$D$503,Funcionalidades!R$1,Actividades!$E$2:$E$503,Funcionalidades!R$2,Actividades!$F$2:$F$503,Funcionalidades!R$3)</f>
        <v>0</v>
      </c>
      <c r="S95">
        <f>COUNTIFS(Actividades!$A$2:$A$503,Funcionalidades!$A95,Actividades!$B$2:$B$503,Funcionalidades!$B95,Actividades!$D$2:$D$503,Funcionalidades!S$1,Actividades!$E$2:$E$503,Funcionalidades!S$2,Actividades!$F$2:$F$503,Funcionalidades!S$3)</f>
        <v>0</v>
      </c>
      <c r="T95">
        <f>COUNTIFS(Actividades!$A$2:$A$503,Funcionalidades!$A95,Actividades!$B$2:$B$503,Funcionalidades!$B95,Actividades!$D$2:$D$503,Funcionalidades!T$1,Actividades!$E$2:$E$503,Funcionalidades!T$2,Actividades!$F$2:$F$503,Funcionalidades!T$3)</f>
        <v>0</v>
      </c>
      <c r="U95">
        <f>COUNTIFS(Actividades!$A$2:$A$503,Funcionalidades!$A95,Actividades!$B$2:$B$503,Funcionalidades!$B95,Actividades!$D$2:$D$503,Funcionalidades!U$1,Actividades!$E$2:$E$503,Funcionalidades!U$2,Actividades!$F$2:$F$503,Funcionalidades!U$3)</f>
        <v>0</v>
      </c>
      <c r="V95">
        <f>COUNTIFS(Actividades!$A$2:$A$503,Funcionalidades!$A95,Actividades!$B$2:$B$503,Funcionalidades!$B95,Actividades!$D$2:$D$503,Funcionalidades!V$1,Actividades!$E$2:$E$503,Funcionalidades!V$2,Actividades!$F$2:$F$503,Funcionalidades!V$3)</f>
        <v>0</v>
      </c>
      <c r="W95">
        <f>COUNTIFS(Actividades!$A$2:$A$503,Funcionalidades!$A95,Actividades!$B$2:$B$503,Funcionalidades!$B95,Actividades!$D$2:$D$503,Funcionalidades!W$1,Actividades!$E$2:$E$503,Funcionalidades!W$2,Actividades!$F$2:$F$503,Funcionalidades!W$3)</f>
        <v>0</v>
      </c>
      <c r="X95">
        <f>COUNTIFS(Actividades!$A$2:$A$503,Funcionalidades!$A95,Actividades!$B$2:$B$503,Funcionalidades!$B95,Actividades!$D$2:$D$503,Funcionalidades!X$1,Actividades!$E$2:$E$503,Funcionalidades!X$2,Actividades!$F$2:$F$503,Funcionalidades!X$3)</f>
        <v>0</v>
      </c>
      <c r="Y95">
        <f>COUNTIFS(Actividades!$A$2:$A$503,Funcionalidades!$A95,Actividades!$B$2:$B$503,Funcionalidades!$B95,Actividades!$D$2:$D$503,Funcionalidades!Y$1,Actividades!$E$2:$E$503,Funcionalidades!Y$2,Actividades!$F$2:$F$503,Funcionalidades!Y$3)</f>
        <v>0</v>
      </c>
      <c r="Z95">
        <f>COUNTIFS(Actividades!$A$2:$A$503,Funcionalidades!$A95,Actividades!$B$2:$B$503,Funcionalidades!$B95,Actividades!$D$2:$D$503,Funcionalidades!Z$1,Actividades!$E$2:$E$503,Funcionalidades!Z$2,Actividades!$F$2:$F$503,Funcionalidades!Z$3)</f>
        <v>0</v>
      </c>
      <c r="AA95">
        <f>COUNTIFS(Actividades!$A$2:$A$503,Funcionalidades!$A95,Actividades!$B$2:$B$503,Funcionalidades!$B95,Actividades!$D$2:$D$503,Funcionalidades!AA$1,Actividades!$E$2:$E$503,Funcionalidades!AA$2,Actividades!$F$2:$F$503,Funcionalidades!AA$3)</f>
        <v>0</v>
      </c>
      <c r="AB95">
        <f>COUNTIFS(Actividades!$A$2:$A$503,Funcionalidades!$A95,Actividades!$B$2:$B$503,Funcionalidades!$B95,Actividades!$D$2:$D$503,Funcionalidades!AB$1,Actividades!$E$2:$E$503,Funcionalidades!AB$2,Actividades!$F$2:$F$503,Funcionalidades!AB$3)</f>
        <v>0</v>
      </c>
      <c r="AC95">
        <f>COUNTIFS(Actividades!$A$2:$A$503,Funcionalidades!$A95,Actividades!$B$2:$B$503,Funcionalidades!$B95,Actividades!$D$2:$D$503,Funcionalidades!AC$1,Actividades!$E$2:$E$503,Funcionalidades!AC$2,Actividades!$F$2:$F$503,Funcionalidades!AC$3)</f>
        <v>0</v>
      </c>
    </row>
    <row r="96" spans="3:29">
      <c r="C96">
        <f>COUNTIFS(Actividades!$A$2:$A$503,Funcionalidades!$A96,Actividades!$B$2:$B$503,Funcionalidades!$B96,Actividades!$D$2:$D$503,Funcionalidades!C$1,Actividades!$E$2:$E$503,Funcionalidades!C$2,Actividades!$F$2:$F$503,Funcionalidades!C$3)</f>
        <v>0</v>
      </c>
      <c r="D96">
        <f>COUNTIFS(Actividades!$A$2:$A$503,Funcionalidades!$A96,Actividades!$B$2:$B$503,Funcionalidades!$B96,Actividades!$D$2:$D$503,Funcionalidades!D$1,Actividades!$E$2:$E$503,Funcionalidades!D$2,Actividades!$F$2:$F$503,Funcionalidades!D$3)</f>
        <v>0</v>
      </c>
      <c r="E96">
        <f>COUNTIFS(Actividades!$A$2:$A$503,Funcionalidades!$A96,Actividades!$B$2:$B$503,Funcionalidades!$B96,Actividades!$D$2:$D$503,Funcionalidades!E$1,Actividades!$E$2:$E$503,Funcionalidades!E$2,Actividades!$F$2:$F$503,Funcionalidades!E$3)</f>
        <v>0</v>
      </c>
      <c r="F96">
        <f>COUNTIFS(Actividades!$A$2:$A$503,Funcionalidades!$A96,Actividades!$B$2:$B$503,Funcionalidades!$B96,Actividades!$D$2:$D$503,Funcionalidades!F$1,Actividades!$E$2:$E$503,Funcionalidades!F$2,Actividades!$F$2:$F$503,Funcionalidades!F$3)</f>
        <v>0</v>
      </c>
      <c r="G96">
        <f>COUNTIFS(Actividades!$A$2:$A$503,Funcionalidades!$A96,Actividades!$B$2:$B$503,Funcionalidades!$B96,Actividades!$D$2:$D$503,Funcionalidades!G$1,Actividades!$E$2:$E$503,Funcionalidades!G$2,Actividades!$F$2:$F$503,Funcionalidades!G$3)</f>
        <v>0</v>
      </c>
      <c r="H96">
        <f>COUNTIFS(Actividades!$A$2:$A$503,Funcionalidades!$A96,Actividades!$B$2:$B$503,Funcionalidades!$B96,Actividades!$D$2:$D$503,Funcionalidades!H$1,Actividades!$E$2:$E$503,Funcionalidades!H$2,Actividades!$F$2:$F$503,Funcionalidades!H$3)</f>
        <v>0</v>
      </c>
      <c r="I96">
        <f>COUNTIFS(Actividades!$A$2:$A$503,Funcionalidades!$A96,Actividades!$B$2:$B$503,Funcionalidades!$B96,Actividades!$D$2:$D$503,Funcionalidades!I$1,Actividades!$E$2:$E$503,Funcionalidades!I$2,Actividades!$F$2:$F$503,Funcionalidades!I$3)</f>
        <v>0</v>
      </c>
      <c r="J96">
        <f>COUNTIFS(Actividades!$A$2:$A$503,Funcionalidades!$A96,Actividades!$B$2:$B$503,Funcionalidades!$B96,Actividades!$D$2:$D$503,Funcionalidades!J$1,Actividades!$E$2:$E$503,Funcionalidades!J$2,Actividades!$F$2:$F$503,Funcionalidades!J$3)</f>
        <v>0</v>
      </c>
      <c r="K96">
        <f>COUNTIFS(Actividades!$A$2:$A$503,Funcionalidades!$A96,Actividades!$B$2:$B$503,Funcionalidades!$B96,Actividades!$D$2:$D$503,Funcionalidades!K$1,Actividades!$E$2:$E$503,Funcionalidades!K$2,Actividades!$F$2:$F$503,Funcionalidades!K$3)</f>
        <v>0</v>
      </c>
      <c r="L96">
        <f>COUNTIFS(Actividades!$A$2:$A$503,Funcionalidades!$A96,Actividades!$B$2:$B$503,Funcionalidades!$B96,Actividades!$D$2:$D$503,Funcionalidades!L$1,Actividades!$E$2:$E$503,Funcionalidades!L$2,Actividades!$F$2:$F$503,Funcionalidades!L$3)</f>
        <v>0</v>
      </c>
      <c r="M96">
        <f>COUNTIFS(Actividades!$A$2:$A$503,Funcionalidades!$A96,Actividades!$B$2:$B$503,Funcionalidades!$B96,Actividades!$D$2:$D$503,Funcionalidades!M$1,Actividades!$E$2:$E$503,Funcionalidades!M$2,Actividades!$F$2:$F$503,Funcionalidades!M$3)</f>
        <v>0</v>
      </c>
      <c r="N96">
        <f>COUNTIFS(Actividades!$A$2:$A$503,Funcionalidades!$A96,Actividades!$B$2:$B$503,Funcionalidades!$B96,Actividades!$D$2:$D$503,Funcionalidades!N$1,Actividades!$E$2:$E$503,Funcionalidades!N$2,Actividades!$F$2:$F$503,Funcionalidades!N$3)</f>
        <v>0</v>
      </c>
      <c r="O96">
        <f>COUNTIFS(Actividades!$A$2:$A$503,Funcionalidades!$A96,Actividades!$B$2:$B$503,Funcionalidades!$B96,Actividades!$D$2:$D$503,Funcionalidades!O$1,Actividades!$E$2:$E$503,Funcionalidades!O$2,Actividades!$F$2:$F$503,Funcionalidades!O$3)</f>
        <v>0</v>
      </c>
      <c r="P96">
        <f>COUNTIFS(Actividades!$A$2:$A$503,Funcionalidades!$A96,Actividades!$B$2:$B$503,Funcionalidades!$B96,Actividades!$D$2:$D$503,Funcionalidades!P$1,Actividades!$E$2:$E$503,Funcionalidades!P$2,Actividades!$F$2:$F$503,Funcionalidades!P$3)</f>
        <v>0</v>
      </c>
      <c r="Q96">
        <f>COUNTIFS(Actividades!$A$2:$A$503,Funcionalidades!$A96,Actividades!$B$2:$B$503,Funcionalidades!$B96,Actividades!$D$2:$D$503,Funcionalidades!Q$1,Actividades!$E$2:$E$503,Funcionalidades!Q$2,Actividades!$F$2:$F$503,Funcionalidades!Q$3)</f>
        <v>0</v>
      </c>
      <c r="R96">
        <f>COUNTIFS(Actividades!$A$2:$A$503,Funcionalidades!$A96,Actividades!$B$2:$B$503,Funcionalidades!$B96,Actividades!$D$2:$D$503,Funcionalidades!R$1,Actividades!$E$2:$E$503,Funcionalidades!R$2,Actividades!$F$2:$F$503,Funcionalidades!R$3)</f>
        <v>0</v>
      </c>
      <c r="S96">
        <f>COUNTIFS(Actividades!$A$2:$A$503,Funcionalidades!$A96,Actividades!$B$2:$B$503,Funcionalidades!$B96,Actividades!$D$2:$D$503,Funcionalidades!S$1,Actividades!$E$2:$E$503,Funcionalidades!S$2,Actividades!$F$2:$F$503,Funcionalidades!S$3)</f>
        <v>0</v>
      </c>
      <c r="T96">
        <f>COUNTIFS(Actividades!$A$2:$A$503,Funcionalidades!$A96,Actividades!$B$2:$B$503,Funcionalidades!$B96,Actividades!$D$2:$D$503,Funcionalidades!T$1,Actividades!$E$2:$E$503,Funcionalidades!T$2,Actividades!$F$2:$F$503,Funcionalidades!T$3)</f>
        <v>0</v>
      </c>
      <c r="U96">
        <f>COUNTIFS(Actividades!$A$2:$A$503,Funcionalidades!$A96,Actividades!$B$2:$B$503,Funcionalidades!$B96,Actividades!$D$2:$D$503,Funcionalidades!U$1,Actividades!$E$2:$E$503,Funcionalidades!U$2,Actividades!$F$2:$F$503,Funcionalidades!U$3)</f>
        <v>0</v>
      </c>
      <c r="V96">
        <f>COUNTIFS(Actividades!$A$2:$A$503,Funcionalidades!$A96,Actividades!$B$2:$B$503,Funcionalidades!$B96,Actividades!$D$2:$D$503,Funcionalidades!V$1,Actividades!$E$2:$E$503,Funcionalidades!V$2,Actividades!$F$2:$F$503,Funcionalidades!V$3)</f>
        <v>0</v>
      </c>
      <c r="W96">
        <f>COUNTIFS(Actividades!$A$2:$A$503,Funcionalidades!$A96,Actividades!$B$2:$B$503,Funcionalidades!$B96,Actividades!$D$2:$D$503,Funcionalidades!W$1,Actividades!$E$2:$E$503,Funcionalidades!W$2,Actividades!$F$2:$F$503,Funcionalidades!W$3)</f>
        <v>0</v>
      </c>
      <c r="X96">
        <f>COUNTIFS(Actividades!$A$2:$A$503,Funcionalidades!$A96,Actividades!$B$2:$B$503,Funcionalidades!$B96,Actividades!$D$2:$D$503,Funcionalidades!X$1,Actividades!$E$2:$E$503,Funcionalidades!X$2,Actividades!$F$2:$F$503,Funcionalidades!X$3)</f>
        <v>0</v>
      </c>
      <c r="Y96">
        <f>COUNTIFS(Actividades!$A$2:$A$503,Funcionalidades!$A96,Actividades!$B$2:$B$503,Funcionalidades!$B96,Actividades!$D$2:$D$503,Funcionalidades!Y$1,Actividades!$E$2:$E$503,Funcionalidades!Y$2,Actividades!$F$2:$F$503,Funcionalidades!Y$3)</f>
        <v>0</v>
      </c>
      <c r="Z96">
        <f>COUNTIFS(Actividades!$A$2:$A$503,Funcionalidades!$A96,Actividades!$B$2:$B$503,Funcionalidades!$B96,Actividades!$D$2:$D$503,Funcionalidades!Z$1,Actividades!$E$2:$E$503,Funcionalidades!Z$2,Actividades!$F$2:$F$503,Funcionalidades!Z$3)</f>
        <v>0</v>
      </c>
      <c r="AA96">
        <f>COUNTIFS(Actividades!$A$2:$A$503,Funcionalidades!$A96,Actividades!$B$2:$B$503,Funcionalidades!$B96,Actividades!$D$2:$D$503,Funcionalidades!AA$1,Actividades!$E$2:$E$503,Funcionalidades!AA$2,Actividades!$F$2:$F$503,Funcionalidades!AA$3)</f>
        <v>0</v>
      </c>
      <c r="AB96">
        <f>COUNTIFS(Actividades!$A$2:$A$503,Funcionalidades!$A96,Actividades!$B$2:$B$503,Funcionalidades!$B96,Actividades!$D$2:$D$503,Funcionalidades!AB$1,Actividades!$E$2:$E$503,Funcionalidades!AB$2,Actividades!$F$2:$F$503,Funcionalidades!AB$3)</f>
        <v>0</v>
      </c>
      <c r="AC96">
        <f>COUNTIFS(Actividades!$A$2:$A$503,Funcionalidades!$A96,Actividades!$B$2:$B$503,Funcionalidades!$B96,Actividades!$D$2:$D$503,Funcionalidades!AC$1,Actividades!$E$2:$E$503,Funcionalidades!AC$2,Actividades!$F$2:$F$503,Funcionalidades!AC$3)</f>
        <v>0</v>
      </c>
    </row>
    <row r="97" spans="3:29">
      <c r="C97">
        <f>COUNTIFS(Actividades!$A$2:$A$503,Funcionalidades!$A97,Actividades!$B$2:$B$503,Funcionalidades!$B97,Actividades!$D$2:$D$503,Funcionalidades!C$1,Actividades!$E$2:$E$503,Funcionalidades!C$2,Actividades!$F$2:$F$503,Funcionalidades!C$3)</f>
        <v>0</v>
      </c>
      <c r="D97">
        <f>COUNTIFS(Actividades!$A$2:$A$503,Funcionalidades!$A97,Actividades!$B$2:$B$503,Funcionalidades!$B97,Actividades!$D$2:$D$503,Funcionalidades!D$1,Actividades!$E$2:$E$503,Funcionalidades!D$2,Actividades!$F$2:$F$503,Funcionalidades!D$3)</f>
        <v>0</v>
      </c>
      <c r="E97">
        <f>COUNTIFS(Actividades!$A$2:$A$503,Funcionalidades!$A97,Actividades!$B$2:$B$503,Funcionalidades!$B97,Actividades!$D$2:$D$503,Funcionalidades!E$1,Actividades!$E$2:$E$503,Funcionalidades!E$2,Actividades!$F$2:$F$503,Funcionalidades!E$3)</f>
        <v>0</v>
      </c>
      <c r="F97">
        <f>COUNTIFS(Actividades!$A$2:$A$503,Funcionalidades!$A97,Actividades!$B$2:$B$503,Funcionalidades!$B97,Actividades!$D$2:$D$503,Funcionalidades!F$1,Actividades!$E$2:$E$503,Funcionalidades!F$2,Actividades!$F$2:$F$503,Funcionalidades!F$3)</f>
        <v>0</v>
      </c>
      <c r="G97">
        <f>COUNTIFS(Actividades!$A$2:$A$503,Funcionalidades!$A97,Actividades!$B$2:$B$503,Funcionalidades!$B97,Actividades!$D$2:$D$503,Funcionalidades!G$1,Actividades!$E$2:$E$503,Funcionalidades!G$2,Actividades!$F$2:$F$503,Funcionalidades!G$3)</f>
        <v>0</v>
      </c>
      <c r="H97">
        <f>COUNTIFS(Actividades!$A$2:$A$503,Funcionalidades!$A97,Actividades!$B$2:$B$503,Funcionalidades!$B97,Actividades!$D$2:$D$503,Funcionalidades!H$1,Actividades!$E$2:$E$503,Funcionalidades!H$2,Actividades!$F$2:$F$503,Funcionalidades!H$3)</f>
        <v>0</v>
      </c>
      <c r="I97">
        <f>COUNTIFS(Actividades!$A$2:$A$503,Funcionalidades!$A97,Actividades!$B$2:$B$503,Funcionalidades!$B97,Actividades!$D$2:$D$503,Funcionalidades!I$1,Actividades!$E$2:$E$503,Funcionalidades!I$2,Actividades!$F$2:$F$503,Funcionalidades!I$3)</f>
        <v>0</v>
      </c>
      <c r="J97">
        <f>COUNTIFS(Actividades!$A$2:$A$503,Funcionalidades!$A97,Actividades!$B$2:$B$503,Funcionalidades!$B97,Actividades!$D$2:$D$503,Funcionalidades!J$1,Actividades!$E$2:$E$503,Funcionalidades!J$2,Actividades!$F$2:$F$503,Funcionalidades!J$3)</f>
        <v>0</v>
      </c>
      <c r="K97">
        <f>COUNTIFS(Actividades!$A$2:$A$503,Funcionalidades!$A97,Actividades!$B$2:$B$503,Funcionalidades!$B97,Actividades!$D$2:$D$503,Funcionalidades!K$1,Actividades!$E$2:$E$503,Funcionalidades!K$2,Actividades!$F$2:$F$503,Funcionalidades!K$3)</f>
        <v>0</v>
      </c>
      <c r="L97">
        <f>COUNTIFS(Actividades!$A$2:$A$503,Funcionalidades!$A97,Actividades!$B$2:$B$503,Funcionalidades!$B97,Actividades!$D$2:$D$503,Funcionalidades!L$1,Actividades!$E$2:$E$503,Funcionalidades!L$2,Actividades!$F$2:$F$503,Funcionalidades!L$3)</f>
        <v>0</v>
      </c>
      <c r="M97">
        <f>COUNTIFS(Actividades!$A$2:$A$503,Funcionalidades!$A97,Actividades!$B$2:$B$503,Funcionalidades!$B97,Actividades!$D$2:$D$503,Funcionalidades!M$1,Actividades!$E$2:$E$503,Funcionalidades!M$2,Actividades!$F$2:$F$503,Funcionalidades!M$3)</f>
        <v>0</v>
      </c>
      <c r="N97">
        <f>COUNTIFS(Actividades!$A$2:$A$503,Funcionalidades!$A97,Actividades!$B$2:$B$503,Funcionalidades!$B97,Actividades!$D$2:$D$503,Funcionalidades!N$1,Actividades!$E$2:$E$503,Funcionalidades!N$2,Actividades!$F$2:$F$503,Funcionalidades!N$3)</f>
        <v>0</v>
      </c>
      <c r="O97">
        <f>COUNTIFS(Actividades!$A$2:$A$503,Funcionalidades!$A97,Actividades!$B$2:$B$503,Funcionalidades!$B97,Actividades!$D$2:$D$503,Funcionalidades!O$1,Actividades!$E$2:$E$503,Funcionalidades!O$2,Actividades!$F$2:$F$503,Funcionalidades!O$3)</f>
        <v>0</v>
      </c>
      <c r="P97">
        <f>COUNTIFS(Actividades!$A$2:$A$503,Funcionalidades!$A97,Actividades!$B$2:$B$503,Funcionalidades!$B97,Actividades!$D$2:$D$503,Funcionalidades!P$1,Actividades!$E$2:$E$503,Funcionalidades!P$2,Actividades!$F$2:$F$503,Funcionalidades!P$3)</f>
        <v>0</v>
      </c>
      <c r="Q97">
        <f>COUNTIFS(Actividades!$A$2:$A$503,Funcionalidades!$A97,Actividades!$B$2:$B$503,Funcionalidades!$B97,Actividades!$D$2:$D$503,Funcionalidades!Q$1,Actividades!$E$2:$E$503,Funcionalidades!Q$2,Actividades!$F$2:$F$503,Funcionalidades!Q$3)</f>
        <v>0</v>
      </c>
      <c r="R97">
        <f>COUNTIFS(Actividades!$A$2:$A$503,Funcionalidades!$A97,Actividades!$B$2:$B$503,Funcionalidades!$B97,Actividades!$D$2:$D$503,Funcionalidades!R$1,Actividades!$E$2:$E$503,Funcionalidades!R$2,Actividades!$F$2:$F$503,Funcionalidades!R$3)</f>
        <v>0</v>
      </c>
      <c r="S97">
        <f>COUNTIFS(Actividades!$A$2:$A$503,Funcionalidades!$A97,Actividades!$B$2:$B$503,Funcionalidades!$B97,Actividades!$D$2:$D$503,Funcionalidades!S$1,Actividades!$E$2:$E$503,Funcionalidades!S$2,Actividades!$F$2:$F$503,Funcionalidades!S$3)</f>
        <v>0</v>
      </c>
      <c r="T97">
        <f>COUNTIFS(Actividades!$A$2:$A$503,Funcionalidades!$A97,Actividades!$B$2:$B$503,Funcionalidades!$B97,Actividades!$D$2:$D$503,Funcionalidades!T$1,Actividades!$E$2:$E$503,Funcionalidades!T$2,Actividades!$F$2:$F$503,Funcionalidades!T$3)</f>
        <v>0</v>
      </c>
      <c r="U97">
        <f>COUNTIFS(Actividades!$A$2:$A$503,Funcionalidades!$A97,Actividades!$B$2:$B$503,Funcionalidades!$B97,Actividades!$D$2:$D$503,Funcionalidades!U$1,Actividades!$E$2:$E$503,Funcionalidades!U$2,Actividades!$F$2:$F$503,Funcionalidades!U$3)</f>
        <v>0</v>
      </c>
      <c r="V97">
        <f>COUNTIFS(Actividades!$A$2:$A$503,Funcionalidades!$A97,Actividades!$B$2:$B$503,Funcionalidades!$B97,Actividades!$D$2:$D$503,Funcionalidades!V$1,Actividades!$E$2:$E$503,Funcionalidades!V$2,Actividades!$F$2:$F$503,Funcionalidades!V$3)</f>
        <v>0</v>
      </c>
      <c r="W97">
        <f>COUNTIFS(Actividades!$A$2:$A$503,Funcionalidades!$A97,Actividades!$B$2:$B$503,Funcionalidades!$B97,Actividades!$D$2:$D$503,Funcionalidades!W$1,Actividades!$E$2:$E$503,Funcionalidades!W$2,Actividades!$F$2:$F$503,Funcionalidades!W$3)</f>
        <v>0</v>
      </c>
      <c r="X97">
        <f>COUNTIFS(Actividades!$A$2:$A$503,Funcionalidades!$A97,Actividades!$B$2:$B$503,Funcionalidades!$B97,Actividades!$D$2:$D$503,Funcionalidades!X$1,Actividades!$E$2:$E$503,Funcionalidades!X$2,Actividades!$F$2:$F$503,Funcionalidades!X$3)</f>
        <v>0</v>
      </c>
      <c r="Y97">
        <f>COUNTIFS(Actividades!$A$2:$A$503,Funcionalidades!$A97,Actividades!$B$2:$B$503,Funcionalidades!$B97,Actividades!$D$2:$D$503,Funcionalidades!Y$1,Actividades!$E$2:$E$503,Funcionalidades!Y$2,Actividades!$F$2:$F$503,Funcionalidades!Y$3)</f>
        <v>0</v>
      </c>
      <c r="Z97">
        <f>COUNTIFS(Actividades!$A$2:$A$503,Funcionalidades!$A97,Actividades!$B$2:$B$503,Funcionalidades!$B97,Actividades!$D$2:$D$503,Funcionalidades!Z$1,Actividades!$E$2:$E$503,Funcionalidades!Z$2,Actividades!$F$2:$F$503,Funcionalidades!Z$3)</f>
        <v>0</v>
      </c>
      <c r="AA97">
        <f>COUNTIFS(Actividades!$A$2:$A$503,Funcionalidades!$A97,Actividades!$B$2:$B$503,Funcionalidades!$B97,Actividades!$D$2:$D$503,Funcionalidades!AA$1,Actividades!$E$2:$E$503,Funcionalidades!AA$2,Actividades!$F$2:$F$503,Funcionalidades!AA$3)</f>
        <v>0</v>
      </c>
      <c r="AB97">
        <f>COUNTIFS(Actividades!$A$2:$A$503,Funcionalidades!$A97,Actividades!$B$2:$B$503,Funcionalidades!$B97,Actividades!$D$2:$D$503,Funcionalidades!AB$1,Actividades!$E$2:$E$503,Funcionalidades!AB$2,Actividades!$F$2:$F$503,Funcionalidades!AB$3)</f>
        <v>0</v>
      </c>
      <c r="AC97">
        <f>COUNTIFS(Actividades!$A$2:$A$503,Funcionalidades!$A97,Actividades!$B$2:$B$503,Funcionalidades!$B97,Actividades!$D$2:$D$503,Funcionalidades!AC$1,Actividades!$E$2:$E$503,Funcionalidades!AC$2,Actividades!$F$2:$F$503,Funcionalidades!AC$3)</f>
        <v>0</v>
      </c>
    </row>
    <row r="98" spans="3:29">
      <c r="C98">
        <f>COUNTIFS(Actividades!$A$2:$A$503,Funcionalidades!$A98,Actividades!$B$2:$B$503,Funcionalidades!$B98,Actividades!$D$2:$D$503,Funcionalidades!C$1,Actividades!$E$2:$E$503,Funcionalidades!C$2,Actividades!$F$2:$F$503,Funcionalidades!C$3)</f>
        <v>0</v>
      </c>
      <c r="D98">
        <f>COUNTIFS(Actividades!$A$2:$A$503,Funcionalidades!$A98,Actividades!$B$2:$B$503,Funcionalidades!$B98,Actividades!$D$2:$D$503,Funcionalidades!D$1,Actividades!$E$2:$E$503,Funcionalidades!D$2,Actividades!$F$2:$F$503,Funcionalidades!D$3)</f>
        <v>0</v>
      </c>
      <c r="E98">
        <f>COUNTIFS(Actividades!$A$2:$A$503,Funcionalidades!$A98,Actividades!$B$2:$B$503,Funcionalidades!$B98,Actividades!$D$2:$D$503,Funcionalidades!E$1,Actividades!$E$2:$E$503,Funcionalidades!E$2,Actividades!$F$2:$F$503,Funcionalidades!E$3)</f>
        <v>0</v>
      </c>
      <c r="F98">
        <f>COUNTIFS(Actividades!$A$2:$A$503,Funcionalidades!$A98,Actividades!$B$2:$B$503,Funcionalidades!$B98,Actividades!$D$2:$D$503,Funcionalidades!F$1,Actividades!$E$2:$E$503,Funcionalidades!F$2,Actividades!$F$2:$F$503,Funcionalidades!F$3)</f>
        <v>0</v>
      </c>
      <c r="G98">
        <f>COUNTIFS(Actividades!$A$2:$A$503,Funcionalidades!$A98,Actividades!$B$2:$B$503,Funcionalidades!$B98,Actividades!$D$2:$D$503,Funcionalidades!G$1,Actividades!$E$2:$E$503,Funcionalidades!G$2,Actividades!$F$2:$F$503,Funcionalidades!G$3)</f>
        <v>0</v>
      </c>
      <c r="H98">
        <f>COUNTIFS(Actividades!$A$2:$A$503,Funcionalidades!$A98,Actividades!$B$2:$B$503,Funcionalidades!$B98,Actividades!$D$2:$D$503,Funcionalidades!H$1,Actividades!$E$2:$E$503,Funcionalidades!H$2,Actividades!$F$2:$F$503,Funcionalidades!H$3)</f>
        <v>0</v>
      </c>
      <c r="I98">
        <f>COUNTIFS(Actividades!$A$2:$A$503,Funcionalidades!$A98,Actividades!$B$2:$B$503,Funcionalidades!$B98,Actividades!$D$2:$D$503,Funcionalidades!I$1,Actividades!$E$2:$E$503,Funcionalidades!I$2,Actividades!$F$2:$F$503,Funcionalidades!I$3)</f>
        <v>0</v>
      </c>
      <c r="J98">
        <f>COUNTIFS(Actividades!$A$2:$A$503,Funcionalidades!$A98,Actividades!$B$2:$B$503,Funcionalidades!$B98,Actividades!$D$2:$D$503,Funcionalidades!J$1,Actividades!$E$2:$E$503,Funcionalidades!J$2,Actividades!$F$2:$F$503,Funcionalidades!J$3)</f>
        <v>0</v>
      </c>
      <c r="K98">
        <f>COUNTIFS(Actividades!$A$2:$A$503,Funcionalidades!$A98,Actividades!$B$2:$B$503,Funcionalidades!$B98,Actividades!$D$2:$D$503,Funcionalidades!K$1,Actividades!$E$2:$E$503,Funcionalidades!K$2,Actividades!$F$2:$F$503,Funcionalidades!K$3)</f>
        <v>0</v>
      </c>
      <c r="L98">
        <f>COUNTIFS(Actividades!$A$2:$A$503,Funcionalidades!$A98,Actividades!$B$2:$B$503,Funcionalidades!$B98,Actividades!$D$2:$D$503,Funcionalidades!L$1,Actividades!$E$2:$E$503,Funcionalidades!L$2,Actividades!$F$2:$F$503,Funcionalidades!L$3)</f>
        <v>0</v>
      </c>
      <c r="M98">
        <f>COUNTIFS(Actividades!$A$2:$A$503,Funcionalidades!$A98,Actividades!$B$2:$B$503,Funcionalidades!$B98,Actividades!$D$2:$D$503,Funcionalidades!M$1,Actividades!$E$2:$E$503,Funcionalidades!M$2,Actividades!$F$2:$F$503,Funcionalidades!M$3)</f>
        <v>0</v>
      </c>
      <c r="N98">
        <f>COUNTIFS(Actividades!$A$2:$A$503,Funcionalidades!$A98,Actividades!$B$2:$B$503,Funcionalidades!$B98,Actividades!$D$2:$D$503,Funcionalidades!N$1,Actividades!$E$2:$E$503,Funcionalidades!N$2,Actividades!$F$2:$F$503,Funcionalidades!N$3)</f>
        <v>0</v>
      </c>
      <c r="O98">
        <f>COUNTIFS(Actividades!$A$2:$A$503,Funcionalidades!$A98,Actividades!$B$2:$B$503,Funcionalidades!$B98,Actividades!$D$2:$D$503,Funcionalidades!O$1,Actividades!$E$2:$E$503,Funcionalidades!O$2,Actividades!$F$2:$F$503,Funcionalidades!O$3)</f>
        <v>0</v>
      </c>
      <c r="P98">
        <f>COUNTIFS(Actividades!$A$2:$A$503,Funcionalidades!$A98,Actividades!$B$2:$B$503,Funcionalidades!$B98,Actividades!$D$2:$D$503,Funcionalidades!P$1,Actividades!$E$2:$E$503,Funcionalidades!P$2,Actividades!$F$2:$F$503,Funcionalidades!P$3)</f>
        <v>0</v>
      </c>
      <c r="Q98">
        <f>COUNTIFS(Actividades!$A$2:$A$503,Funcionalidades!$A98,Actividades!$B$2:$B$503,Funcionalidades!$B98,Actividades!$D$2:$D$503,Funcionalidades!Q$1,Actividades!$E$2:$E$503,Funcionalidades!Q$2,Actividades!$F$2:$F$503,Funcionalidades!Q$3)</f>
        <v>0</v>
      </c>
      <c r="R98">
        <f>COUNTIFS(Actividades!$A$2:$A$503,Funcionalidades!$A98,Actividades!$B$2:$B$503,Funcionalidades!$B98,Actividades!$D$2:$D$503,Funcionalidades!R$1,Actividades!$E$2:$E$503,Funcionalidades!R$2,Actividades!$F$2:$F$503,Funcionalidades!R$3)</f>
        <v>0</v>
      </c>
      <c r="S98">
        <f>COUNTIFS(Actividades!$A$2:$A$503,Funcionalidades!$A98,Actividades!$B$2:$B$503,Funcionalidades!$B98,Actividades!$D$2:$D$503,Funcionalidades!S$1,Actividades!$E$2:$E$503,Funcionalidades!S$2,Actividades!$F$2:$F$503,Funcionalidades!S$3)</f>
        <v>0</v>
      </c>
      <c r="T98">
        <f>COUNTIFS(Actividades!$A$2:$A$503,Funcionalidades!$A98,Actividades!$B$2:$B$503,Funcionalidades!$B98,Actividades!$D$2:$D$503,Funcionalidades!T$1,Actividades!$E$2:$E$503,Funcionalidades!T$2,Actividades!$F$2:$F$503,Funcionalidades!T$3)</f>
        <v>0</v>
      </c>
      <c r="U98">
        <f>COUNTIFS(Actividades!$A$2:$A$503,Funcionalidades!$A98,Actividades!$B$2:$B$503,Funcionalidades!$B98,Actividades!$D$2:$D$503,Funcionalidades!U$1,Actividades!$E$2:$E$503,Funcionalidades!U$2,Actividades!$F$2:$F$503,Funcionalidades!U$3)</f>
        <v>0</v>
      </c>
      <c r="V98">
        <f>COUNTIFS(Actividades!$A$2:$A$503,Funcionalidades!$A98,Actividades!$B$2:$B$503,Funcionalidades!$B98,Actividades!$D$2:$D$503,Funcionalidades!V$1,Actividades!$E$2:$E$503,Funcionalidades!V$2,Actividades!$F$2:$F$503,Funcionalidades!V$3)</f>
        <v>0</v>
      </c>
      <c r="W98">
        <f>COUNTIFS(Actividades!$A$2:$A$503,Funcionalidades!$A98,Actividades!$B$2:$B$503,Funcionalidades!$B98,Actividades!$D$2:$D$503,Funcionalidades!W$1,Actividades!$E$2:$E$503,Funcionalidades!W$2,Actividades!$F$2:$F$503,Funcionalidades!W$3)</f>
        <v>0</v>
      </c>
      <c r="X98">
        <f>COUNTIFS(Actividades!$A$2:$A$503,Funcionalidades!$A98,Actividades!$B$2:$B$503,Funcionalidades!$B98,Actividades!$D$2:$D$503,Funcionalidades!X$1,Actividades!$E$2:$E$503,Funcionalidades!X$2,Actividades!$F$2:$F$503,Funcionalidades!X$3)</f>
        <v>0</v>
      </c>
      <c r="Y98">
        <f>COUNTIFS(Actividades!$A$2:$A$503,Funcionalidades!$A98,Actividades!$B$2:$B$503,Funcionalidades!$B98,Actividades!$D$2:$D$503,Funcionalidades!Y$1,Actividades!$E$2:$E$503,Funcionalidades!Y$2,Actividades!$F$2:$F$503,Funcionalidades!Y$3)</f>
        <v>0</v>
      </c>
      <c r="Z98">
        <f>COUNTIFS(Actividades!$A$2:$A$503,Funcionalidades!$A98,Actividades!$B$2:$B$503,Funcionalidades!$B98,Actividades!$D$2:$D$503,Funcionalidades!Z$1,Actividades!$E$2:$E$503,Funcionalidades!Z$2,Actividades!$F$2:$F$503,Funcionalidades!Z$3)</f>
        <v>0</v>
      </c>
      <c r="AA98">
        <f>COUNTIFS(Actividades!$A$2:$A$503,Funcionalidades!$A98,Actividades!$B$2:$B$503,Funcionalidades!$B98,Actividades!$D$2:$D$503,Funcionalidades!AA$1,Actividades!$E$2:$E$503,Funcionalidades!AA$2,Actividades!$F$2:$F$503,Funcionalidades!AA$3)</f>
        <v>0</v>
      </c>
      <c r="AB98">
        <f>COUNTIFS(Actividades!$A$2:$A$503,Funcionalidades!$A98,Actividades!$B$2:$B$503,Funcionalidades!$B98,Actividades!$D$2:$D$503,Funcionalidades!AB$1,Actividades!$E$2:$E$503,Funcionalidades!AB$2,Actividades!$F$2:$F$503,Funcionalidades!AB$3)</f>
        <v>0</v>
      </c>
      <c r="AC98">
        <f>COUNTIFS(Actividades!$A$2:$A$503,Funcionalidades!$A98,Actividades!$B$2:$B$503,Funcionalidades!$B98,Actividades!$D$2:$D$503,Funcionalidades!AC$1,Actividades!$E$2:$E$503,Funcionalidades!AC$2,Actividades!$F$2:$F$503,Funcionalidades!AC$3)</f>
        <v>0</v>
      </c>
    </row>
    <row r="99" spans="3:29">
      <c r="C99">
        <f>COUNTIFS(Actividades!$A$2:$A$503,Funcionalidades!$A99,Actividades!$B$2:$B$503,Funcionalidades!$B99,Actividades!$D$2:$D$503,Funcionalidades!C$1,Actividades!$E$2:$E$503,Funcionalidades!C$2,Actividades!$F$2:$F$503,Funcionalidades!C$3)</f>
        <v>0</v>
      </c>
      <c r="D99">
        <f>COUNTIFS(Actividades!$A$2:$A$503,Funcionalidades!$A99,Actividades!$B$2:$B$503,Funcionalidades!$B99,Actividades!$D$2:$D$503,Funcionalidades!D$1,Actividades!$E$2:$E$503,Funcionalidades!D$2,Actividades!$F$2:$F$503,Funcionalidades!D$3)</f>
        <v>0</v>
      </c>
      <c r="E99">
        <f>COUNTIFS(Actividades!$A$2:$A$503,Funcionalidades!$A99,Actividades!$B$2:$B$503,Funcionalidades!$B99,Actividades!$D$2:$D$503,Funcionalidades!E$1,Actividades!$E$2:$E$503,Funcionalidades!E$2,Actividades!$F$2:$F$503,Funcionalidades!E$3)</f>
        <v>0</v>
      </c>
      <c r="F99">
        <f>COUNTIFS(Actividades!$A$2:$A$503,Funcionalidades!$A99,Actividades!$B$2:$B$503,Funcionalidades!$B99,Actividades!$D$2:$D$503,Funcionalidades!F$1,Actividades!$E$2:$E$503,Funcionalidades!F$2,Actividades!$F$2:$F$503,Funcionalidades!F$3)</f>
        <v>0</v>
      </c>
      <c r="G99">
        <f>COUNTIFS(Actividades!$A$2:$A$503,Funcionalidades!$A99,Actividades!$B$2:$B$503,Funcionalidades!$B99,Actividades!$D$2:$D$503,Funcionalidades!G$1,Actividades!$E$2:$E$503,Funcionalidades!G$2,Actividades!$F$2:$F$503,Funcionalidades!G$3)</f>
        <v>0</v>
      </c>
      <c r="H99">
        <f>COUNTIFS(Actividades!$A$2:$A$503,Funcionalidades!$A99,Actividades!$B$2:$B$503,Funcionalidades!$B99,Actividades!$D$2:$D$503,Funcionalidades!H$1,Actividades!$E$2:$E$503,Funcionalidades!H$2,Actividades!$F$2:$F$503,Funcionalidades!H$3)</f>
        <v>0</v>
      </c>
      <c r="I99">
        <f>COUNTIFS(Actividades!$A$2:$A$503,Funcionalidades!$A99,Actividades!$B$2:$B$503,Funcionalidades!$B99,Actividades!$D$2:$D$503,Funcionalidades!I$1,Actividades!$E$2:$E$503,Funcionalidades!I$2,Actividades!$F$2:$F$503,Funcionalidades!I$3)</f>
        <v>0</v>
      </c>
      <c r="J99">
        <f>COUNTIFS(Actividades!$A$2:$A$503,Funcionalidades!$A99,Actividades!$B$2:$B$503,Funcionalidades!$B99,Actividades!$D$2:$D$503,Funcionalidades!J$1,Actividades!$E$2:$E$503,Funcionalidades!J$2,Actividades!$F$2:$F$503,Funcionalidades!J$3)</f>
        <v>0</v>
      </c>
      <c r="K99">
        <f>COUNTIFS(Actividades!$A$2:$A$503,Funcionalidades!$A99,Actividades!$B$2:$B$503,Funcionalidades!$B99,Actividades!$D$2:$D$503,Funcionalidades!K$1,Actividades!$E$2:$E$503,Funcionalidades!K$2,Actividades!$F$2:$F$503,Funcionalidades!K$3)</f>
        <v>0</v>
      </c>
      <c r="L99">
        <f>COUNTIFS(Actividades!$A$2:$A$503,Funcionalidades!$A99,Actividades!$B$2:$B$503,Funcionalidades!$B99,Actividades!$D$2:$D$503,Funcionalidades!L$1,Actividades!$E$2:$E$503,Funcionalidades!L$2,Actividades!$F$2:$F$503,Funcionalidades!L$3)</f>
        <v>0</v>
      </c>
      <c r="M99">
        <f>COUNTIFS(Actividades!$A$2:$A$503,Funcionalidades!$A99,Actividades!$B$2:$B$503,Funcionalidades!$B99,Actividades!$D$2:$D$503,Funcionalidades!M$1,Actividades!$E$2:$E$503,Funcionalidades!M$2,Actividades!$F$2:$F$503,Funcionalidades!M$3)</f>
        <v>0</v>
      </c>
      <c r="N99">
        <f>COUNTIFS(Actividades!$A$2:$A$503,Funcionalidades!$A99,Actividades!$B$2:$B$503,Funcionalidades!$B99,Actividades!$D$2:$D$503,Funcionalidades!N$1,Actividades!$E$2:$E$503,Funcionalidades!N$2,Actividades!$F$2:$F$503,Funcionalidades!N$3)</f>
        <v>0</v>
      </c>
      <c r="O99">
        <f>COUNTIFS(Actividades!$A$2:$A$503,Funcionalidades!$A99,Actividades!$B$2:$B$503,Funcionalidades!$B99,Actividades!$D$2:$D$503,Funcionalidades!O$1,Actividades!$E$2:$E$503,Funcionalidades!O$2,Actividades!$F$2:$F$503,Funcionalidades!O$3)</f>
        <v>0</v>
      </c>
      <c r="P99">
        <f>COUNTIFS(Actividades!$A$2:$A$503,Funcionalidades!$A99,Actividades!$B$2:$B$503,Funcionalidades!$B99,Actividades!$D$2:$D$503,Funcionalidades!P$1,Actividades!$E$2:$E$503,Funcionalidades!P$2,Actividades!$F$2:$F$503,Funcionalidades!P$3)</f>
        <v>0</v>
      </c>
      <c r="Q99">
        <f>COUNTIFS(Actividades!$A$2:$A$503,Funcionalidades!$A99,Actividades!$B$2:$B$503,Funcionalidades!$B99,Actividades!$D$2:$D$503,Funcionalidades!Q$1,Actividades!$E$2:$E$503,Funcionalidades!Q$2,Actividades!$F$2:$F$503,Funcionalidades!Q$3)</f>
        <v>0</v>
      </c>
      <c r="R99">
        <f>COUNTIFS(Actividades!$A$2:$A$503,Funcionalidades!$A99,Actividades!$B$2:$B$503,Funcionalidades!$B99,Actividades!$D$2:$D$503,Funcionalidades!R$1,Actividades!$E$2:$E$503,Funcionalidades!R$2,Actividades!$F$2:$F$503,Funcionalidades!R$3)</f>
        <v>0</v>
      </c>
      <c r="S99">
        <f>COUNTIFS(Actividades!$A$2:$A$503,Funcionalidades!$A99,Actividades!$B$2:$B$503,Funcionalidades!$B99,Actividades!$D$2:$D$503,Funcionalidades!S$1,Actividades!$E$2:$E$503,Funcionalidades!S$2,Actividades!$F$2:$F$503,Funcionalidades!S$3)</f>
        <v>0</v>
      </c>
      <c r="T99">
        <f>COUNTIFS(Actividades!$A$2:$A$503,Funcionalidades!$A99,Actividades!$B$2:$B$503,Funcionalidades!$B99,Actividades!$D$2:$D$503,Funcionalidades!T$1,Actividades!$E$2:$E$503,Funcionalidades!T$2,Actividades!$F$2:$F$503,Funcionalidades!T$3)</f>
        <v>0</v>
      </c>
      <c r="U99">
        <f>COUNTIFS(Actividades!$A$2:$A$503,Funcionalidades!$A99,Actividades!$B$2:$B$503,Funcionalidades!$B99,Actividades!$D$2:$D$503,Funcionalidades!U$1,Actividades!$E$2:$E$503,Funcionalidades!U$2,Actividades!$F$2:$F$503,Funcionalidades!U$3)</f>
        <v>0</v>
      </c>
      <c r="V99">
        <f>COUNTIFS(Actividades!$A$2:$A$503,Funcionalidades!$A99,Actividades!$B$2:$B$503,Funcionalidades!$B99,Actividades!$D$2:$D$503,Funcionalidades!V$1,Actividades!$E$2:$E$503,Funcionalidades!V$2,Actividades!$F$2:$F$503,Funcionalidades!V$3)</f>
        <v>0</v>
      </c>
      <c r="W99">
        <f>COUNTIFS(Actividades!$A$2:$A$503,Funcionalidades!$A99,Actividades!$B$2:$B$503,Funcionalidades!$B99,Actividades!$D$2:$D$503,Funcionalidades!W$1,Actividades!$E$2:$E$503,Funcionalidades!W$2,Actividades!$F$2:$F$503,Funcionalidades!W$3)</f>
        <v>0</v>
      </c>
      <c r="X99">
        <f>COUNTIFS(Actividades!$A$2:$A$503,Funcionalidades!$A99,Actividades!$B$2:$B$503,Funcionalidades!$B99,Actividades!$D$2:$D$503,Funcionalidades!X$1,Actividades!$E$2:$E$503,Funcionalidades!X$2,Actividades!$F$2:$F$503,Funcionalidades!X$3)</f>
        <v>0</v>
      </c>
      <c r="Y99">
        <f>COUNTIFS(Actividades!$A$2:$A$503,Funcionalidades!$A99,Actividades!$B$2:$B$503,Funcionalidades!$B99,Actividades!$D$2:$D$503,Funcionalidades!Y$1,Actividades!$E$2:$E$503,Funcionalidades!Y$2,Actividades!$F$2:$F$503,Funcionalidades!Y$3)</f>
        <v>0</v>
      </c>
      <c r="Z99">
        <f>COUNTIFS(Actividades!$A$2:$A$503,Funcionalidades!$A99,Actividades!$B$2:$B$503,Funcionalidades!$B99,Actividades!$D$2:$D$503,Funcionalidades!Z$1,Actividades!$E$2:$E$503,Funcionalidades!Z$2,Actividades!$F$2:$F$503,Funcionalidades!Z$3)</f>
        <v>0</v>
      </c>
      <c r="AA99">
        <f>COUNTIFS(Actividades!$A$2:$A$503,Funcionalidades!$A99,Actividades!$B$2:$B$503,Funcionalidades!$B99,Actividades!$D$2:$D$503,Funcionalidades!AA$1,Actividades!$E$2:$E$503,Funcionalidades!AA$2,Actividades!$F$2:$F$503,Funcionalidades!AA$3)</f>
        <v>0</v>
      </c>
      <c r="AB99">
        <f>COUNTIFS(Actividades!$A$2:$A$503,Funcionalidades!$A99,Actividades!$B$2:$B$503,Funcionalidades!$B99,Actividades!$D$2:$D$503,Funcionalidades!AB$1,Actividades!$E$2:$E$503,Funcionalidades!AB$2,Actividades!$F$2:$F$503,Funcionalidades!AB$3)</f>
        <v>0</v>
      </c>
      <c r="AC99">
        <f>COUNTIFS(Actividades!$A$2:$A$503,Funcionalidades!$A99,Actividades!$B$2:$B$503,Funcionalidades!$B99,Actividades!$D$2:$D$503,Funcionalidades!AC$1,Actividades!$E$2:$E$503,Funcionalidades!AC$2,Actividades!$F$2:$F$503,Funcionalidades!AC$3)</f>
        <v>0</v>
      </c>
    </row>
    <row r="100" spans="3:29">
      <c r="C100">
        <f>COUNTIFS(Actividades!$A$2:$A$503,Funcionalidades!$A100,Actividades!$B$2:$B$503,Funcionalidades!$B100,Actividades!$D$2:$D$503,Funcionalidades!C$1,Actividades!$E$2:$E$503,Funcionalidades!C$2,Actividades!$F$2:$F$503,Funcionalidades!C$3)</f>
        <v>0</v>
      </c>
      <c r="D100">
        <f>COUNTIFS(Actividades!$A$2:$A$503,Funcionalidades!$A100,Actividades!$B$2:$B$503,Funcionalidades!$B100,Actividades!$D$2:$D$503,Funcionalidades!D$1,Actividades!$E$2:$E$503,Funcionalidades!D$2,Actividades!$F$2:$F$503,Funcionalidades!D$3)</f>
        <v>0</v>
      </c>
      <c r="E100">
        <f>COUNTIFS(Actividades!$A$2:$A$503,Funcionalidades!$A100,Actividades!$B$2:$B$503,Funcionalidades!$B100,Actividades!$D$2:$D$503,Funcionalidades!E$1,Actividades!$E$2:$E$503,Funcionalidades!E$2,Actividades!$F$2:$F$503,Funcionalidades!E$3)</f>
        <v>0</v>
      </c>
      <c r="F100">
        <f>COUNTIFS(Actividades!$A$2:$A$503,Funcionalidades!$A100,Actividades!$B$2:$B$503,Funcionalidades!$B100,Actividades!$D$2:$D$503,Funcionalidades!F$1,Actividades!$E$2:$E$503,Funcionalidades!F$2,Actividades!$F$2:$F$503,Funcionalidades!F$3)</f>
        <v>0</v>
      </c>
      <c r="G100">
        <f>COUNTIFS(Actividades!$A$2:$A$503,Funcionalidades!$A100,Actividades!$B$2:$B$503,Funcionalidades!$B100,Actividades!$D$2:$D$503,Funcionalidades!G$1,Actividades!$E$2:$E$503,Funcionalidades!G$2,Actividades!$F$2:$F$503,Funcionalidades!G$3)</f>
        <v>0</v>
      </c>
      <c r="H100">
        <f>COUNTIFS(Actividades!$A$2:$A$503,Funcionalidades!$A100,Actividades!$B$2:$B$503,Funcionalidades!$B100,Actividades!$D$2:$D$503,Funcionalidades!H$1,Actividades!$E$2:$E$503,Funcionalidades!H$2,Actividades!$F$2:$F$503,Funcionalidades!H$3)</f>
        <v>0</v>
      </c>
      <c r="I100">
        <f>COUNTIFS(Actividades!$A$2:$A$503,Funcionalidades!$A100,Actividades!$B$2:$B$503,Funcionalidades!$B100,Actividades!$D$2:$D$503,Funcionalidades!I$1,Actividades!$E$2:$E$503,Funcionalidades!I$2,Actividades!$F$2:$F$503,Funcionalidades!I$3)</f>
        <v>0</v>
      </c>
      <c r="J100">
        <f>COUNTIFS(Actividades!$A$2:$A$503,Funcionalidades!$A100,Actividades!$B$2:$B$503,Funcionalidades!$B100,Actividades!$D$2:$D$503,Funcionalidades!J$1,Actividades!$E$2:$E$503,Funcionalidades!J$2,Actividades!$F$2:$F$503,Funcionalidades!J$3)</f>
        <v>0</v>
      </c>
      <c r="K100">
        <f>COUNTIFS(Actividades!$A$2:$A$503,Funcionalidades!$A100,Actividades!$B$2:$B$503,Funcionalidades!$B100,Actividades!$D$2:$D$503,Funcionalidades!K$1,Actividades!$E$2:$E$503,Funcionalidades!K$2,Actividades!$F$2:$F$503,Funcionalidades!K$3)</f>
        <v>0</v>
      </c>
      <c r="L100">
        <f>COUNTIFS(Actividades!$A$2:$A$503,Funcionalidades!$A100,Actividades!$B$2:$B$503,Funcionalidades!$B100,Actividades!$D$2:$D$503,Funcionalidades!L$1,Actividades!$E$2:$E$503,Funcionalidades!L$2,Actividades!$F$2:$F$503,Funcionalidades!L$3)</f>
        <v>0</v>
      </c>
      <c r="M100">
        <f>COUNTIFS(Actividades!$A$2:$A$503,Funcionalidades!$A100,Actividades!$B$2:$B$503,Funcionalidades!$B100,Actividades!$D$2:$D$503,Funcionalidades!M$1,Actividades!$E$2:$E$503,Funcionalidades!M$2,Actividades!$F$2:$F$503,Funcionalidades!M$3)</f>
        <v>0</v>
      </c>
      <c r="N100">
        <f>COUNTIFS(Actividades!$A$2:$A$503,Funcionalidades!$A100,Actividades!$B$2:$B$503,Funcionalidades!$B100,Actividades!$D$2:$D$503,Funcionalidades!N$1,Actividades!$E$2:$E$503,Funcionalidades!N$2,Actividades!$F$2:$F$503,Funcionalidades!N$3)</f>
        <v>0</v>
      </c>
      <c r="O100">
        <f>COUNTIFS(Actividades!$A$2:$A$503,Funcionalidades!$A100,Actividades!$B$2:$B$503,Funcionalidades!$B100,Actividades!$D$2:$D$503,Funcionalidades!O$1,Actividades!$E$2:$E$503,Funcionalidades!O$2,Actividades!$F$2:$F$503,Funcionalidades!O$3)</f>
        <v>0</v>
      </c>
      <c r="P100">
        <f>COUNTIFS(Actividades!$A$2:$A$503,Funcionalidades!$A100,Actividades!$B$2:$B$503,Funcionalidades!$B100,Actividades!$D$2:$D$503,Funcionalidades!P$1,Actividades!$E$2:$E$503,Funcionalidades!P$2,Actividades!$F$2:$F$503,Funcionalidades!P$3)</f>
        <v>0</v>
      </c>
      <c r="Q100">
        <f>COUNTIFS(Actividades!$A$2:$A$503,Funcionalidades!$A100,Actividades!$B$2:$B$503,Funcionalidades!$B100,Actividades!$D$2:$D$503,Funcionalidades!Q$1,Actividades!$E$2:$E$503,Funcionalidades!Q$2,Actividades!$F$2:$F$503,Funcionalidades!Q$3)</f>
        <v>0</v>
      </c>
      <c r="R100">
        <f>COUNTIFS(Actividades!$A$2:$A$503,Funcionalidades!$A100,Actividades!$B$2:$B$503,Funcionalidades!$B100,Actividades!$D$2:$D$503,Funcionalidades!R$1,Actividades!$E$2:$E$503,Funcionalidades!R$2,Actividades!$F$2:$F$503,Funcionalidades!R$3)</f>
        <v>0</v>
      </c>
      <c r="S100">
        <f>COUNTIFS(Actividades!$A$2:$A$503,Funcionalidades!$A100,Actividades!$B$2:$B$503,Funcionalidades!$B100,Actividades!$D$2:$D$503,Funcionalidades!S$1,Actividades!$E$2:$E$503,Funcionalidades!S$2,Actividades!$F$2:$F$503,Funcionalidades!S$3)</f>
        <v>0</v>
      </c>
      <c r="T100">
        <f>COUNTIFS(Actividades!$A$2:$A$503,Funcionalidades!$A100,Actividades!$B$2:$B$503,Funcionalidades!$B100,Actividades!$D$2:$D$503,Funcionalidades!T$1,Actividades!$E$2:$E$503,Funcionalidades!T$2,Actividades!$F$2:$F$503,Funcionalidades!T$3)</f>
        <v>0</v>
      </c>
      <c r="U100">
        <f>COUNTIFS(Actividades!$A$2:$A$503,Funcionalidades!$A100,Actividades!$B$2:$B$503,Funcionalidades!$B100,Actividades!$D$2:$D$503,Funcionalidades!U$1,Actividades!$E$2:$E$503,Funcionalidades!U$2,Actividades!$F$2:$F$503,Funcionalidades!U$3)</f>
        <v>0</v>
      </c>
      <c r="V100">
        <f>COUNTIFS(Actividades!$A$2:$A$503,Funcionalidades!$A100,Actividades!$B$2:$B$503,Funcionalidades!$B100,Actividades!$D$2:$D$503,Funcionalidades!V$1,Actividades!$E$2:$E$503,Funcionalidades!V$2,Actividades!$F$2:$F$503,Funcionalidades!V$3)</f>
        <v>0</v>
      </c>
      <c r="W100">
        <f>COUNTIFS(Actividades!$A$2:$A$503,Funcionalidades!$A100,Actividades!$B$2:$B$503,Funcionalidades!$B100,Actividades!$D$2:$D$503,Funcionalidades!W$1,Actividades!$E$2:$E$503,Funcionalidades!W$2,Actividades!$F$2:$F$503,Funcionalidades!W$3)</f>
        <v>0</v>
      </c>
      <c r="X100">
        <f>COUNTIFS(Actividades!$A$2:$A$503,Funcionalidades!$A100,Actividades!$B$2:$B$503,Funcionalidades!$B100,Actividades!$D$2:$D$503,Funcionalidades!X$1,Actividades!$E$2:$E$503,Funcionalidades!X$2,Actividades!$F$2:$F$503,Funcionalidades!X$3)</f>
        <v>0</v>
      </c>
      <c r="Y100">
        <f>COUNTIFS(Actividades!$A$2:$A$503,Funcionalidades!$A100,Actividades!$B$2:$B$503,Funcionalidades!$B100,Actividades!$D$2:$D$503,Funcionalidades!Y$1,Actividades!$E$2:$E$503,Funcionalidades!Y$2,Actividades!$F$2:$F$503,Funcionalidades!Y$3)</f>
        <v>0</v>
      </c>
      <c r="Z100">
        <f>COUNTIFS(Actividades!$A$2:$A$503,Funcionalidades!$A100,Actividades!$B$2:$B$503,Funcionalidades!$B100,Actividades!$D$2:$D$503,Funcionalidades!Z$1,Actividades!$E$2:$E$503,Funcionalidades!Z$2,Actividades!$F$2:$F$503,Funcionalidades!Z$3)</f>
        <v>0</v>
      </c>
      <c r="AA100">
        <f>COUNTIFS(Actividades!$A$2:$A$503,Funcionalidades!$A100,Actividades!$B$2:$B$503,Funcionalidades!$B100,Actividades!$D$2:$D$503,Funcionalidades!AA$1,Actividades!$E$2:$E$503,Funcionalidades!AA$2,Actividades!$F$2:$F$503,Funcionalidades!AA$3)</f>
        <v>0</v>
      </c>
      <c r="AB100">
        <f>COUNTIFS(Actividades!$A$2:$A$503,Funcionalidades!$A100,Actividades!$B$2:$B$503,Funcionalidades!$B100,Actividades!$D$2:$D$503,Funcionalidades!AB$1,Actividades!$E$2:$E$503,Funcionalidades!AB$2,Actividades!$F$2:$F$503,Funcionalidades!AB$3)</f>
        <v>0</v>
      </c>
      <c r="AC100">
        <f>COUNTIFS(Actividades!$A$2:$A$503,Funcionalidades!$A100,Actividades!$B$2:$B$503,Funcionalidades!$B100,Actividades!$D$2:$D$503,Funcionalidades!AC$1,Actividades!$E$2:$E$503,Funcionalidades!AC$2,Actividades!$F$2:$F$503,Funcionalidades!AC$3)</f>
        <v>0</v>
      </c>
    </row>
    <row r="101" spans="3:29">
      <c r="C101">
        <f>COUNTIFS(Actividades!$A$2:$A$503,Funcionalidades!$A101,Actividades!$B$2:$B$503,Funcionalidades!$B101,Actividades!$D$2:$D$503,Funcionalidades!C$1,Actividades!$E$2:$E$503,Funcionalidades!C$2,Actividades!$F$2:$F$503,Funcionalidades!C$3)</f>
        <v>0</v>
      </c>
      <c r="D101">
        <f>COUNTIFS(Actividades!$A$2:$A$503,Funcionalidades!$A101,Actividades!$B$2:$B$503,Funcionalidades!$B101,Actividades!$D$2:$D$503,Funcionalidades!D$1,Actividades!$E$2:$E$503,Funcionalidades!D$2,Actividades!$F$2:$F$503,Funcionalidades!D$3)</f>
        <v>0</v>
      </c>
      <c r="E101">
        <f>COUNTIFS(Actividades!$A$2:$A$503,Funcionalidades!$A101,Actividades!$B$2:$B$503,Funcionalidades!$B101,Actividades!$D$2:$D$503,Funcionalidades!E$1,Actividades!$E$2:$E$503,Funcionalidades!E$2,Actividades!$F$2:$F$503,Funcionalidades!E$3)</f>
        <v>0</v>
      </c>
      <c r="F101">
        <f>COUNTIFS(Actividades!$A$2:$A$503,Funcionalidades!$A101,Actividades!$B$2:$B$503,Funcionalidades!$B101,Actividades!$D$2:$D$503,Funcionalidades!F$1,Actividades!$E$2:$E$503,Funcionalidades!F$2,Actividades!$F$2:$F$503,Funcionalidades!F$3)</f>
        <v>0</v>
      </c>
      <c r="G101">
        <f>COUNTIFS(Actividades!$A$2:$A$503,Funcionalidades!$A101,Actividades!$B$2:$B$503,Funcionalidades!$B101,Actividades!$D$2:$D$503,Funcionalidades!G$1,Actividades!$E$2:$E$503,Funcionalidades!G$2,Actividades!$F$2:$F$503,Funcionalidades!G$3)</f>
        <v>0</v>
      </c>
      <c r="H101">
        <f>COUNTIFS(Actividades!$A$2:$A$503,Funcionalidades!$A101,Actividades!$B$2:$B$503,Funcionalidades!$B101,Actividades!$D$2:$D$503,Funcionalidades!H$1,Actividades!$E$2:$E$503,Funcionalidades!H$2,Actividades!$F$2:$F$503,Funcionalidades!H$3)</f>
        <v>0</v>
      </c>
      <c r="I101">
        <f>COUNTIFS(Actividades!$A$2:$A$503,Funcionalidades!$A101,Actividades!$B$2:$B$503,Funcionalidades!$B101,Actividades!$D$2:$D$503,Funcionalidades!I$1,Actividades!$E$2:$E$503,Funcionalidades!I$2,Actividades!$F$2:$F$503,Funcionalidades!I$3)</f>
        <v>0</v>
      </c>
      <c r="J101">
        <f>COUNTIFS(Actividades!$A$2:$A$503,Funcionalidades!$A101,Actividades!$B$2:$B$503,Funcionalidades!$B101,Actividades!$D$2:$D$503,Funcionalidades!J$1,Actividades!$E$2:$E$503,Funcionalidades!J$2,Actividades!$F$2:$F$503,Funcionalidades!J$3)</f>
        <v>0</v>
      </c>
      <c r="K101">
        <f>COUNTIFS(Actividades!$A$2:$A$503,Funcionalidades!$A101,Actividades!$B$2:$B$503,Funcionalidades!$B101,Actividades!$D$2:$D$503,Funcionalidades!K$1,Actividades!$E$2:$E$503,Funcionalidades!K$2,Actividades!$F$2:$F$503,Funcionalidades!K$3)</f>
        <v>0</v>
      </c>
      <c r="L101">
        <f>COUNTIFS(Actividades!$A$2:$A$503,Funcionalidades!$A101,Actividades!$B$2:$B$503,Funcionalidades!$B101,Actividades!$D$2:$D$503,Funcionalidades!L$1,Actividades!$E$2:$E$503,Funcionalidades!L$2,Actividades!$F$2:$F$503,Funcionalidades!L$3)</f>
        <v>0</v>
      </c>
      <c r="M101">
        <f>COUNTIFS(Actividades!$A$2:$A$503,Funcionalidades!$A101,Actividades!$B$2:$B$503,Funcionalidades!$B101,Actividades!$D$2:$D$503,Funcionalidades!M$1,Actividades!$E$2:$E$503,Funcionalidades!M$2,Actividades!$F$2:$F$503,Funcionalidades!M$3)</f>
        <v>0</v>
      </c>
      <c r="N101">
        <f>COUNTIFS(Actividades!$A$2:$A$503,Funcionalidades!$A101,Actividades!$B$2:$B$503,Funcionalidades!$B101,Actividades!$D$2:$D$503,Funcionalidades!N$1,Actividades!$E$2:$E$503,Funcionalidades!N$2,Actividades!$F$2:$F$503,Funcionalidades!N$3)</f>
        <v>0</v>
      </c>
      <c r="O101">
        <f>COUNTIFS(Actividades!$A$2:$A$503,Funcionalidades!$A101,Actividades!$B$2:$B$503,Funcionalidades!$B101,Actividades!$D$2:$D$503,Funcionalidades!O$1,Actividades!$E$2:$E$503,Funcionalidades!O$2,Actividades!$F$2:$F$503,Funcionalidades!O$3)</f>
        <v>0</v>
      </c>
      <c r="P101">
        <f>COUNTIFS(Actividades!$A$2:$A$503,Funcionalidades!$A101,Actividades!$B$2:$B$503,Funcionalidades!$B101,Actividades!$D$2:$D$503,Funcionalidades!P$1,Actividades!$E$2:$E$503,Funcionalidades!P$2,Actividades!$F$2:$F$503,Funcionalidades!P$3)</f>
        <v>0</v>
      </c>
      <c r="Q101">
        <f>COUNTIFS(Actividades!$A$2:$A$503,Funcionalidades!$A101,Actividades!$B$2:$B$503,Funcionalidades!$B101,Actividades!$D$2:$D$503,Funcionalidades!Q$1,Actividades!$E$2:$E$503,Funcionalidades!Q$2,Actividades!$F$2:$F$503,Funcionalidades!Q$3)</f>
        <v>0</v>
      </c>
      <c r="R101">
        <f>COUNTIFS(Actividades!$A$2:$A$503,Funcionalidades!$A101,Actividades!$B$2:$B$503,Funcionalidades!$B101,Actividades!$D$2:$D$503,Funcionalidades!R$1,Actividades!$E$2:$E$503,Funcionalidades!R$2,Actividades!$F$2:$F$503,Funcionalidades!R$3)</f>
        <v>0</v>
      </c>
      <c r="S101">
        <f>COUNTIFS(Actividades!$A$2:$A$503,Funcionalidades!$A101,Actividades!$B$2:$B$503,Funcionalidades!$B101,Actividades!$D$2:$D$503,Funcionalidades!S$1,Actividades!$E$2:$E$503,Funcionalidades!S$2,Actividades!$F$2:$F$503,Funcionalidades!S$3)</f>
        <v>0</v>
      </c>
      <c r="T101">
        <f>COUNTIFS(Actividades!$A$2:$A$503,Funcionalidades!$A101,Actividades!$B$2:$B$503,Funcionalidades!$B101,Actividades!$D$2:$D$503,Funcionalidades!T$1,Actividades!$E$2:$E$503,Funcionalidades!T$2,Actividades!$F$2:$F$503,Funcionalidades!T$3)</f>
        <v>0</v>
      </c>
      <c r="U101">
        <f>COUNTIFS(Actividades!$A$2:$A$503,Funcionalidades!$A101,Actividades!$B$2:$B$503,Funcionalidades!$B101,Actividades!$D$2:$D$503,Funcionalidades!U$1,Actividades!$E$2:$E$503,Funcionalidades!U$2,Actividades!$F$2:$F$503,Funcionalidades!U$3)</f>
        <v>0</v>
      </c>
      <c r="V101">
        <f>COUNTIFS(Actividades!$A$2:$A$503,Funcionalidades!$A101,Actividades!$B$2:$B$503,Funcionalidades!$B101,Actividades!$D$2:$D$503,Funcionalidades!V$1,Actividades!$E$2:$E$503,Funcionalidades!V$2,Actividades!$F$2:$F$503,Funcionalidades!V$3)</f>
        <v>0</v>
      </c>
      <c r="W101">
        <f>COUNTIFS(Actividades!$A$2:$A$503,Funcionalidades!$A101,Actividades!$B$2:$B$503,Funcionalidades!$B101,Actividades!$D$2:$D$503,Funcionalidades!W$1,Actividades!$E$2:$E$503,Funcionalidades!W$2,Actividades!$F$2:$F$503,Funcionalidades!W$3)</f>
        <v>0</v>
      </c>
      <c r="X101">
        <f>COUNTIFS(Actividades!$A$2:$A$503,Funcionalidades!$A101,Actividades!$B$2:$B$503,Funcionalidades!$B101,Actividades!$D$2:$D$503,Funcionalidades!X$1,Actividades!$E$2:$E$503,Funcionalidades!X$2,Actividades!$F$2:$F$503,Funcionalidades!X$3)</f>
        <v>0</v>
      </c>
      <c r="Y101">
        <f>COUNTIFS(Actividades!$A$2:$A$503,Funcionalidades!$A101,Actividades!$B$2:$B$503,Funcionalidades!$B101,Actividades!$D$2:$D$503,Funcionalidades!Y$1,Actividades!$E$2:$E$503,Funcionalidades!Y$2,Actividades!$F$2:$F$503,Funcionalidades!Y$3)</f>
        <v>0</v>
      </c>
      <c r="Z101">
        <f>COUNTIFS(Actividades!$A$2:$A$503,Funcionalidades!$A101,Actividades!$B$2:$B$503,Funcionalidades!$B101,Actividades!$D$2:$D$503,Funcionalidades!Z$1,Actividades!$E$2:$E$503,Funcionalidades!Z$2,Actividades!$F$2:$F$503,Funcionalidades!Z$3)</f>
        <v>0</v>
      </c>
      <c r="AA101">
        <f>COUNTIFS(Actividades!$A$2:$A$503,Funcionalidades!$A101,Actividades!$B$2:$B$503,Funcionalidades!$B101,Actividades!$D$2:$D$503,Funcionalidades!AA$1,Actividades!$E$2:$E$503,Funcionalidades!AA$2,Actividades!$F$2:$F$503,Funcionalidades!AA$3)</f>
        <v>0</v>
      </c>
      <c r="AB101">
        <f>COUNTIFS(Actividades!$A$2:$A$503,Funcionalidades!$A101,Actividades!$B$2:$B$503,Funcionalidades!$B101,Actividades!$D$2:$D$503,Funcionalidades!AB$1,Actividades!$E$2:$E$503,Funcionalidades!AB$2,Actividades!$F$2:$F$503,Funcionalidades!AB$3)</f>
        <v>0</v>
      </c>
      <c r="AC101">
        <f>COUNTIFS(Actividades!$A$2:$A$503,Funcionalidades!$A101,Actividades!$B$2:$B$503,Funcionalidades!$B101,Actividades!$D$2:$D$503,Funcionalidades!AC$1,Actividades!$E$2:$E$503,Funcionalidades!AC$2,Actividades!$F$2:$F$503,Funcionalidades!AC$3)</f>
        <v>0</v>
      </c>
    </row>
    <row r="102" spans="3:29">
      <c r="C102">
        <f>COUNTIFS(Actividades!$A$2:$A$503,Funcionalidades!$A102,Actividades!$B$2:$B$503,Funcionalidades!$B102,Actividades!$D$2:$D$503,Funcionalidades!C$1,Actividades!$E$2:$E$503,Funcionalidades!C$2,Actividades!$F$2:$F$503,Funcionalidades!C$3)</f>
        <v>0</v>
      </c>
      <c r="D102">
        <f>COUNTIFS(Actividades!$A$2:$A$503,Funcionalidades!$A102,Actividades!$B$2:$B$503,Funcionalidades!$B102,Actividades!$D$2:$D$503,Funcionalidades!D$1,Actividades!$E$2:$E$503,Funcionalidades!D$2,Actividades!$F$2:$F$503,Funcionalidades!D$3)</f>
        <v>0</v>
      </c>
      <c r="E102">
        <f>COUNTIFS(Actividades!$A$2:$A$503,Funcionalidades!$A102,Actividades!$B$2:$B$503,Funcionalidades!$B102,Actividades!$D$2:$D$503,Funcionalidades!E$1,Actividades!$E$2:$E$503,Funcionalidades!E$2,Actividades!$F$2:$F$503,Funcionalidades!E$3)</f>
        <v>0</v>
      </c>
      <c r="F102">
        <f>COUNTIFS(Actividades!$A$2:$A$503,Funcionalidades!$A102,Actividades!$B$2:$B$503,Funcionalidades!$B102,Actividades!$D$2:$D$503,Funcionalidades!F$1,Actividades!$E$2:$E$503,Funcionalidades!F$2,Actividades!$F$2:$F$503,Funcionalidades!F$3)</f>
        <v>0</v>
      </c>
      <c r="G102">
        <f>COUNTIFS(Actividades!$A$2:$A$503,Funcionalidades!$A102,Actividades!$B$2:$B$503,Funcionalidades!$B102,Actividades!$D$2:$D$503,Funcionalidades!G$1,Actividades!$E$2:$E$503,Funcionalidades!G$2,Actividades!$F$2:$F$503,Funcionalidades!G$3)</f>
        <v>0</v>
      </c>
      <c r="H102">
        <f>COUNTIFS(Actividades!$A$2:$A$503,Funcionalidades!$A102,Actividades!$B$2:$B$503,Funcionalidades!$B102,Actividades!$D$2:$D$503,Funcionalidades!H$1,Actividades!$E$2:$E$503,Funcionalidades!H$2,Actividades!$F$2:$F$503,Funcionalidades!H$3)</f>
        <v>0</v>
      </c>
      <c r="I102">
        <f>COUNTIFS(Actividades!$A$2:$A$503,Funcionalidades!$A102,Actividades!$B$2:$B$503,Funcionalidades!$B102,Actividades!$D$2:$D$503,Funcionalidades!I$1,Actividades!$E$2:$E$503,Funcionalidades!I$2,Actividades!$F$2:$F$503,Funcionalidades!I$3)</f>
        <v>0</v>
      </c>
      <c r="J102">
        <f>COUNTIFS(Actividades!$A$2:$A$503,Funcionalidades!$A102,Actividades!$B$2:$B$503,Funcionalidades!$B102,Actividades!$D$2:$D$503,Funcionalidades!J$1,Actividades!$E$2:$E$503,Funcionalidades!J$2,Actividades!$F$2:$F$503,Funcionalidades!J$3)</f>
        <v>0</v>
      </c>
      <c r="K102">
        <f>COUNTIFS(Actividades!$A$2:$A$503,Funcionalidades!$A102,Actividades!$B$2:$B$503,Funcionalidades!$B102,Actividades!$D$2:$D$503,Funcionalidades!K$1,Actividades!$E$2:$E$503,Funcionalidades!K$2,Actividades!$F$2:$F$503,Funcionalidades!K$3)</f>
        <v>0</v>
      </c>
      <c r="L102">
        <f>COUNTIFS(Actividades!$A$2:$A$503,Funcionalidades!$A102,Actividades!$B$2:$B$503,Funcionalidades!$B102,Actividades!$D$2:$D$503,Funcionalidades!L$1,Actividades!$E$2:$E$503,Funcionalidades!L$2,Actividades!$F$2:$F$503,Funcionalidades!L$3)</f>
        <v>0</v>
      </c>
      <c r="M102">
        <f>COUNTIFS(Actividades!$A$2:$A$503,Funcionalidades!$A102,Actividades!$B$2:$B$503,Funcionalidades!$B102,Actividades!$D$2:$D$503,Funcionalidades!M$1,Actividades!$E$2:$E$503,Funcionalidades!M$2,Actividades!$F$2:$F$503,Funcionalidades!M$3)</f>
        <v>0</v>
      </c>
      <c r="N102">
        <f>COUNTIFS(Actividades!$A$2:$A$503,Funcionalidades!$A102,Actividades!$B$2:$B$503,Funcionalidades!$B102,Actividades!$D$2:$D$503,Funcionalidades!N$1,Actividades!$E$2:$E$503,Funcionalidades!N$2,Actividades!$F$2:$F$503,Funcionalidades!N$3)</f>
        <v>0</v>
      </c>
      <c r="O102">
        <f>COUNTIFS(Actividades!$A$2:$A$503,Funcionalidades!$A102,Actividades!$B$2:$B$503,Funcionalidades!$B102,Actividades!$D$2:$D$503,Funcionalidades!O$1,Actividades!$E$2:$E$503,Funcionalidades!O$2,Actividades!$F$2:$F$503,Funcionalidades!O$3)</f>
        <v>0</v>
      </c>
      <c r="P102">
        <f>COUNTIFS(Actividades!$A$2:$A$503,Funcionalidades!$A102,Actividades!$B$2:$B$503,Funcionalidades!$B102,Actividades!$D$2:$D$503,Funcionalidades!P$1,Actividades!$E$2:$E$503,Funcionalidades!P$2,Actividades!$F$2:$F$503,Funcionalidades!P$3)</f>
        <v>0</v>
      </c>
      <c r="Q102">
        <f>COUNTIFS(Actividades!$A$2:$A$503,Funcionalidades!$A102,Actividades!$B$2:$B$503,Funcionalidades!$B102,Actividades!$D$2:$D$503,Funcionalidades!Q$1,Actividades!$E$2:$E$503,Funcionalidades!Q$2,Actividades!$F$2:$F$503,Funcionalidades!Q$3)</f>
        <v>0</v>
      </c>
      <c r="R102">
        <f>COUNTIFS(Actividades!$A$2:$A$503,Funcionalidades!$A102,Actividades!$B$2:$B$503,Funcionalidades!$B102,Actividades!$D$2:$D$503,Funcionalidades!R$1,Actividades!$E$2:$E$503,Funcionalidades!R$2,Actividades!$F$2:$F$503,Funcionalidades!R$3)</f>
        <v>0</v>
      </c>
      <c r="S102">
        <f>COUNTIFS(Actividades!$A$2:$A$503,Funcionalidades!$A102,Actividades!$B$2:$B$503,Funcionalidades!$B102,Actividades!$D$2:$D$503,Funcionalidades!S$1,Actividades!$E$2:$E$503,Funcionalidades!S$2,Actividades!$F$2:$F$503,Funcionalidades!S$3)</f>
        <v>0</v>
      </c>
      <c r="T102">
        <f>COUNTIFS(Actividades!$A$2:$A$503,Funcionalidades!$A102,Actividades!$B$2:$B$503,Funcionalidades!$B102,Actividades!$D$2:$D$503,Funcionalidades!T$1,Actividades!$E$2:$E$503,Funcionalidades!T$2,Actividades!$F$2:$F$503,Funcionalidades!T$3)</f>
        <v>0</v>
      </c>
      <c r="U102">
        <f>COUNTIFS(Actividades!$A$2:$A$503,Funcionalidades!$A102,Actividades!$B$2:$B$503,Funcionalidades!$B102,Actividades!$D$2:$D$503,Funcionalidades!U$1,Actividades!$E$2:$E$503,Funcionalidades!U$2,Actividades!$F$2:$F$503,Funcionalidades!U$3)</f>
        <v>0</v>
      </c>
      <c r="V102">
        <f>COUNTIFS(Actividades!$A$2:$A$503,Funcionalidades!$A102,Actividades!$B$2:$B$503,Funcionalidades!$B102,Actividades!$D$2:$D$503,Funcionalidades!V$1,Actividades!$E$2:$E$503,Funcionalidades!V$2,Actividades!$F$2:$F$503,Funcionalidades!V$3)</f>
        <v>0</v>
      </c>
      <c r="W102">
        <f>COUNTIFS(Actividades!$A$2:$A$503,Funcionalidades!$A102,Actividades!$B$2:$B$503,Funcionalidades!$B102,Actividades!$D$2:$D$503,Funcionalidades!W$1,Actividades!$E$2:$E$503,Funcionalidades!W$2,Actividades!$F$2:$F$503,Funcionalidades!W$3)</f>
        <v>0</v>
      </c>
      <c r="X102">
        <f>COUNTIFS(Actividades!$A$2:$A$503,Funcionalidades!$A102,Actividades!$B$2:$B$503,Funcionalidades!$B102,Actividades!$D$2:$D$503,Funcionalidades!X$1,Actividades!$E$2:$E$503,Funcionalidades!X$2,Actividades!$F$2:$F$503,Funcionalidades!X$3)</f>
        <v>0</v>
      </c>
      <c r="Y102">
        <f>COUNTIFS(Actividades!$A$2:$A$503,Funcionalidades!$A102,Actividades!$B$2:$B$503,Funcionalidades!$B102,Actividades!$D$2:$D$503,Funcionalidades!Y$1,Actividades!$E$2:$E$503,Funcionalidades!Y$2,Actividades!$F$2:$F$503,Funcionalidades!Y$3)</f>
        <v>0</v>
      </c>
      <c r="Z102">
        <f>COUNTIFS(Actividades!$A$2:$A$503,Funcionalidades!$A102,Actividades!$B$2:$B$503,Funcionalidades!$B102,Actividades!$D$2:$D$503,Funcionalidades!Z$1,Actividades!$E$2:$E$503,Funcionalidades!Z$2,Actividades!$F$2:$F$503,Funcionalidades!Z$3)</f>
        <v>0</v>
      </c>
      <c r="AA102">
        <f>COUNTIFS(Actividades!$A$2:$A$503,Funcionalidades!$A102,Actividades!$B$2:$B$503,Funcionalidades!$B102,Actividades!$D$2:$D$503,Funcionalidades!AA$1,Actividades!$E$2:$E$503,Funcionalidades!AA$2,Actividades!$F$2:$F$503,Funcionalidades!AA$3)</f>
        <v>0</v>
      </c>
      <c r="AB102">
        <f>COUNTIFS(Actividades!$A$2:$A$503,Funcionalidades!$A102,Actividades!$B$2:$B$503,Funcionalidades!$B102,Actividades!$D$2:$D$503,Funcionalidades!AB$1,Actividades!$E$2:$E$503,Funcionalidades!AB$2,Actividades!$F$2:$F$503,Funcionalidades!AB$3)</f>
        <v>0</v>
      </c>
      <c r="AC102">
        <f>COUNTIFS(Actividades!$A$2:$A$503,Funcionalidades!$A102,Actividades!$B$2:$B$503,Funcionalidades!$B102,Actividades!$D$2:$D$503,Funcionalidades!AC$1,Actividades!$E$2:$E$503,Funcionalidades!AC$2,Actividades!$F$2:$F$503,Funcionalidades!AC$3)</f>
        <v>0</v>
      </c>
    </row>
    <row r="103" spans="3:29">
      <c r="C103">
        <f>COUNTIFS(Actividades!$A$2:$A$503,Funcionalidades!$A103,Actividades!$B$2:$B$503,Funcionalidades!$B103,Actividades!$D$2:$D$503,Funcionalidades!C$1,Actividades!$E$2:$E$503,Funcionalidades!C$2,Actividades!$F$2:$F$503,Funcionalidades!C$3)</f>
        <v>0</v>
      </c>
      <c r="D103">
        <f>COUNTIFS(Actividades!$A$2:$A$503,Funcionalidades!$A103,Actividades!$B$2:$B$503,Funcionalidades!$B103,Actividades!$D$2:$D$503,Funcionalidades!D$1,Actividades!$E$2:$E$503,Funcionalidades!D$2,Actividades!$F$2:$F$503,Funcionalidades!D$3)</f>
        <v>0</v>
      </c>
      <c r="E103">
        <f>COUNTIFS(Actividades!$A$2:$A$503,Funcionalidades!$A103,Actividades!$B$2:$B$503,Funcionalidades!$B103,Actividades!$D$2:$D$503,Funcionalidades!E$1,Actividades!$E$2:$E$503,Funcionalidades!E$2,Actividades!$F$2:$F$503,Funcionalidades!E$3)</f>
        <v>0</v>
      </c>
      <c r="F103">
        <f>COUNTIFS(Actividades!$A$2:$A$503,Funcionalidades!$A103,Actividades!$B$2:$B$503,Funcionalidades!$B103,Actividades!$D$2:$D$503,Funcionalidades!F$1,Actividades!$E$2:$E$503,Funcionalidades!F$2,Actividades!$F$2:$F$503,Funcionalidades!F$3)</f>
        <v>0</v>
      </c>
      <c r="G103">
        <f>COUNTIFS(Actividades!$A$2:$A$503,Funcionalidades!$A103,Actividades!$B$2:$B$503,Funcionalidades!$B103,Actividades!$D$2:$D$503,Funcionalidades!G$1,Actividades!$E$2:$E$503,Funcionalidades!G$2,Actividades!$F$2:$F$503,Funcionalidades!G$3)</f>
        <v>0</v>
      </c>
      <c r="H103">
        <f>COUNTIFS(Actividades!$A$2:$A$503,Funcionalidades!$A103,Actividades!$B$2:$B$503,Funcionalidades!$B103,Actividades!$D$2:$D$503,Funcionalidades!H$1,Actividades!$E$2:$E$503,Funcionalidades!H$2,Actividades!$F$2:$F$503,Funcionalidades!H$3)</f>
        <v>0</v>
      </c>
      <c r="I103">
        <f>COUNTIFS(Actividades!$A$2:$A$503,Funcionalidades!$A103,Actividades!$B$2:$B$503,Funcionalidades!$B103,Actividades!$D$2:$D$503,Funcionalidades!I$1,Actividades!$E$2:$E$503,Funcionalidades!I$2,Actividades!$F$2:$F$503,Funcionalidades!I$3)</f>
        <v>0</v>
      </c>
      <c r="J103">
        <f>COUNTIFS(Actividades!$A$2:$A$503,Funcionalidades!$A103,Actividades!$B$2:$B$503,Funcionalidades!$B103,Actividades!$D$2:$D$503,Funcionalidades!J$1,Actividades!$E$2:$E$503,Funcionalidades!J$2,Actividades!$F$2:$F$503,Funcionalidades!J$3)</f>
        <v>0</v>
      </c>
      <c r="K103">
        <f>COUNTIFS(Actividades!$A$2:$A$503,Funcionalidades!$A103,Actividades!$B$2:$B$503,Funcionalidades!$B103,Actividades!$D$2:$D$503,Funcionalidades!K$1,Actividades!$E$2:$E$503,Funcionalidades!K$2,Actividades!$F$2:$F$503,Funcionalidades!K$3)</f>
        <v>0</v>
      </c>
      <c r="L103">
        <f>COUNTIFS(Actividades!$A$2:$A$503,Funcionalidades!$A103,Actividades!$B$2:$B$503,Funcionalidades!$B103,Actividades!$D$2:$D$503,Funcionalidades!L$1,Actividades!$E$2:$E$503,Funcionalidades!L$2,Actividades!$F$2:$F$503,Funcionalidades!L$3)</f>
        <v>0</v>
      </c>
      <c r="M103">
        <f>COUNTIFS(Actividades!$A$2:$A$503,Funcionalidades!$A103,Actividades!$B$2:$B$503,Funcionalidades!$B103,Actividades!$D$2:$D$503,Funcionalidades!M$1,Actividades!$E$2:$E$503,Funcionalidades!M$2,Actividades!$F$2:$F$503,Funcionalidades!M$3)</f>
        <v>0</v>
      </c>
      <c r="N103">
        <f>COUNTIFS(Actividades!$A$2:$A$503,Funcionalidades!$A103,Actividades!$B$2:$B$503,Funcionalidades!$B103,Actividades!$D$2:$D$503,Funcionalidades!N$1,Actividades!$E$2:$E$503,Funcionalidades!N$2,Actividades!$F$2:$F$503,Funcionalidades!N$3)</f>
        <v>0</v>
      </c>
      <c r="O103">
        <f>COUNTIFS(Actividades!$A$2:$A$503,Funcionalidades!$A103,Actividades!$B$2:$B$503,Funcionalidades!$B103,Actividades!$D$2:$D$503,Funcionalidades!O$1,Actividades!$E$2:$E$503,Funcionalidades!O$2,Actividades!$F$2:$F$503,Funcionalidades!O$3)</f>
        <v>0</v>
      </c>
      <c r="P103">
        <f>COUNTIFS(Actividades!$A$2:$A$503,Funcionalidades!$A103,Actividades!$B$2:$B$503,Funcionalidades!$B103,Actividades!$D$2:$D$503,Funcionalidades!P$1,Actividades!$E$2:$E$503,Funcionalidades!P$2,Actividades!$F$2:$F$503,Funcionalidades!P$3)</f>
        <v>0</v>
      </c>
      <c r="Q103">
        <f>COUNTIFS(Actividades!$A$2:$A$503,Funcionalidades!$A103,Actividades!$B$2:$B$503,Funcionalidades!$B103,Actividades!$D$2:$D$503,Funcionalidades!Q$1,Actividades!$E$2:$E$503,Funcionalidades!Q$2,Actividades!$F$2:$F$503,Funcionalidades!Q$3)</f>
        <v>0</v>
      </c>
      <c r="R103">
        <f>COUNTIFS(Actividades!$A$2:$A$503,Funcionalidades!$A103,Actividades!$B$2:$B$503,Funcionalidades!$B103,Actividades!$D$2:$D$503,Funcionalidades!R$1,Actividades!$E$2:$E$503,Funcionalidades!R$2,Actividades!$F$2:$F$503,Funcionalidades!R$3)</f>
        <v>0</v>
      </c>
      <c r="S103">
        <f>COUNTIFS(Actividades!$A$2:$A$503,Funcionalidades!$A103,Actividades!$B$2:$B$503,Funcionalidades!$B103,Actividades!$D$2:$D$503,Funcionalidades!S$1,Actividades!$E$2:$E$503,Funcionalidades!S$2,Actividades!$F$2:$F$503,Funcionalidades!S$3)</f>
        <v>0</v>
      </c>
      <c r="T103">
        <f>COUNTIFS(Actividades!$A$2:$A$503,Funcionalidades!$A103,Actividades!$B$2:$B$503,Funcionalidades!$B103,Actividades!$D$2:$D$503,Funcionalidades!T$1,Actividades!$E$2:$E$503,Funcionalidades!T$2,Actividades!$F$2:$F$503,Funcionalidades!T$3)</f>
        <v>0</v>
      </c>
      <c r="U103">
        <f>COUNTIFS(Actividades!$A$2:$A$503,Funcionalidades!$A103,Actividades!$B$2:$B$503,Funcionalidades!$B103,Actividades!$D$2:$D$503,Funcionalidades!U$1,Actividades!$E$2:$E$503,Funcionalidades!U$2,Actividades!$F$2:$F$503,Funcionalidades!U$3)</f>
        <v>0</v>
      </c>
      <c r="V103">
        <f>COUNTIFS(Actividades!$A$2:$A$503,Funcionalidades!$A103,Actividades!$B$2:$B$503,Funcionalidades!$B103,Actividades!$D$2:$D$503,Funcionalidades!V$1,Actividades!$E$2:$E$503,Funcionalidades!V$2,Actividades!$F$2:$F$503,Funcionalidades!V$3)</f>
        <v>0</v>
      </c>
      <c r="W103">
        <f>COUNTIFS(Actividades!$A$2:$A$503,Funcionalidades!$A103,Actividades!$B$2:$B$503,Funcionalidades!$B103,Actividades!$D$2:$D$503,Funcionalidades!W$1,Actividades!$E$2:$E$503,Funcionalidades!W$2,Actividades!$F$2:$F$503,Funcionalidades!W$3)</f>
        <v>0</v>
      </c>
      <c r="X103">
        <f>COUNTIFS(Actividades!$A$2:$A$503,Funcionalidades!$A103,Actividades!$B$2:$B$503,Funcionalidades!$B103,Actividades!$D$2:$D$503,Funcionalidades!X$1,Actividades!$E$2:$E$503,Funcionalidades!X$2,Actividades!$F$2:$F$503,Funcionalidades!X$3)</f>
        <v>0</v>
      </c>
      <c r="Y103">
        <f>COUNTIFS(Actividades!$A$2:$A$503,Funcionalidades!$A103,Actividades!$B$2:$B$503,Funcionalidades!$B103,Actividades!$D$2:$D$503,Funcionalidades!Y$1,Actividades!$E$2:$E$503,Funcionalidades!Y$2,Actividades!$F$2:$F$503,Funcionalidades!Y$3)</f>
        <v>0</v>
      </c>
      <c r="Z103">
        <f>COUNTIFS(Actividades!$A$2:$A$503,Funcionalidades!$A103,Actividades!$B$2:$B$503,Funcionalidades!$B103,Actividades!$D$2:$D$503,Funcionalidades!Z$1,Actividades!$E$2:$E$503,Funcionalidades!Z$2,Actividades!$F$2:$F$503,Funcionalidades!Z$3)</f>
        <v>0</v>
      </c>
      <c r="AA103">
        <f>COUNTIFS(Actividades!$A$2:$A$503,Funcionalidades!$A103,Actividades!$B$2:$B$503,Funcionalidades!$B103,Actividades!$D$2:$D$503,Funcionalidades!AA$1,Actividades!$E$2:$E$503,Funcionalidades!AA$2,Actividades!$F$2:$F$503,Funcionalidades!AA$3)</f>
        <v>0</v>
      </c>
      <c r="AB103">
        <f>COUNTIFS(Actividades!$A$2:$A$503,Funcionalidades!$A103,Actividades!$B$2:$B$503,Funcionalidades!$B103,Actividades!$D$2:$D$503,Funcionalidades!AB$1,Actividades!$E$2:$E$503,Funcionalidades!AB$2,Actividades!$F$2:$F$503,Funcionalidades!AB$3)</f>
        <v>0</v>
      </c>
      <c r="AC103">
        <f>COUNTIFS(Actividades!$A$2:$A$503,Funcionalidades!$A103,Actividades!$B$2:$B$503,Funcionalidades!$B103,Actividades!$D$2:$D$503,Funcionalidades!AC$1,Actividades!$E$2:$E$503,Funcionalidades!AC$2,Actividades!$F$2:$F$503,Funcionalidades!AC$3)</f>
        <v>0</v>
      </c>
    </row>
    <row r="104" spans="3:29">
      <c r="C104">
        <f>COUNTIFS(Actividades!$A$2:$A$503,Funcionalidades!$A104,Actividades!$B$2:$B$503,Funcionalidades!$B104,Actividades!$D$2:$D$503,Funcionalidades!C$1,Actividades!$E$2:$E$503,Funcionalidades!C$2,Actividades!$F$2:$F$503,Funcionalidades!C$3)</f>
        <v>0</v>
      </c>
      <c r="D104">
        <f>COUNTIFS(Actividades!$A$2:$A$503,Funcionalidades!$A104,Actividades!$B$2:$B$503,Funcionalidades!$B104,Actividades!$D$2:$D$503,Funcionalidades!D$1,Actividades!$E$2:$E$503,Funcionalidades!D$2,Actividades!$F$2:$F$503,Funcionalidades!D$3)</f>
        <v>0</v>
      </c>
      <c r="E104">
        <f>COUNTIFS(Actividades!$A$2:$A$503,Funcionalidades!$A104,Actividades!$B$2:$B$503,Funcionalidades!$B104,Actividades!$D$2:$D$503,Funcionalidades!E$1,Actividades!$E$2:$E$503,Funcionalidades!E$2,Actividades!$F$2:$F$503,Funcionalidades!E$3)</f>
        <v>0</v>
      </c>
      <c r="F104">
        <f>COUNTIFS(Actividades!$A$2:$A$503,Funcionalidades!$A104,Actividades!$B$2:$B$503,Funcionalidades!$B104,Actividades!$D$2:$D$503,Funcionalidades!F$1,Actividades!$E$2:$E$503,Funcionalidades!F$2,Actividades!$F$2:$F$503,Funcionalidades!F$3)</f>
        <v>0</v>
      </c>
      <c r="G104">
        <f>COUNTIFS(Actividades!$A$2:$A$503,Funcionalidades!$A104,Actividades!$B$2:$B$503,Funcionalidades!$B104,Actividades!$D$2:$D$503,Funcionalidades!G$1,Actividades!$E$2:$E$503,Funcionalidades!G$2,Actividades!$F$2:$F$503,Funcionalidades!G$3)</f>
        <v>0</v>
      </c>
      <c r="H104">
        <f>COUNTIFS(Actividades!$A$2:$A$503,Funcionalidades!$A104,Actividades!$B$2:$B$503,Funcionalidades!$B104,Actividades!$D$2:$D$503,Funcionalidades!H$1,Actividades!$E$2:$E$503,Funcionalidades!H$2,Actividades!$F$2:$F$503,Funcionalidades!H$3)</f>
        <v>0</v>
      </c>
      <c r="I104">
        <f>COUNTIFS(Actividades!$A$2:$A$503,Funcionalidades!$A104,Actividades!$B$2:$B$503,Funcionalidades!$B104,Actividades!$D$2:$D$503,Funcionalidades!I$1,Actividades!$E$2:$E$503,Funcionalidades!I$2,Actividades!$F$2:$F$503,Funcionalidades!I$3)</f>
        <v>0</v>
      </c>
      <c r="J104">
        <f>COUNTIFS(Actividades!$A$2:$A$503,Funcionalidades!$A104,Actividades!$B$2:$B$503,Funcionalidades!$B104,Actividades!$D$2:$D$503,Funcionalidades!J$1,Actividades!$E$2:$E$503,Funcionalidades!J$2,Actividades!$F$2:$F$503,Funcionalidades!J$3)</f>
        <v>0</v>
      </c>
      <c r="K104">
        <f>COUNTIFS(Actividades!$A$2:$A$503,Funcionalidades!$A104,Actividades!$B$2:$B$503,Funcionalidades!$B104,Actividades!$D$2:$D$503,Funcionalidades!K$1,Actividades!$E$2:$E$503,Funcionalidades!K$2,Actividades!$F$2:$F$503,Funcionalidades!K$3)</f>
        <v>0</v>
      </c>
      <c r="L104">
        <f>COUNTIFS(Actividades!$A$2:$A$503,Funcionalidades!$A104,Actividades!$B$2:$B$503,Funcionalidades!$B104,Actividades!$D$2:$D$503,Funcionalidades!L$1,Actividades!$E$2:$E$503,Funcionalidades!L$2,Actividades!$F$2:$F$503,Funcionalidades!L$3)</f>
        <v>0</v>
      </c>
      <c r="M104">
        <f>COUNTIFS(Actividades!$A$2:$A$503,Funcionalidades!$A104,Actividades!$B$2:$B$503,Funcionalidades!$B104,Actividades!$D$2:$D$503,Funcionalidades!M$1,Actividades!$E$2:$E$503,Funcionalidades!M$2,Actividades!$F$2:$F$503,Funcionalidades!M$3)</f>
        <v>0</v>
      </c>
      <c r="N104">
        <f>COUNTIFS(Actividades!$A$2:$A$503,Funcionalidades!$A104,Actividades!$B$2:$B$503,Funcionalidades!$B104,Actividades!$D$2:$D$503,Funcionalidades!N$1,Actividades!$E$2:$E$503,Funcionalidades!N$2,Actividades!$F$2:$F$503,Funcionalidades!N$3)</f>
        <v>0</v>
      </c>
      <c r="O104">
        <f>COUNTIFS(Actividades!$A$2:$A$503,Funcionalidades!$A104,Actividades!$B$2:$B$503,Funcionalidades!$B104,Actividades!$D$2:$D$503,Funcionalidades!O$1,Actividades!$E$2:$E$503,Funcionalidades!O$2,Actividades!$F$2:$F$503,Funcionalidades!O$3)</f>
        <v>0</v>
      </c>
      <c r="P104">
        <f>COUNTIFS(Actividades!$A$2:$A$503,Funcionalidades!$A104,Actividades!$B$2:$B$503,Funcionalidades!$B104,Actividades!$D$2:$D$503,Funcionalidades!P$1,Actividades!$E$2:$E$503,Funcionalidades!P$2,Actividades!$F$2:$F$503,Funcionalidades!P$3)</f>
        <v>0</v>
      </c>
      <c r="Q104">
        <f>COUNTIFS(Actividades!$A$2:$A$503,Funcionalidades!$A104,Actividades!$B$2:$B$503,Funcionalidades!$B104,Actividades!$D$2:$D$503,Funcionalidades!Q$1,Actividades!$E$2:$E$503,Funcionalidades!Q$2,Actividades!$F$2:$F$503,Funcionalidades!Q$3)</f>
        <v>0</v>
      </c>
      <c r="R104">
        <f>COUNTIFS(Actividades!$A$2:$A$503,Funcionalidades!$A104,Actividades!$B$2:$B$503,Funcionalidades!$B104,Actividades!$D$2:$D$503,Funcionalidades!R$1,Actividades!$E$2:$E$503,Funcionalidades!R$2,Actividades!$F$2:$F$503,Funcionalidades!R$3)</f>
        <v>0</v>
      </c>
      <c r="S104">
        <f>COUNTIFS(Actividades!$A$2:$A$503,Funcionalidades!$A104,Actividades!$B$2:$B$503,Funcionalidades!$B104,Actividades!$D$2:$D$503,Funcionalidades!S$1,Actividades!$E$2:$E$503,Funcionalidades!S$2,Actividades!$F$2:$F$503,Funcionalidades!S$3)</f>
        <v>0</v>
      </c>
      <c r="T104">
        <f>COUNTIFS(Actividades!$A$2:$A$503,Funcionalidades!$A104,Actividades!$B$2:$B$503,Funcionalidades!$B104,Actividades!$D$2:$D$503,Funcionalidades!T$1,Actividades!$E$2:$E$503,Funcionalidades!T$2,Actividades!$F$2:$F$503,Funcionalidades!T$3)</f>
        <v>0</v>
      </c>
      <c r="U104">
        <f>COUNTIFS(Actividades!$A$2:$A$503,Funcionalidades!$A104,Actividades!$B$2:$B$503,Funcionalidades!$B104,Actividades!$D$2:$D$503,Funcionalidades!U$1,Actividades!$E$2:$E$503,Funcionalidades!U$2,Actividades!$F$2:$F$503,Funcionalidades!U$3)</f>
        <v>0</v>
      </c>
      <c r="V104">
        <f>COUNTIFS(Actividades!$A$2:$A$503,Funcionalidades!$A104,Actividades!$B$2:$B$503,Funcionalidades!$B104,Actividades!$D$2:$D$503,Funcionalidades!V$1,Actividades!$E$2:$E$503,Funcionalidades!V$2,Actividades!$F$2:$F$503,Funcionalidades!V$3)</f>
        <v>0</v>
      </c>
      <c r="W104">
        <f>COUNTIFS(Actividades!$A$2:$A$503,Funcionalidades!$A104,Actividades!$B$2:$B$503,Funcionalidades!$B104,Actividades!$D$2:$D$503,Funcionalidades!W$1,Actividades!$E$2:$E$503,Funcionalidades!W$2,Actividades!$F$2:$F$503,Funcionalidades!W$3)</f>
        <v>0</v>
      </c>
      <c r="X104">
        <f>COUNTIFS(Actividades!$A$2:$A$503,Funcionalidades!$A104,Actividades!$B$2:$B$503,Funcionalidades!$B104,Actividades!$D$2:$D$503,Funcionalidades!X$1,Actividades!$E$2:$E$503,Funcionalidades!X$2,Actividades!$F$2:$F$503,Funcionalidades!X$3)</f>
        <v>0</v>
      </c>
      <c r="Y104">
        <f>COUNTIFS(Actividades!$A$2:$A$503,Funcionalidades!$A104,Actividades!$B$2:$B$503,Funcionalidades!$B104,Actividades!$D$2:$D$503,Funcionalidades!Y$1,Actividades!$E$2:$E$503,Funcionalidades!Y$2,Actividades!$F$2:$F$503,Funcionalidades!Y$3)</f>
        <v>0</v>
      </c>
      <c r="Z104">
        <f>COUNTIFS(Actividades!$A$2:$A$503,Funcionalidades!$A104,Actividades!$B$2:$B$503,Funcionalidades!$B104,Actividades!$D$2:$D$503,Funcionalidades!Z$1,Actividades!$E$2:$E$503,Funcionalidades!Z$2,Actividades!$F$2:$F$503,Funcionalidades!Z$3)</f>
        <v>0</v>
      </c>
      <c r="AA104">
        <f>COUNTIFS(Actividades!$A$2:$A$503,Funcionalidades!$A104,Actividades!$B$2:$B$503,Funcionalidades!$B104,Actividades!$D$2:$D$503,Funcionalidades!AA$1,Actividades!$E$2:$E$503,Funcionalidades!AA$2,Actividades!$F$2:$F$503,Funcionalidades!AA$3)</f>
        <v>0</v>
      </c>
      <c r="AB104">
        <f>COUNTIFS(Actividades!$A$2:$A$503,Funcionalidades!$A104,Actividades!$B$2:$B$503,Funcionalidades!$B104,Actividades!$D$2:$D$503,Funcionalidades!AB$1,Actividades!$E$2:$E$503,Funcionalidades!AB$2,Actividades!$F$2:$F$503,Funcionalidades!AB$3)</f>
        <v>0</v>
      </c>
      <c r="AC104">
        <f>COUNTIFS(Actividades!$A$2:$A$503,Funcionalidades!$A104,Actividades!$B$2:$B$503,Funcionalidades!$B104,Actividades!$D$2:$D$503,Funcionalidades!AC$1,Actividades!$E$2:$E$503,Funcionalidades!AC$2,Actividades!$F$2:$F$503,Funcionalidades!AC$3)</f>
        <v>0</v>
      </c>
    </row>
    <row r="105" spans="3:29">
      <c r="C105">
        <f>COUNTIFS(Actividades!$A$2:$A$503,Funcionalidades!$A105,Actividades!$B$2:$B$503,Funcionalidades!$B105,Actividades!$D$2:$D$503,Funcionalidades!C$1,Actividades!$E$2:$E$503,Funcionalidades!C$2,Actividades!$F$2:$F$503,Funcionalidades!C$3)</f>
        <v>0</v>
      </c>
      <c r="D105">
        <f>COUNTIFS(Actividades!$A$2:$A$503,Funcionalidades!$A105,Actividades!$B$2:$B$503,Funcionalidades!$B105,Actividades!$D$2:$D$503,Funcionalidades!D$1,Actividades!$E$2:$E$503,Funcionalidades!D$2,Actividades!$F$2:$F$503,Funcionalidades!D$3)</f>
        <v>0</v>
      </c>
      <c r="E105">
        <f>COUNTIFS(Actividades!$A$2:$A$503,Funcionalidades!$A105,Actividades!$B$2:$B$503,Funcionalidades!$B105,Actividades!$D$2:$D$503,Funcionalidades!E$1,Actividades!$E$2:$E$503,Funcionalidades!E$2,Actividades!$F$2:$F$503,Funcionalidades!E$3)</f>
        <v>0</v>
      </c>
      <c r="F105">
        <f>COUNTIFS(Actividades!$A$2:$A$503,Funcionalidades!$A105,Actividades!$B$2:$B$503,Funcionalidades!$B105,Actividades!$D$2:$D$503,Funcionalidades!F$1,Actividades!$E$2:$E$503,Funcionalidades!F$2,Actividades!$F$2:$F$503,Funcionalidades!F$3)</f>
        <v>0</v>
      </c>
      <c r="G105">
        <f>COUNTIFS(Actividades!$A$2:$A$503,Funcionalidades!$A105,Actividades!$B$2:$B$503,Funcionalidades!$B105,Actividades!$D$2:$D$503,Funcionalidades!G$1,Actividades!$E$2:$E$503,Funcionalidades!G$2,Actividades!$F$2:$F$503,Funcionalidades!G$3)</f>
        <v>0</v>
      </c>
      <c r="H105">
        <f>COUNTIFS(Actividades!$A$2:$A$503,Funcionalidades!$A105,Actividades!$B$2:$B$503,Funcionalidades!$B105,Actividades!$D$2:$D$503,Funcionalidades!H$1,Actividades!$E$2:$E$503,Funcionalidades!H$2,Actividades!$F$2:$F$503,Funcionalidades!H$3)</f>
        <v>0</v>
      </c>
      <c r="I105">
        <f>COUNTIFS(Actividades!$A$2:$A$503,Funcionalidades!$A105,Actividades!$B$2:$B$503,Funcionalidades!$B105,Actividades!$D$2:$D$503,Funcionalidades!I$1,Actividades!$E$2:$E$503,Funcionalidades!I$2,Actividades!$F$2:$F$503,Funcionalidades!I$3)</f>
        <v>0</v>
      </c>
      <c r="J105">
        <f>COUNTIFS(Actividades!$A$2:$A$503,Funcionalidades!$A105,Actividades!$B$2:$B$503,Funcionalidades!$B105,Actividades!$D$2:$D$503,Funcionalidades!J$1,Actividades!$E$2:$E$503,Funcionalidades!J$2,Actividades!$F$2:$F$503,Funcionalidades!J$3)</f>
        <v>0</v>
      </c>
      <c r="K105">
        <f>COUNTIFS(Actividades!$A$2:$A$503,Funcionalidades!$A105,Actividades!$B$2:$B$503,Funcionalidades!$B105,Actividades!$D$2:$D$503,Funcionalidades!K$1,Actividades!$E$2:$E$503,Funcionalidades!K$2,Actividades!$F$2:$F$503,Funcionalidades!K$3)</f>
        <v>0</v>
      </c>
      <c r="L105">
        <f>COUNTIFS(Actividades!$A$2:$A$503,Funcionalidades!$A105,Actividades!$B$2:$B$503,Funcionalidades!$B105,Actividades!$D$2:$D$503,Funcionalidades!L$1,Actividades!$E$2:$E$503,Funcionalidades!L$2,Actividades!$F$2:$F$503,Funcionalidades!L$3)</f>
        <v>0</v>
      </c>
      <c r="M105">
        <f>COUNTIFS(Actividades!$A$2:$A$503,Funcionalidades!$A105,Actividades!$B$2:$B$503,Funcionalidades!$B105,Actividades!$D$2:$D$503,Funcionalidades!M$1,Actividades!$E$2:$E$503,Funcionalidades!M$2,Actividades!$F$2:$F$503,Funcionalidades!M$3)</f>
        <v>0</v>
      </c>
      <c r="N105">
        <f>COUNTIFS(Actividades!$A$2:$A$503,Funcionalidades!$A105,Actividades!$B$2:$B$503,Funcionalidades!$B105,Actividades!$D$2:$D$503,Funcionalidades!N$1,Actividades!$E$2:$E$503,Funcionalidades!N$2,Actividades!$F$2:$F$503,Funcionalidades!N$3)</f>
        <v>0</v>
      </c>
      <c r="O105">
        <f>COUNTIFS(Actividades!$A$2:$A$503,Funcionalidades!$A105,Actividades!$B$2:$B$503,Funcionalidades!$B105,Actividades!$D$2:$D$503,Funcionalidades!O$1,Actividades!$E$2:$E$503,Funcionalidades!O$2,Actividades!$F$2:$F$503,Funcionalidades!O$3)</f>
        <v>0</v>
      </c>
      <c r="P105">
        <f>COUNTIFS(Actividades!$A$2:$A$503,Funcionalidades!$A105,Actividades!$B$2:$B$503,Funcionalidades!$B105,Actividades!$D$2:$D$503,Funcionalidades!P$1,Actividades!$E$2:$E$503,Funcionalidades!P$2,Actividades!$F$2:$F$503,Funcionalidades!P$3)</f>
        <v>0</v>
      </c>
      <c r="Q105">
        <f>COUNTIFS(Actividades!$A$2:$A$503,Funcionalidades!$A105,Actividades!$B$2:$B$503,Funcionalidades!$B105,Actividades!$D$2:$D$503,Funcionalidades!Q$1,Actividades!$E$2:$E$503,Funcionalidades!Q$2,Actividades!$F$2:$F$503,Funcionalidades!Q$3)</f>
        <v>0</v>
      </c>
      <c r="R105">
        <f>COUNTIFS(Actividades!$A$2:$A$503,Funcionalidades!$A105,Actividades!$B$2:$B$503,Funcionalidades!$B105,Actividades!$D$2:$D$503,Funcionalidades!R$1,Actividades!$E$2:$E$503,Funcionalidades!R$2,Actividades!$F$2:$F$503,Funcionalidades!R$3)</f>
        <v>0</v>
      </c>
      <c r="S105">
        <f>COUNTIFS(Actividades!$A$2:$A$503,Funcionalidades!$A105,Actividades!$B$2:$B$503,Funcionalidades!$B105,Actividades!$D$2:$D$503,Funcionalidades!S$1,Actividades!$E$2:$E$503,Funcionalidades!S$2,Actividades!$F$2:$F$503,Funcionalidades!S$3)</f>
        <v>0</v>
      </c>
      <c r="T105">
        <f>COUNTIFS(Actividades!$A$2:$A$503,Funcionalidades!$A105,Actividades!$B$2:$B$503,Funcionalidades!$B105,Actividades!$D$2:$D$503,Funcionalidades!T$1,Actividades!$E$2:$E$503,Funcionalidades!T$2,Actividades!$F$2:$F$503,Funcionalidades!T$3)</f>
        <v>0</v>
      </c>
      <c r="U105">
        <f>COUNTIFS(Actividades!$A$2:$A$503,Funcionalidades!$A105,Actividades!$B$2:$B$503,Funcionalidades!$B105,Actividades!$D$2:$D$503,Funcionalidades!U$1,Actividades!$E$2:$E$503,Funcionalidades!U$2,Actividades!$F$2:$F$503,Funcionalidades!U$3)</f>
        <v>0</v>
      </c>
      <c r="V105">
        <f>COUNTIFS(Actividades!$A$2:$A$503,Funcionalidades!$A105,Actividades!$B$2:$B$503,Funcionalidades!$B105,Actividades!$D$2:$D$503,Funcionalidades!V$1,Actividades!$E$2:$E$503,Funcionalidades!V$2,Actividades!$F$2:$F$503,Funcionalidades!V$3)</f>
        <v>0</v>
      </c>
      <c r="W105">
        <f>COUNTIFS(Actividades!$A$2:$A$503,Funcionalidades!$A105,Actividades!$B$2:$B$503,Funcionalidades!$B105,Actividades!$D$2:$D$503,Funcionalidades!W$1,Actividades!$E$2:$E$503,Funcionalidades!W$2,Actividades!$F$2:$F$503,Funcionalidades!W$3)</f>
        <v>0</v>
      </c>
      <c r="X105">
        <f>COUNTIFS(Actividades!$A$2:$A$503,Funcionalidades!$A105,Actividades!$B$2:$B$503,Funcionalidades!$B105,Actividades!$D$2:$D$503,Funcionalidades!X$1,Actividades!$E$2:$E$503,Funcionalidades!X$2,Actividades!$F$2:$F$503,Funcionalidades!X$3)</f>
        <v>0</v>
      </c>
      <c r="Y105">
        <f>COUNTIFS(Actividades!$A$2:$A$503,Funcionalidades!$A105,Actividades!$B$2:$B$503,Funcionalidades!$B105,Actividades!$D$2:$D$503,Funcionalidades!Y$1,Actividades!$E$2:$E$503,Funcionalidades!Y$2,Actividades!$F$2:$F$503,Funcionalidades!Y$3)</f>
        <v>0</v>
      </c>
      <c r="Z105">
        <f>COUNTIFS(Actividades!$A$2:$A$503,Funcionalidades!$A105,Actividades!$B$2:$B$503,Funcionalidades!$B105,Actividades!$D$2:$D$503,Funcionalidades!Z$1,Actividades!$E$2:$E$503,Funcionalidades!Z$2,Actividades!$F$2:$F$503,Funcionalidades!Z$3)</f>
        <v>0</v>
      </c>
      <c r="AA105">
        <f>COUNTIFS(Actividades!$A$2:$A$503,Funcionalidades!$A105,Actividades!$B$2:$B$503,Funcionalidades!$B105,Actividades!$D$2:$D$503,Funcionalidades!AA$1,Actividades!$E$2:$E$503,Funcionalidades!AA$2,Actividades!$F$2:$F$503,Funcionalidades!AA$3)</f>
        <v>0</v>
      </c>
      <c r="AB105">
        <f>COUNTIFS(Actividades!$A$2:$A$503,Funcionalidades!$A105,Actividades!$B$2:$B$503,Funcionalidades!$B105,Actividades!$D$2:$D$503,Funcionalidades!AB$1,Actividades!$E$2:$E$503,Funcionalidades!AB$2,Actividades!$F$2:$F$503,Funcionalidades!AB$3)</f>
        <v>0</v>
      </c>
      <c r="AC105">
        <f>COUNTIFS(Actividades!$A$2:$A$503,Funcionalidades!$A105,Actividades!$B$2:$B$503,Funcionalidades!$B105,Actividades!$D$2:$D$503,Funcionalidades!AC$1,Actividades!$E$2:$E$503,Funcionalidades!AC$2,Actividades!$F$2:$F$503,Funcionalidades!AC$3)</f>
        <v>0</v>
      </c>
    </row>
    <row r="106" spans="3:29">
      <c r="C106">
        <f>COUNTIFS(Actividades!$A$2:$A$503,Funcionalidades!$A106,Actividades!$B$2:$B$503,Funcionalidades!$B106,Actividades!$D$2:$D$503,Funcionalidades!C$1,Actividades!$E$2:$E$503,Funcionalidades!C$2,Actividades!$F$2:$F$503,Funcionalidades!C$3)</f>
        <v>0</v>
      </c>
      <c r="D106">
        <f>COUNTIFS(Actividades!$A$2:$A$503,Funcionalidades!$A106,Actividades!$B$2:$B$503,Funcionalidades!$B106,Actividades!$D$2:$D$503,Funcionalidades!D$1,Actividades!$E$2:$E$503,Funcionalidades!D$2,Actividades!$F$2:$F$503,Funcionalidades!D$3)</f>
        <v>0</v>
      </c>
      <c r="E106">
        <f>COUNTIFS(Actividades!$A$2:$A$503,Funcionalidades!$A106,Actividades!$B$2:$B$503,Funcionalidades!$B106,Actividades!$D$2:$D$503,Funcionalidades!E$1,Actividades!$E$2:$E$503,Funcionalidades!E$2,Actividades!$F$2:$F$503,Funcionalidades!E$3)</f>
        <v>0</v>
      </c>
      <c r="F106">
        <f>COUNTIFS(Actividades!$A$2:$A$503,Funcionalidades!$A106,Actividades!$B$2:$B$503,Funcionalidades!$B106,Actividades!$D$2:$D$503,Funcionalidades!F$1,Actividades!$E$2:$E$503,Funcionalidades!F$2,Actividades!$F$2:$F$503,Funcionalidades!F$3)</f>
        <v>0</v>
      </c>
      <c r="G106">
        <f>COUNTIFS(Actividades!$A$2:$A$503,Funcionalidades!$A106,Actividades!$B$2:$B$503,Funcionalidades!$B106,Actividades!$D$2:$D$503,Funcionalidades!G$1,Actividades!$E$2:$E$503,Funcionalidades!G$2,Actividades!$F$2:$F$503,Funcionalidades!G$3)</f>
        <v>0</v>
      </c>
      <c r="H106">
        <f>COUNTIFS(Actividades!$A$2:$A$503,Funcionalidades!$A106,Actividades!$B$2:$B$503,Funcionalidades!$B106,Actividades!$D$2:$D$503,Funcionalidades!H$1,Actividades!$E$2:$E$503,Funcionalidades!H$2,Actividades!$F$2:$F$503,Funcionalidades!H$3)</f>
        <v>0</v>
      </c>
      <c r="I106">
        <f>COUNTIFS(Actividades!$A$2:$A$503,Funcionalidades!$A106,Actividades!$B$2:$B$503,Funcionalidades!$B106,Actividades!$D$2:$D$503,Funcionalidades!I$1,Actividades!$E$2:$E$503,Funcionalidades!I$2,Actividades!$F$2:$F$503,Funcionalidades!I$3)</f>
        <v>0</v>
      </c>
      <c r="J106">
        <f>COUNTIFS(Actividades!$A$2:$A$503,Funcionalidades!$A106,Actividades!$B$2:$B$503,Funcionalidades!$B106,Actividades!$D$2:$D$503,Funcionalidades!J$1,Actividades!$E$2:$E$503,Funcionalidades!J$2,Actividades!$F$2:$F$503,Funcionalidades!J$3)</f>
        <v>0</v>
      </c>
      <c r="K106">
        <f>COUNTIFS(Actividades!$A$2:$A$503,Funcionalidades!$A106,Actividades!$B$2:$B$503,Funcionalidades!$B106,Actividades!$D$2:$D$503,Funcionalidades!K$1,Actividades!$E$2:$E$503,Funcionalidades!K$2,Actividades!$F$2:$F$503,Funcionalidades!K$3)</f>
        <v>0</v>
      </c>
      <c r="L106">
        <f>COUNTIFS(Actividades!$A$2:$A$503,Funcionalidades!$A106,Actividades!$B$2:$B$503,Funcionalidades!$B106,Actividades!$D$2:$D$503,Funcionalidades!L$1,Actividades!$E$2:$E$503,Funcionalidades!L$2,Actividades!$F$2:$F$503,Funcionalidades!L$3)</f>
        <v>0</v>
      </c>
      <c r="M106">
        <f>COUNTIFS(Actividades!$A$2:$A$503,Funcionalidades!$A106,Actividades!$B$2:$B$503,Funcionalidades!$B106,Actividades!$D$2:$D$503,Funcionalidades!M$1,Actividades!$E$2:$E$503,Funcionalidades!M$2,Actividades!$F$2:$F$503,Funcionalidades!M$3)</f>
        <v>0</v>
      </c>
      <c r="N106">
        <f>COUNTIFS(Actividades!$A$2:$A$503,Funcionalidades!$A106,Actividades!$B$2:$B$503,Funcionalidades!$B106,Actividades!$D$2:$D$503,Funcionalidades!N$1,Actividades!$E$2:$E$503,Funcionalidades!N$2,Actividades!$F$2:$F$503,Funcionalidades!N$3)</f>
        <v>0</v>
      </c>
      <c r="O106">
        <f>COUNTIFS(Actividades!$A$2:$A$503,Funcionalidades!$A106,Actividades!$B$2:$B$503,Funcionalidades!$B106,Actividades!$D$2:$D$503,Funcionalidades!O$1,Actividades!$E$2:$E$503,Funcionalidades!O$2,Actividades!$F$2:$F$503,Funcionalidades!O$3)</f>
        <v>0</v>
      </c>
      <c r="P106">
        <f>COUNTIFS(Actividades!$A$2:$A$503,Funcionalidades!$A106,Actividades!$B$2:$B$503,Funcionalidades!$B106,Actividades!$D$2:$D$503,Funcionalidades!P$1,Actividades!$E$2:$E$503,Funcionalidades!P$2,Actividades!$F$2:$F$503,Funcionalidades!P$3)</f>
        <v>0</v>
      </c>
      <c r="Q106">
        <f>COUNTIFS(Actividades!$A$2:$A$503,Funcionalidades!$A106,Actividades!$B$2:$B$503,Funcionalidades!$B106,Actividades!$D$2:$D$503,Funcionalidades!Q$1,Actividades!$E$2:$E$503,Funcionalidades!Q$2,Actividades!$F$2:$F$503,Funcionalidades!Q$3)</f>
        <v>0</v>
      </c>
      <c r="R106">
        <f>COUNTIFS(Actividades!$A$2:$A$503,Funcionalidades!$A106,Actividades!$B$2:$B$503,Funcionalidades!$B106,Actividades!$D$2:$D$503,Funcionalidades!R$1,Actividades!$E$2:$E$503,Funcionalidades!R$2,Actividades!$F$2:$F$503,Funcionalidades!R$3)</f>
        <v>0</v>
      </c>
      <c r="S106">
        <f>COUNTIFS(Actividades!$A$2:$A$503,Funcionalidades!$A106,Actividades!$B$2:$B$503,Funcionalidades!$B106,Actividades!$D$2:$D$503,Funcionalidades!S$1,Actividades!$E$2:$E$503,Funcionalidades!S$2,Actividades!$F$2:$F$503,Funcionalidades!S$3)</f>
        <v>0</v>
      </c>
      <c r="T106">
        <f>COUNTIFS(Actividades!$A$2:$A$503,Funcionalidades!$A106,Actividades!$B$2:$B$503,Funcionalidades!$B106,Actividades!$D$2:$D$503,Funcionalidades!T$1,Actividades!$E$2:$E$503,Funcionalidades!T$2,Actividades!$F$2:$F$503,Funcionalidades!T$3)</f>
        <v>0</v>
      </c>
      <c r="U106">
        <f>COUNTIFS(Actividades!$A$2:$A$503,Funcionalidades!$A106,Actividades!$B$2:$B$503,Funcionalidades!$B106,Actividades!$D$2:$D$503,Funcionalidades!U$1,Actividades!$E$2:$E$503,Funcionalidades!U$2,Actividades!$F$2:$F$503,Funcionalidades!U$3)</f>
        <v>0</v>
      </c>
      <c r="V106">
        <f>COUNTIFS(Actividades!$A$2:$A$503,Funcionalidades!$A106,Actividades!$B$2:$B$503,Funcionalidades!$B106,Actividades!$D$2:$D$503,Funcionalidades!V$1,Actividades!$E$2:$E$503,Funcionalidades!V$2,Actividades!$F$2:$F$503,Funcionalidades!V$3)</f>
        <v>0</v>
      </c>
      <c r="W106">
        <f>COUNTIFS(Actividades!$A$2:$A$503,Funcionalidades!$A106,Actividades!$B$2:$B$503,Funcionalidades!$B106,Actividades!$D$2:$D$503,Funcionalidades!W$1,Actividades!$E$2:$E$503,Funcionalidades!W$2,Actividades!$F$2:$F$503,Funcionalidades!W$3)</f>
        <v>0</v>
      </c>
      <c r="X106">
        <f>COUNTIFS(Actividades!$A$2:$A$503,Funcionalidades!$A106,Actividades!$B$2:$B$503,Funcionalidades!$B106,Actividades!$D$2:$D$503,Funcionalidades!X$1,Actividades!$E$2:$E$503,Funcionalidades!X$2,Actividades!$F$2:$F$503,Funcionalidades!X$3)</f>
        <v>0</v>
      </c>
      <c r="Y106">
        <f>COUNTIFS(Actividades!$A$2:$A$503,Funcionalidades!$A106,Actividades!$B$2:$B$503,Funcionalidades!$B106,Actividades!$D$2:$D$503,Funcionalidades!Y$1,Actividades!$E$2:$E$503,Funcionalidades!Y$2,Actividades!$F$2:$F$503,Funcionalidades!Y$3)</f>
        <v>0</v>
      </c>
      <c r="Z106">
        <f>COUNTIFS(Actividades!$A$2:$A$503,Funcionalidades!$A106,Actividades!$B$2:$B$503,Funcionalidades!$B106,Actividades!$D$2:$D$503,Funcionalidades!Z$1,Actividades!$E$2:$E$503,Funcionalidades!Z$2,Actividades!$F$2:$F$503,Funcionalidades!Z$3)</f>
        <v>0</v>
      </c>
      <c r="AA106">
        <f>COUNTIFS(Actividades!$A$2:$A$503,Funcionalidades!$A106,Actividades!$B$2:$B$503,Funcionalidades!$B106,Actividades!$D$2:$D$503,Funcionalidades!AA$1,Actividades!$E$2:$E$503,Funcionalidades!AA$2,Actividades!$F$2:$F$503,Funcionalidades!AA$3)</f>
        <v>0</v>
      </c>
      <c r="AB106">
        <f>COUNTIFS(Actividades!$A$2:$A$503,Funcionalidades!$A106,Actividades!$B$2:$B$503,Funcionalidades!$B106,Actividades!$D$2:$D$503,Funcionalidades!AB$1,Actividades!$E$2:$E$503,Funcionalidades!AB$2,Actividades!$F$2:$F$503,Funcionalidades!AB$3)</f>
        <v>0</v>
      </c>
      <c r="AC106">
        <f>COUNTIFS(Actividades!$A$2:$A$503,Funcionalidades!$A106,Actividades!$B$2:$B$503,Funcionalidades!$B106,Actividades!$D$2:$D$503,Funcionalidades!AC$1,Actividades!$E$2:$E$503,Funcionalidades!AC$2,Actividades!$F$2:$F$503,Funcionalidades!AC$3)</f>
        <v>0</v>
      </c>
    </row>
    <row r="107" spans="3:29">
      <c r="C107">
        <f>COUNTIFS(Actividades!$A$2:$A$503,Funcionalidades!$A107,Actividades!$B$2:$B$503,Funcionalidades!$B107,Actividades!$D$2:$D$503,Funcionalidades!C$1,Actividades!$E$2:$E$503,Funcionalidades!C$2,Actividades!$F$2:$F$503,Funcionalidades!C$3)</f>
        <v>0</v>
      </c>
      <c r="D107">
        <f>COUNTIFS(Actividades!$A$2:$A$503,Funcionalidades!$A107,Actividades!$B$2:$B$503,Funcionalidades!$B107,Actividades!$D$2:$D$503,Funcionalidades!D$1,Actividades!$E$2:$E$503,Funcionalidades!D$2,Actividades!$F$2:$F$503,Funcionalidades!D$3)</f>
        <v>0</v>
      </c>
      <c r="E107">
        <f>COUNTIFS(Actividades!$A$2:$A$503,Funcionalidades!$A107,Actividades!$B$2:$B$503,Funcionalidades!$B107,Actividades!$D$2:$D$503,Funcionalidades!E$1,Actividades!$E$2:$E$503,Funcionalidades!E$2,Actividades!$F$2:$F$503,Funcionalidades!E$3)</f>
        <v>0</v>
      </c>
      <c r="F107">
        <f>COUNTIFS(Actividades!$A$2:$A$503,Funcionalidades!$A107,Actividades!$B$2:$B$503,Funcionalidades!$B107,Actividades!$D$2:$D$503,Funcionalidades!F$1,Actividades!$E$2:$E$503,Funcionalidades!F$2,Actividades!$F$2:$F$503,Funcionalidades!F$3)</f>
        <v>0</v>
      </c>
      <c r="G107">
        <f>COUNTIFS(Actividades!$A$2:$A$503,Funcionalidades!$A107,Actividades!$B$2:$B$503,Funcionalidades!$B107,Actividades!$D$2:$D$503,Funcionalidades!G$1,Actividades!$E$2:$E$503,Funcionalidades!G$2,Actividades!$F$2:$F$503,Funcionalidades!G$3)</f>
        <v>0</v>
      </c>
      <c r="H107">
        <f>COUNTIFS(Actividades!$A$2:$A$503,Funcionalidades!$A107,Actividades!$B$2:$B$503,Funcionalidades!$B107,Actividades!$D$2:$D$503,Funcionalidades!H$1,Actividades!$E$2:$E$503,Funcionalidades!H$2,Actividades!$F$2:$F$503,Funcionalidades!H$3)</f>
        <v>0</v>
      </c>
      <c r="I107">
        <f>COUNTIFS(Actividades!$A$2:$A$503,Funcionalidades!$A107,Actividades!$B$2:$B$503,Funcionalidades!$B107,Actividades!$D$2:$D$503,Funcionalidades!I$1,Actividades!$E$2:$E$503,Funcionalidades!I$2,Actividades!$F$2:$F$503,Funcionalidades!I$3)</f>
        <v>0</v>
      </c>
      <c r="J107">
        <f>COUNTIFS(Actividades!$A$2:$A$503,Funcionalidades!$A107,Actividades!$B$2:$B$503,Funcionalidades!$B107,Actividades!$D$2:$D$503,Funcionalidades!J$1,Actividades!$E$2:$E$503,Funcionalidades!J$2,Actividades!$F$2:$F$503,Funcionalidades!J$3)</f>
        <v>0</v>
      </c>
      <c r="K107">
        <f>COUNTIFS(Actividades!$A$2:$A$503,Funcionalidades!$A107,Actividades!$B$2:$B$503,Funcionalidades!$B107,Actividades!$D$2:$D$503,Funcionalidades!K$1,Actividades!$E$2:$E$503,Funcionalidades!K$2,Actividades!$F$2:$F$503,Funcionalidades!K$3)</f>
        <v>0</v>
      </c>
      <c r="L107">
        <f>COUNTIFS(Actividades!$A$2:$A$503,Funcionalidades!$A107,Actividades!$B$2:$B$503,Funcionalidades!$B107,Actividades!$D$2:$D$503,Funcionalidades!L$1,Actividades!$E$2:$E$503,Funcionalidades!L$2,Actividades!$F$2:$F$503,Funcionalidades!L$3)</f>
        <v>0</v>
      </c>
      <c r="M107">
        <f>COUNTIFS(Actividades!$A$2:$A$503,Funcionalidades!$A107,Actividades!$B$2:$B$503,Funcionalidades!$B107,Actividades!$D$2:$D$503,Funcionalidades!M$1,Actividades!$E$2:$E$503,Funcionalidades!M$2,Actividades!$F$2:$F$503,Funcionalidades!M$3)</f>
        <v>0</v>
      </c>
      <c r="N107">
        <f>COUNTIFS(Actividades!$A$2:$A$503,Funcionalidades!$A107,Actividades!$B$2:$B$503,Funcionalidades!$B107,Actividades!$D$2:$D$503,Funcionalidades!N$1,Actividades!$E$2:$E$503,Funcionalidades!N$2,Actividades!$F$2:$F$503,Funcionalidades!N$3)</f>
        <v>0</v>
      </c>
      <c r="O107">
        <f>COUNTIFS(Actividades!$A$2:$A$503,Funcionalidades!$A107,Actividades!$B$2:$B$503,Funcionalidades!$B107,Actividades!$D$2:$D$503,Funcionalidades!O$1,Actividades!$E$2:$E$503,Funcionalidades!O$2,Actividades!$F$2:$F$503,Funcionalidades!O$3)</f>
        <v>0</v>
      </c>
      <c r="P107">
        <f>COUNTIFS(Actividades!$A$2:$A$503,Funcionalidades!$A107,Actividades!$B$2:$B$503,Funcionalidades!$B107,Actividades!$D$2:$D$503,Funcionalidades!P$1,Actividades!$E$2:$E$503,Funcionalidades!P$2,Actividades!$F$2:$F$503,Funcionalidades!P$3)</f>
        <v>0</v>
      </c>
      <c r="Q107">
        <f>COUNTIFS(Actividades!$A$2:$A$503,Funcionalidades!$A107,Actividades!$B$2:$B$503,Funcionalidades!$B107,Actividades!$D$2:$D$503,Funcionalidades!Q$1,Actividades!$E$2:$E$503,Funcionalidades!Q$2,Actividades!$F$2:$F$503,Funcionalidades!Q$3)</f>
        <v>0</v>
      </c>
      <c r="R107">
        <f>COUNTIFS(Actividades!$A$2:$A$503,Funcionalidades!$A107,Actividades!$B$2:$B$503,Funcionalidades!$B107,Actividades!$D$2:$D$503,Funcionalidades!R$1,Actividades!$E$2:$E$503,Funcionalidades!R$2,Actividades!$F$2:$F$503,Funcionalidades!R$3)</f>
        <v>0</v>
      </c>
      <c r="S107">
        <f>COUNTIFS(Actividades!$A$2:$A$503,Funcionalidades!$A107,Actividades!$B$2:$B$503,Funcionalidades!$B107,Actividades!$D$2:$D$503,Funcionalidades!S$1,Actividades!$E$2:$E$503,Funcionalidades!S$2,Actividades!$F$2:$F$503,Funcionalidades!S$3)</f>
        <v>0</v>
      </c>
      <c r="T107">
        <f>COUNTIFS(Actividades!$A$2:$A$503,Funcionalidades!$A107,Actividades!$B$2:$B$503,Funcionalidades!$B107,Actividades!$D$2:$D$503,Funcionalidades!T$1,Actividades!$E$2:$E$503,Funcionalidades!T$2,Actividades!$F$2:$F$503,Funcionalidades!T$3)</f>
        <v>0</v>
      </c>
      <c r="U107">
        <f>COUNTIFS(Actividades!$A$2:$A$503,Funcionalidades!$A107,Actividades!$B$2:$B$503,Funcionalidades!$B107,Actividades!$D$2:$D$503,Funcionalidades!U$1,Actividades!$E$2:$E$503,Funcionalidades!U$2,Actividades!$F$2:$F$503,Funcionalidades!U$3)</f>
        <v>0</v>
      </c>
      <c r="V107">
        <f>COUNTIFS(Actividades!$A$2:$A$503,Funcionalidades!$A107,Actividades!$B$2:$B$503,Funcionalidades!$B107,Actividades!$D$2:$D$503,Funcionalidades!V$1,Actividades!$E$2:$E$503,Funcionalidades!V$2,Actividades!$F$2:$F$503,Funcionalidades!V$3)</f>
        <v>0</v>
      </c>
      <c r="W107">
        <f>COUNTIFS(Actividades!$A$2:$A$503,Funcionalidades!$A107,Actividades!$B$2:$B$503,Funcionalidades!$B107,Actividades!$D$2:$D$503,Funcionalidades!W$1,Actividades!$E$2:$E$503,Funcionalidades!W$2,Actividades!$F$2:$F$503,Funcionalidades!W$3)</f>
        <v>0</v>
      </c>
      <c r="X107">
        <f>COUNTIFS(Actividades!$A$2:$A$503,Funcionalidades!$A107,Actividades!$B$2:$B$503,Funcionalidades!$B107,Actividades!$D$2:$D$503,Funcionalidades!X$1,Actividades!$E$2:$E$503,Funcionalidades!X$2,Actividades!$F$2:$F$503,Funcionalidades!X$3)</f>
        <v>0</v>
      </c>
      <c r="Y107">
        <f>COUNTIFS(Actividades!$A$2:$A$503,Funcionalidades!$A107,Actividades!$B$2:$B$503,Funcionalidades!$B107,Actividades!$D$2:$D$503,Funcionalidades!Y$1,Actividades!$E$2:$E$503,Funcionalidades!Y$2,Actividades!$F$2:$F$503,Funcionalidades!Y$3)</f>
        <v>0</v>
      </c>
      <c r="Z107">
        <f>COUNTIFS(Actividades!$A$2:$A$503,Funcionalidades!$A107,Actividades!$B$2:$B$503,Funcionalidades!$B107,Actividades!$D$2:$D$503,Funcionalidades!Z$1,Actividades!$E$2:$E$503,Funcionalidades!Z$2,Actividades!$F$2:$F$503,Funcionalidades!Z$3)</f>
        <v>0</v>
      </c>
      <c r="AA107">
        <f>COUNTIFS(Actividades!$A$2:$A$503,Funcionalidades!$A107,Actividades!$B$2:$B$503,Funcionalidades!$B107,Actividades!$D$2:$D$503,Funcionalidades!AA$1,Actividades!$E$2:$E$503,Funcionalidades!AA$2,Actividades!$F$2:$F$503,Funcionalidades!AA$3)</f>
        <v>0</v>
      </c>
      <c r="AB107">
        <f>COUNTIFS(Actividades!$A$2:$A$503,Funcionalidades!$A107,Actividades!$B$2:$B$503,Funcionalidades!$B107,Actividades!$D$2:$D$503,Funcionalidades!AB$1,Actividades!$E$2:$E$503,Funcionalidades!AB$2,Actividades!$F$2:$F$503,Funcionalidades!AB$3)</f>
        <v>0</v>
      </c>
      <c r="AC107">
        <f>COUNTIFS(Actividades!$A$2:$A$503,Funcionalidades!$A107,Actividades!$B$2:$B$503,Funcionalidades!$B107,Actividades!$D$2:$D$503,Funcionalidades!AC$1,Actividades!$E$2:$E$503,Funcionalidades!AC$2,Actividades!$F$2:$F$503,Funcionalidades!AC$3)</f>
        <v>0</v>
      </c>
    </row>
    <row r="108" spans="3:29">
      <c r="C108">
        <f>COUNTIFS(Actividades!$A$2:$A$503,Funcionalidades!$A108,Actividades!$B$2:$B$503,Funcionalidades!$B108,Actividades!$D$2:$D$503,Funcionalidades!C$1,Actividades!$E$2:$E$503,Funcionalidades!C$2,Actividades!$F$2:$F$503,Funcionalidades!C$3)</f>
        <v>0</v>
      </c>
      <c r="D108">
        <f>COUNTIFS(Actividades!$A$2:$A$503,Funcionalidades!$A108,Actividades!$B$2:$B$503,Funcionalidades!$B108,Actividades!$D$2:$D$503,Funcionalidades!D$1,Actividades!$E$2:$E$503,Funcionalidades!D$2,Actividades!$F$2:$F$503,Funcionalidades!D$3)</f>
        <v>0</v>
      </c>
      <c r="E108">
        <f>COUNTIFS(Actividades!$A$2:$A$503,Funcionalidades!$A108,Actividades!$B$2:$B$503,Funcionalidades!$B108,Actividades!$D$2:$D$503,Funcionalidades!E$1,Actividades!$E$2:$E$503,Funcionalidades!E$2,Actividades!$F$2:$F$503,Funcionalidades!E$3)</f>
        <v>0</v>
      </c>
      <c r="F108">
        <f>COUNTIFS(Actividades!$A$2:$A$503,Funcionalidades!$A108,Actividades!$B$2:$B$503,Funcionalidades!$B108,Actividades!$D$2:$D$503,Funcionalidades!F$1,Actividades!$E$2:$E$503,Funcionalidades!F$2,Actividades!$F$2:$F$503,Funcionalidades!F$3)</f>
        <v>0</v>
      </c>
      <c r="G108">
        <f>COUNTIFS(Actividades!$A$2:$A$503,Funcionalidades!$A108,Actividades!$B$2:$B$503,Funcionalidades!$B108,Actividades!$D$2:$D$503,Funcionalidades!G$1,Actividades!$E$2:$E$503,Funcionalidades!G$2,Actividades!$F$2:$F$503,Funcionalidades!G$3)</f>
        <v>0</v>
      </c>
      <c r="H108">
        <f>COUNTIFS(Actividades!$A$2:$A$503,Funcionalidades!$A108,Actividades!$B$2:$B$503,Funcionalidades!$B108,Actividades!$D$2:$D$503,Funcionalidades!H$1,Actividades!$E$2:$E$503,Funcionalidades!H$2,Actividades!$F$2:$F$503,Funcionalidades!H$3)</f>
        <v>0</v>
      </c>
      <c r="I108">
        <f>COUNTIFS(Actividades!$A$2:$A$503,Funcionalidades!$A108,Actividades!$B$2:$B$503,Funcionalidades!$B108,Actividades!$D$2:$D$503,Funcionalidades!I$1,Actividades!$E$2:$E$503,Funcionalidades!I$2,Actividades!$F$2:$F$503,Funcionalidades!I$3)</f>
        <v>0</v>
      </c>
      <c r="J108">
        <f>COUNTIFS(Actividades!$A$2:$A$503,Funcionalidades!$A108,Actividades!$B$2:$B$503,Funcionalidades!$B108,Actividades!$D$2:$D$503,Funcionalidades!J$1,Actividades!$E$2:$E$503,Funcionalidades!J$2,Actividades!$F$2:$F$503,Funcionalidades!J$3)</f>
        <v>0</v>
      </c>
      <c r="K108">
        <f>COUNTIFS(Actividades!$A$2:$A$503,Funcionalidades!$A108,Actividades!$B$2:$B$503,Funcionalidades!$B108,Actividades!$D$2:$D$503,Funcionalidades!K$1,Actividades!$E$2:$E$503,Funcionalidades!K$2,Actividades!$F$2:$F$503,Funcionalidades!K$3)</f>
        <v>0</v>
      </c>
      <c r="L108">
        <f>COUNTIFS(Actividades!$A$2:$A$503,Funcionalidades!$A108,Actividades!$B$2:$B$503,Funcionalidades!$B108,Actividades!$D$2:$D$503,Funcionalidades!L$1,Actividades!$E$2:$E$503,Funcionalidades!L$2,Actividades!$F$2:$F$503,Funcionalidades!L$3)</f>
        <v>0</v>
      </c>
      <c r="M108">
        <f>COUNTIFS(Actividades!$A$2:$A$503,Funcionalidades!$A108,Actividades!$B$2:$B$503,Funcionalidades!$B108,Actividades!$D$2:$D$503,Funcionalidades!M$1,Actividades!$E$2:$E$503,Funcionalidades!M$2,Actividades!$F$2:$F$503,Funcionalidades!M$3)</f>
        <v>0</v>
      </c>
      <c r="N108">
        <f>COUNTIFS(Actividades!$A$2:$A$503,Funcionalidades!$A108,Actividades!$B$2:$B$503,Funcionalidades!$B108,Actividades!$D$2:$D$503,Funcionalidades!N$1,Actividades!$E$2:$E$503,Funcionalidades!N$2,Actividades!$F$2:$F$503,Funcionalidades!N$3)</f>
        <v>0</v>
      </c>
      <c r="O108">
        <f>COUNTIFS(Actividades!$A$2:$A$503,Funcionalidades!$A108,Actividades!$B$2:$B$503,Funcionalidades!$B108,Actividades!$D$2:$D$503,Funcionalidades!O$1,Actividades!$E$2:$E$503,Funcionalidades!O$2,Actividades!$F$2:$F$503,Funcionalidades!O$3)</f>
        <v>0</v>
      </c>
      <c r="P108">
        <f>COUNTIFS(Actividades!$A$2:$A$503,Funcionalidades!$A108,Actividades!$B$2:$B$503,Funcionalidades!$B108,Actividades!$D$2:$D$503,Funcionalidades!P$1,Actividades!$E$2:$E$503,Funcionalidades!P$2,Actividades!$F$2:$F$503,Funcionalidades!P$3)</f>
        <v>0</v>
      </c>
      <c r="Q108">
        <f>COUNTIFS(Actividades!$A$2:$A$503,Funcionalidades!$A108,Actividades!$B$2:$B$503,Funcionalidades!$B108,Actividades!$D$2:$D$503,Funcionalidades!Q$1,Actividades!$E$2:$E$503,Funcionalidades!Q$2,Actividades!$F$2:$F$503,Funcionalidades!Q$3)</f>
        <v>0</v>
      </c>
      <c r="R108">
        <f>COUNTIFS(Actividades!$A$2:$A$503,Funcionalidades!$A108,Actividades!$B$2:$B$503,Funcionalidades!$B108,Actividades!$D$2:$D$503,Funcionalidades!R$1,Actividades!$E$2:$E$503,Funcionalidades!R$2,Actividades!$F$2:$F$503,Funcionalidades!R$3)</f>
        <v>0</v>
      </c>
      <c r="S108">
        <f>COUNTIFS(Actividades!$A$2:$A$503,Funcionalidades!$A108,Actividades!$B$2:$B$503,Funcionalidades!$B108,Actividades!$D$2:$D$503,Funcionalidades!S$1,Actividades!$E$2:$E$503,Funcionalidades!S$2,Actividades!$F$2:$F$503,Funcionalidades!S$3)</f>
        <v>0</v>
      </c>
      <c r="T108">
        <f>COUNTIFS(Actividades!$A$2:$A$503,Funcionalidades!$A108,Actividades!$B$2:$B$503,Funcionalidades!$B108,Actividades!$D$2:$D$503,Funcionalidades!T$1,Actividades!$E$2:$E$503,Funcionalidades!T$2,Actividades!$F$2:$F$503,Funcionalidades!T$3)</f>
        <v>0</v>
      </c>
      <c r="U108">
        <f>COUNTIFS(Actividades!$A$2:$A$503,Funcionalidades!$A108,Actividades!$B$2:$B$503,Funcionalidades!$B108,Actividades!$D$2:$D$503,Funcionalidades!U$1,Actividades!$E$2:$E$503,Funcionalidades!U$2,Actividades!$F$2:$F$503,Funcionalidades!U$3)</f>
        <v>0</v>
      </c>
      <c r="V108">
        <f>COUNTIFS(Actividades!$A$2:$A$503,Funcionalidades!$A108,Actividades!$B$2:$B$503,Funcionalidades!$B108,Actividades!$D$2:$D$503,Funcionalidades!V$1,Actividades!$E$2:$E$503,Funcionalidades!V$2,Actividades!$F$2:$F$503,Funcionalidades!V$3)</f>
        <v>0</v>
      </c>
      <c r="W108">
        <f>COUNTIFS(Actividades!$A$2:$A$503,Funcionalidades!$A108,Actividades!$B$2:$B$503,Funcionalidades!$B108,Actividades!$D$2:$D$503,Funcionalidades!W$1,Actividades!$E$2:$E$503,Funcionalidades!W$2,Actividades!$F$2:$F$503,Funcionalidades!W$3)</f>
        <v>0</v>
      </c>
      <c r="X108">
        <f>COUNTIFS(Actividades!$A$2:$A$503,Funcionalidades!$A108,Actividades!$B$2:$B$503,Funcionalidades!$B108,Actividades!$D$2:$D$503,Funcionalidades!X$1,Actividades!$E$2:$E$503,Funcionalidades!X$2,Actividades!$F$2:$F$503,Funcionalidades!X$3)</f>
        <v>0</v>
      </c>
      <c r="Y108">
        <f>COUNTIFS(Actividades!$A$2:$A$503,Funcionalidades!$A108,Actividades!$B$2:$B$503,Funcionalidades!$B108,Actividades!$D$2:$D$503,Funcionalidades!Y$1,Actividades!$E$2:$E$503,Funcionalidades!Y$2,Actividades!$F$2:$F$503,Funcionalidades!Y$3)</f>
        <v>0</v>
      </c>
      <c r="Z108">
        <f>COUNTIFS(Actividades!$A$2:$A$503,Funcionalidades!$A108,Actividades!$B$2:$B$503,Funcionalidades!$B108,Actividades!$D$2:$D$503,Funcionalidades!Z$1,Actividades!$E$2:$E$503,Funcionalidades!Z$2,Actividades!$F$2:$F$503,Funcionalidades!Z$3)</f>
        <v>0</v>
      </c>
      <c r="AA108">
        <f>COUNTIFS(Actividades!$A$2:$A$503,Funcionalidades!$A108,Actividades!$B$2:$B$503,Funcionalidades!$B108,Actividades!$D$2:$D$503,Funcionalidades!AA$1,Actividades!$E$2:$E$503,Funcionalidades!AA$2,Actividades!$F$2:$F$503,Funcionalidades!AA$3)</f>
        <v>0</v>
      </c>
      <c r="AB108">
        <f>COUNTIFS(Actividades!$A$2:$A$503,Funcionalidades!$A108,Actividades!$B$2:$B$503,Funcionalidades!$B108,Actividades!$D$2:$D$503,Funcionalidades!AB$1,Actividades!$E$2:$E$503,Funcionalidades!AB$2,Actividades!$F$2:$F$503,Funcionalidades!AB$3)</f>
        <v>0</v>
      </c>
      <c r="AC108">
        <f>COUNTIFS(Actividades!$A$2:$A$503,Funcionalidades!$A108,Actividades!$B$2:$B$503,Funcionalidades!$B108,Actividades!$D$2:$D$503,Funcionalidades!AC$1,Actividades!$E$2:$E$503,Funcionalidades!AC$2,Actividades!$F$2:$F$503,Funcionalidades!AC$3)</f>
        <v>0</v>
      </c>
    </row>
    <row r="109" spans="3:29">
      <c r="C109">
        <f>COUNTIFS(Actividades!$A$2:$A$503,Funcionalidades!$A109,Actividades!$B$2:$B$503,Funcionalidades!$B109,Actividades!$D$2:$D$503,Funcionalidades!C$1,Actividades!$E$2:$E$503,Funcionalidades!C$2,Actividades!$F$2:$F$503,Funcionalidades!C$3)</f>
        <v>0</v>
      </c>
      <c r="D109">
        <f>COUNTIFS(Actividades!$A$2:$A$503,Funcionalidades!$A109,Actividades!$B$2:$B$503,Funcionalidades!$B109,Actividades!$D$2:$D$503,Funcionalidades!D$1,Actividades!$E$2:$E$503,Funcionalidades!D$2,Actividades!$F$2:$F$503,Funcionalidades!D$3)</f>
        <v>0</v>
      </c>
      <c r="E109">
        <f>COUNTIFS(Actividades!$A$2:$A$503,Funcionalidades!$A109,Actividades!$B$2:$B$503,Funcionalidades!$B109,Actividades!$D$2:$D$503,Funcionalidades!E$1,Actividades!$E$2:$E$503,Funcionalidades!E$2,Actividades!$F$2:$F$503,Funcionalidades!E$3)</f>
        <v>0</v>
      </c>
      <c r="F109">
        <f>COUNTIFS(Actividades!$A$2:$A$503,Funcionalidades!$A109,Actividades!$B$2:$B$503,Funcionalidades!$B109,Actividades!$D$2:$D$503,Funcionalidades!F$1,Actividades!$E$2:$E$503,Funcionalidades!F$2,Actividades!$F$2:$F$503,Funcionalidades!F$3)</f>
        <v>0</v>
      </c>
      <c r="G109">
        <f>COUNTIFS(Actividades!$A$2:$A$503,Funcionalidades!$A109,Actividades!$B$2:$B$503,Funcionalidades!$B109,Actividades!$D$2:$D$503,Funcionalidades!G$1,Actividades!$E$2:$E$503,Funcionalidades!G$2,Actividades!$F$2:$F$503,Funcionalidades!G$3)</f>
        <v>0</v>
      </c>
      <c r="H109">
        <f>COUNTIFS(Actividades!$A$2:$A$503,Funcionalidades!$A109,Actividades!$B$2:$B$503,Funcionalidades!$B109,Actividades!$D$2:$D$503,Funcionalidades!H$1,Actividades!$E$2:$E$503,Funcionalidades!H$2,Actividades!$F$2:$F$503,Funcionalidades!H$3)</f>
        <v>0</v>
      </c>
      <c r="I109">
        <f>COUNTIFS(Actividades!$A$2:$A$503,Funcionalidades!$A109,Actividades!$B$2:$B$503,Funcionalidades!$B109,Actividades!$D$2:$D$503,Funcionalidades!I$1,Actividades!$E$2:$E$503,Funcionalidades!I$2,Actividades!$F$2:$F$503,Funcionalidades!I$3)</f>
        <v>0</v>
      </c>
      <c r="J109">
        <f>COUNTIFS(Actividades!$A$2:$A$503,Funcionalidades!$A109,Actividades!$B$2:$B$503,Funcionalidades!$B109,Actividades!$D$2:$D$503,Funcionalidades!J$1,Actividades!$E$2:$E$503,Funcionalidades!J$2,Actividades!$F$2:$F$503,Funcionalidades!J$3)</f>
        <v>0</v>
      </c>
      <c r="K109">
        <f>COUNTIFS(Actividades!$A$2:$A$503,Funcionalidades!$A109,Actividades!$B$2:$B$503,Funcionalidades!$B109,Actividades!$D$2:$D$503,Funcionalidades!K$1,Actividades!$E$2:$E$503,Funcionalidades!K$2,Actividades!$F$2:$F$503,Funcionalidades!K$3)</f>
        <v>0</v>
      </c>
      <c r="L109">
        <f>COUNTIFS(Actividades!$A$2:$A$503,Funcionalidades!$A109,Actividades!$B$2:$B$503,Funcionalidades!$B109,Actividades!$D$2:$D$503,Funcionalidades!L$1,Actividades!$E$2:$E$503,Funcionalidades!L$2,Actividades!$F$2:$F$503,Funcionalidades!L$3)</f>
        <v>0</v>
      </c>
      <c r="M109">
        <f>COUNTIFS(Actividades!$A$2:$A$503,Funcionalidades!$A109,Actividades!$B$2:$B$503,Funcionalidades!$B109,Actividades!$D$2:$D$503,Funcionalidades!M$1,Actividades!$E$2:$E$503,Funcionalidades!M$2,Actividades!$F$2:$F$503,Funcionalidades!M$3)</f>
        <v>0</v>
      </c>
      <c r="N109">
        <f>COUNTIFS(Actividades!$A$2:$A$503,Funcionalidades!$A109,Actividades!$B$2:$B$503,Funcionalidades!$B109,Actividades!$D$2:$D$503,Funcionalidades!N$1,Actividades!$E$2:$E$503,Funcionalidades!N$2,Actividades!$F$2:$F$503,Funcionalidades!N$3)</f>
        <v>0</v>
      </c>
      <c r="O109">
        <f>COUNTIFS(Actividades!$A$2:$A$503,Funcionalidades!$A109,Actividades!$B$2:$B$503,Funcionalidades!$B109,Actividades!$D$2:$D$503,Funcionalidades!O$1,Actividades!$E$2:$E$503,Funcionalidades!O$2,Actividades!$F$2:$F$503,Funcionalidades!O$3)</f>
        <v>0</v>
      </c>
      <c r="P109">
        <f>COUNTIFS(Actividades!$A$2:$A$503,Funcionalidades!$A109,Actividades!$B$2:$B$503,Funcionalidades!$B109,Actividades!$D$2:$D$503,Funcionalidades!P$1,Actividades!$E$2:$E$503,Funcionalidades!P$2,Actividades!$F$2:$F$503,Funcionalidades!P$3)</f>
        <v>0</v>
      </c>
      <c r="Q109">
        <f>COUNTIFS(Actividades!$A$2:$A$503,Funcionalidades!$A109,Actividades!$B$2:$B$503,Funcionalidades!$B109,Actividades!$D$2:$D$503,Funcionalidades!Q$1,Actividades!$E$2:$E$503,Funcionalidades!Q$2,Actividades!$F$2:$F$503,Funcionalidades!Q$3)</f>
        <v>0</v>
      </c>
      <c r="R109">
        <f>COUNTIFS(Actividades!$A$2:$A$503,Funcionalidades!$A109,Actividades!$B$2:$B$503,Funcionalidades!$B109,Actividades!$D$2:$D$503,Funcionalidades!R$1,Actividades!$E$2:$E$503,Funcionalidades!R$2,Actividades!$F$2:$F$503,Funcionalidades!R$3)</f>
        <v>0</v>
      </c>
      <c r="S109">
        <f>COUNTIFS(Actividades!$A$2:$A$503,Funcionalidades!$A109,Actividades!$B$2:$B$503,Funcionalidades!$B109,Actividades!$D$2:$D$503,Funcionalidades!S$1,Actividades!$E$2:$E$503,Funcionalidades!S$2,Actividades!$F$2:$F$503,Funcionalidades!S$3)</f>
        <v>0</v>
      </c>
      <c r="T109">
        <f>COUNTIFS(Actividades!$A$2:$A$503,Funcionalidades!$A109,Actividades!$B$2:$B$503,Funcionalidades!$B109,Actividades!$D$2:$D$503,Funcionalidades!T$1,Actividades!$E$2:$E$503,Funcionalidades!T$2,Actividades!$F$2:$F$503,Funcionalidades!T$3)</f>
        <v>0</v>
      </c>
      <c r="U109">
        <f>COUNTIFS(Actividades!$A$2:$A$503,Funcionalidades!$A109,Actividades!$B$2:$B$503,Funcionalidades!$B109,Actividades!$D$2:$D$503,Funcionalidades!U$1,Actividades!$E$2:$E$503,Funcionalidades!U$2,Actividades!$F$2:$F$503,Funcionalidades!U$3)</f>
        <v>0</v>
      </c>
      <c r="V109">
        <f>COUNTIFS(Actividades!$A$2:$A$503,Funcionalidades!$A109,Actividades!$B$2:$B$503,Funcionalidades!$B109,Actividades!$D$2:$D$503,Funcionalidades!V$1,Actividades!$E$2:$E$503,Funcionalidades!V$2,Actividades!$F$2:$F$503,Funcionalidades!V$3)</f>
        <v>0</v>
      </c>
      <c r="W109">
        <f>COUNTIFS(Actividades!$A$2:$A$503,Funcionalidades!$A109,Actividades!$B$2:$B$503,Funcionalidades!$B109,Actividades!$D$2:$D$503,Funcionalidades!W$1,Actividades!$E$2:$E$503,Funcionalidades!W$2,Actividades!$F$2:$F$503,Funcionalidades!W$3)</f>
        <v>0</v>
      </c>
      <c r="X109">
        <f>COUNTIFS(Actividades!$A$2:$A$503,Funcionalidades!$A109,Actividades!$B$2:$B$503,Funcionalidades!$B109,Actividades!$D$2:$D$503,Funcionalidades!X$1,Actividades!$E$2:$E$503,Funcionalidades!X$2,Actividades!$F$2:$F$503,Funcionalidades!X$3)</f>
        <v>0</v>
      </c>
      <c r="Y109">
        <f>COUNTIFS(Actividades!$A$2:$A$503,Funcionalidades!$A109,Actividades!$B$2:$B$503,Funcionalidades!$B109,Actividades!$D$2:$D$503,Funcionalidades!Y$1,Actividades!$E$2:$E$503,Funcionalidades!Y$2,Actividades!$F$2:$F$503,Funcionalidades!Y$3)</f>
        <v>0</v>
      </c>
      <c r="Z109">
        <f>COUNTIFS(Actividades!$A$2:$A$503,Funcionalidades!$A109,Actividades!$B$2:$B$503,Funcionalidades!$B109,Actividades!$D$2:$D$503,Funcionalidades!Z$1,Actividades!$E$2:$E$503,Funcionalidades!Z$2,Actividades!$F$2:$F$503,Funcionalidades!Z$3)</f>
        <v>0</v>
      </c>
      <c r="AA109">
        <f>COUNTIFS(Actividades!$A$2:$A$503,Funcionalidades!$A109,Actividades!$B$2:$B$503,Funcionalidades!$B109,Actividades!$D$2:$D$503,Funcionalidades!AA$1,Actividades!$E$2:$E$503,Funcionalidades!AA$2,Actividades!$F$2:$F$503,Funcionalidades!AA$3)</f>
        <v>0</v>
      </c>
      <c r="AB109">
        <f>COUNTIFS(Actividades!$A$2:$A$503,Funcionalidades!$A109,Actividades!$B$2:$B$503,Funcionalidades!$B109,Actividades!$D$2:$D$503,Funcionalidades!AB$1,Actividades!$E$2:$E$503,Funcionalidades!AB$2,Actividades!$F$2:$F$503,Funcionalidades!AB$3)</f>
        <v>0</v>
      </c>
      <c r="AC109">
        <f>COUNTIFS(Actividades!$A$2:$A$503,Funcionalidades!$A109,Actividades!$B$2:$B$503,Funcionalidades!$B109,Actividades!$D$2:$D$503,Funcionalidades!AC$1,Actividades!$E$2:$E$503,Funcionalidades!AC$2,Actividades!$F$2:$F$503,Funcionalidades!AC$3)</f>
        <v>0</v>
      </c>
    </row>
    <row r="110" spans="3:29">
      <c r="C110">
        <f>COUNTIFS(Actividades!$A$2:$A$503,Funcionalidades!$A110,Actividades!$B$2:$B$503,Funcionalidades!$B110,Actividades!$D$2:$D$503,Funcionalidades!C$1,Actividades!$E$2:$E$503,Funcionalidades!C$2,Actividades!$F$2:$F$503,Funcionalidades!C$3)</f>
        <v>0</v>
      </c>
      <c r="D110">
        <f>COUNTIFS(Actividades!$A$2:$A$503,Funcionalidades!$A110,Actividades!$B$2:$B$503,Funcionalidades!$B110,Actividades!$D$2:$D$503,Funcionalidades!D$1,Actividades!$E$2:$E$503,Funcionalidades!D$2,Actividades!$F$2:$F$503,Funcionalidades!D$3)</f>
        <v>0</v>
      </c>
      <c r="E110">
        <f>COUNTIFS(Actividades!$A$2:$A$503,Funcionalidades!$A110,Actividades!$B$2:$B$503,Funcionalidades!$B110,Actividades!$D$2:$D$503,Funcionalidades!E$1,Actividades!$E$2:$E$503,Funcionalidades!E$2,Actividades!$F$2:$F$503,Funcionalidades!E$3)</f>
        <v>0</v>
      </c>
      <c r="F110">
        <f>COUNTIFS(Actividades!$A$2:$A$503,Funcionalidades!$A110,Actividades!$B$2:$B$503,Funcionalidades!$B110,Actividades!$D$2:$D$503,Funcionalidades!F$1,Actividades!$E$2:$E$503,Funcionalidades!F$2,Actividades!$F$2:$F$503,Funcionalidades!F$3)</f>
        <v>0</v>
      </c>
      <c r="G110">
        <f>COUNTIFS(Actividades!$A$2:$A$503,Funcionalidades!$A110,Actividades!$B$2:$B$503,Funcionalidades!$B110,Actividades!$D$2:$D$503,Funcionalidades!G$1,Actividades!$E$2:$E$503,Funcionalidades!G$2,Actividades!$F$2:$F$503,Funcionalidades!G$3)</f>
        <v>0</v>
      </c>
      <c r="H110">
        <f>COUNTIFS(Actividades!$A$2:$A$503,Funcionalidades!$A110,Actividades!$B$2:$B$503,Funcionalidades!$B110,Actividades!$D$2:$D$503,Funcionalidades!H$1,Actividades!$E$2:$E$503,Funcionalidades!H$2,Actividades!$F$2:$F$503,Funcionalidades!H$3)</f>
        <v>0</v>
      </c>
      <c r="I110">
        <f>COUNTIFS(Actividades!$A$2:$A$503,Funcionalidades!$A110,Actividades!$B$2:$B$503,Funcionalidades!$B110,Actividades!$D$2:$D$503,Funcionalidades!I$1,Actividades!$E$2:$E$503,Funcionalidades!I$2,Actividades!$F$2:$F$503,Funcionalidades!I$3)</f>
        <v>0</v>
      </c>
      <c r="J110">
        <f>COUNTIFS(Actividades!$A$2:$A$503,Funcionalidades!$A110,Actividades!$B$2:$B$503,Funcionalidades!$B110,Actividades!$D$2:$D$503,Funcionalidades!J$1,Actividades!$E$2:$E$503,Funcionalidades!J$2,Actividades!$F$2:$F$503,Funcionalidades!J$3)</f>
        <v>0</v>
      </c>
      <c r="K110">
        <f>COUNTIFS(Actividades!$A$2:$A$503,Funcionalidades!$A110,Actividades!$B$2:$B$503,Funcionalidades!$B110,Actividades!$D$2:$D$503,Funcionalidades!K$1,Actividades!$E$2:$E$503,Funcionalidades!K$2,Actividades!$F$2:$F$503,Funcionalidades!K$3)</f>
        <v>0</v>
      </c>
      <c r="L110">
        <f>COUNTIFS(Actividades!$A$2:$A$503,Funcionalidades!$A110,Actividades!$B$2:$B$503,Funcionalidades!$B110,Actividades!$D$2:$D$503,Funcionalidades!L$1,Actividades!$E$2:$E$503,Funcionalidades!L$2,Actividades!$F$2:$F$503,Funcionalidades!L$3)</f>
        <v>0</v>
      </c>
      <c r="M110">
        <f>COUNTIFS(Actividades!$A$2:$A$503,Funcionalidades!$A110,Actividades!$B$2:$B$503,Funcionalidades!$B110,Actividades!$D$2:$D$503,Funcionalidades!M$1,Actividades!$E$2:$E$503,Funcionalidades!M$2,Actividades!$F$2:$F$503,Funcionalidades!M$3)</f>
        <v>0</v>
      </c>
      <c r="N110">
        <f>COUNTIFS(Actividades!$A$2:$A$503,Funcionalidades!$A110,Actividades!$B$2:$B$503,Funcionalidades!$B110,Actividades!$D$2:$D$503,Funcionalidades!N$1,Actividades!$E$2:$E$503,Funcionalidades!N$2,Actividades!$F$2:$F$503,Funcionalidades!N$3)</f>
        <v>0</v>
      </c>
      <c r="O110">
        <f>COUNTIFS(Actividades!$A$2:$A$503,Funcionalidades!$A110,Actividades!$B$2:$B$503,Funcionalidades!$B110,Actividades!$D$2:$D$503,Funcionalidades!O$1,Actividades!$E$2:$E$503,Funcionalidades!O$2,Actividades!$F$2:$F$503,Funcionalidades!O$3)</f>
        <v>0</v>
      </c>
      <c r="P110">
        <f>COUNTIFS(Actividades!$A$2:$A$503,Funcionalidades!$A110,Actividades!$B$2:$B$503,Funcionalidades!$B110,Actividades!$D$2:$D$503,Funcionalidades!P$1,Actividades!$E$2:$E$503,Funcionalidades!P$2,Actividades!$F$2:$F$503,Funcionalidades!P$3)</f>
        <v>0</v>
      </c>
      <c r="Q110">
        <f>COUNTIFS(Actividades!$A$2:$A$503,Funcionalidades!$A110,Actividades!$B$2:$B$503,Funcionalidades!$B110,Actividades!$D$2:$D$503,Funcionalidades!Q$1,Actividades!$E$2:$E$503,Funcionalidades!Q$2,Actividades!$F$2:$F$503,Funcionalidades!Q$3)</f>
        <v>0</v>
      </c>
      <c r="R110">
        <f>COUNTIFS(Actividades!$A$2:$A$503,Funcionalidades!$A110,Actividades!$B$2:$B$503,Funcionalidades!$B110,Actividades!$D$2:$D$503,Funcionalidades!R$1,Actividades!$E$2:$E$503,Funcionalidades!R$2,Actividades!$F$2:$F$503,Funcionalidades!R$3)</f>
        <v>0</v>
      </c>
      <c r="S110">
        <f>COUNTIFS(Actividades!$A$2:$A$503,Funcionalidades!$A110,Actividades!$B$2:$B$503,Funcionalidades!$B110,Actividades!$D$2:$D$503,Funcionalidades!S$1,Actividades!$E$2:$E$503,Funcionalidades!S$2,Actividades!$F$2:$F$503,Funcionalidades!S$3)</f>
        <v>0</v>
      </c>
      <c r="T110">
        <f>COUNTIFS(Actividades!$A$2:$A$503,Funcionalidades!$A110,Actividades!$B$2:$B$503,Funcionalidades!$B110,Actividades!$D$2:$D$503,Funcionalidades!T$1,Actividades!$E$2:$E$503,Funcionalidades!T$2,Actividades!$F$2:$F$503,Funcionalidades!T$3)</f>
        <v>0</v>
      </c>
      <c r="U110">
        <f>COUNTIFS(Actividades!$A$2:$A$503,Funcionalidades!$A110,Actividades!$B$2:$B$503,Funcionalidades!$B110,Actividades!$D$2:$D$503,Funcionalidades!U$1,Actividades!$E$2:$E$503,Funcionalidades!U$2,Actividades!$F$2:$F$503,Funcionalidades!U$3)</f>
        <v>0</v>
      </c>
      <c r="V110">
        <f>COUNTIFS(Actividades!$A$2:$A$503,Funcionalidades!$A110,Actividades!$B$2:$B$503,Funcionalidades!$B110,Actividades!$D$2:$D$503,Funcionalidades!V$1,Actividades!$E$2:$E$503,Funcionalidades!V$2,Actividades!$F$2:$F$503,Funcionalidades!V$3)</f>
        <v>0</v>
      </c>
      <c r="W110">
        <f>COUNTIFS(Actividades!$A$2:$A$503,Funcionalidades!$A110,Actividades!$B$2:$B$503,Funcionalidades!$B110,Actividades!$D$2:$D$503,Funcionalidades!W$1,Actividades!$E$2:$E$503,Funcionalidades!W$2,Actividades!$F$2:$F$503,Funcionalidades!W$3)</f>
        <v>0</v>
      </c>
      <c r="X110">
        <f>COUNTIFS(Actividades!$A$2:$A$503,Funcionalidades!$A110,Actividades!$B$2:$B$503,Funcionalidades!$B110,Actividades!$D$2:$D$503,Funcionalidades!X$1,Actividades!$E$2:$E$503,Funcionalidades!X$2,Actividades!$F$2:$F$503,Funcionalidades!X$3)</f>
        <v>0</v>
      </c>
      <c r="Y110">
        <f>COUNTIFS(Actividades!$A$2:$A$503,Funcionalidades!$A110,Actividades!$B$2:$B$503,Funcionalidades!$B110,Actividades!$D$2:$D$503,Funcionalidades!Y$1,Actividades!$E$2:$E$503,Funcionalidades!Y$2,Actividades!$F$2:$F$503,Funcionalidades!Y$3)</f>
        <v>0</v>
      </c>
      <c r="Z110">
        <f>COUNTIFS(Actividades!$A$2:$A$503,Funcionalidades!$A110,Actividades!$B$2:$B$503,Funcionalidades!$B110,Actividades!$D$2:$D$503,Funcionalidades!Z$1,Actividades!$E$2:$E$503,Funcionalidades!Z$2,Actividades!$F$2:$F$503,Funcionalidades!Z$3)</f>
        <v>0</v>
      </c>
      <c r="AA110">
        <f>COUNTIFS(Actividades!$A$2:$A$503,Funcionalidades!$A110,Actividades!$B$2:$B$503,Funcionalidades!$B110,Actividades!$D$2:$D$503,Funcionalidades!AA$1,Actividades!$E$2:$E$503,Funcionalidades!AA$2,Actividades!$F$2:$F$503,Funcionalidades!AA$3)</f>
        <v>0</v>
      </c>
      <c r="AB110">
        <f>COUNTIFS(Actividades!$A$2:$A$503,Funcionalidades!$A110,Actividades!$B$2:$B$503,Funcionalidades!$B110,Actividades!$D$2:$D$503,Funcionalidades!AB$1,Actividades!$E$2:$E$503,Funcionalidades!AB$2,Actividades!$F$2:$F$503,Funcionalidades!AB$3)</f>
        <v>0</v>
      </c>
      <c r="AC110">
        <f>COUNTIFS(Actividades!$A$2:$A$503,Funcionalidades!$A110,Actividades!$B$2:$B$503,Funcionalidades!$B110,Actividades!$D$2:$D$503,Funcionalidades!AC$1,Actividades!$E$2:$E$503,Funcionalidades!AC$2,Actividades!$F$2:$F$503,Funcionalidades!AC$3)</f>
        <v>0</v>
      </c>
    </row>
    <row r="111" spans="3:29">
      <c r="C111">
        <f>COUNTIFS(Actividades!$A$2:$A$503,Funcionalidades!$A111,Actividades!$B$2:$B$503,Funcionalidades!$B111,Actividades!$D$2:$D$503,Funcionalidades!C$1,Actividades!$E$2:$E$503,Funcionalidades!C$2,Actividades!$F$2:$F$503,Funcionalidades!C$3)</f>
        <v>0</v>
      </c>
      <c r="D111">
        <f>COUNTIFS(Actividades!$A$2:$A$503,Funcionalidades!$A111,Actividades!$B$2:$B$503,Funcionalidades!$B111,Actividades!$D$2:$D$503,Funcionalidades!D$1,Actividades!$E$2:$E$503,Funcionalidades!D$2,Actividades!$F$2:$F$503,Funcionalidades!D$3)</f>
        <v>0</v>
      </c>
      <c r="E111">
        <f>COUNTIFS(Actividades!$A$2:$A$503,Funcionalidades!$A111,Actividades!$B$2:$B$503,Funcionalidades!$B111,Actividades!$D$2:$D$503,Funcionalidades!E$1,Actividades!$E$2:$E$503,Funcionalidades!E$2,Actividades!$F$2:$F$503,Funcionalidades!E$3)</f>
        <v>0</v>
      </c>
      <c r="F111">
        <f>COUNTIFS(Actividades!$A$2:$A$503,Funcionalidades!$A111,Actividades!$B$2:$B$503,Funcionalidades!$B111,Actividades!$D$2:$D$503,Funcionalidades!F$1,Actividades!$E$2:$E$503,Funcionalidades!F$2,Actividades!$F$2:$F$503,Funcionalidades!F$3)</f>
        <v>0</v>
      </c>
      <c r="G111">
        <f>COUNTIFS(Actividades!$A$2:$A$503,Funcionalidades!$A111,Actividades!$B$2:$B$503,Funcionalidades!$B111,Actividades!$D$2:$D$503,Funcionalidades!G$1,Actividades!$E$2:$E$503,Funcionalidades!G$2,Actividades!$F$2:$F$503,Funcionalidades!G$3)</f>
        <v>0</v>
      </c>
      <c r="H111">
        <f>COUNTIFS(Actividades!$A$2:$A$503,Funcionalidades!$A111,Actividades!$B$2:$B$503,Funcionalidades!$B111,Actividades!$D$2:$D$503,Funcionalidades!H$1,Actividades!$E$2:$E$503,Funcionalidades!H$2,Actividades!$F$2:$F$503,Funcionalidades!H$3)</f>
        <v>0</v>
      </c>
      <c r="I111">
        <f>COUNTIFS(Actividades!$A$2:$A$503,Funcionalidades!$A111,Actividades!$B$2:$B$503,Funcionalidades!$B111,Actividades!$D$2:$D$503,Funcionalidades!I$1,Actividades!$E$2:$E$503,Funcionalidades!I$2,Actividades!$F$2:$F$503,Funcionalidades!I$3)</f>
        <v>0</v>
      </c>
      <c r="J111">
        <f>COUNTIFS(Actividades!$A$2:$A$503,Funcionalidades!$A111,Actividades!$B$2:$B$503,Funcionalidades!$B111,Actividades!$D$2:$D$503,Funcionalidades!J$1,Actividades!$E$2:$E$503,Funcionalidades!J$2,Actividades!$F$2:$F$503,Funcionalidades!J$3)</f>
        <v>0</v>
      </c>
      <c r="K111">
        <f>COUNTIFS(Actividades!$A$2:$A$503,Funcionalidades!$A111,Actividades!$B$2:$B$503,Funcionalidades!$B111,Actividades!$D$2:$D$503,Funcionalidades!K$1,Actividades!$E$2:$E$503,Funcionalidades!K$2,Actividades!$F$2:$F$503,Funcionalidades!K$3)</f>
        <v>0</v>
      </c>
      <c r="L111">
        <f>COUNTIFS(Actividades!$A$2:$A$503,Funcionalidades!$A111,Actividades!$B$2:$B$503,Funcionalidades!$B111,Actividades!$D$2:$D$503,Funcionalidades!L$1,Actividades!$E$2:$E$503,Funcionalidades!L$2,Actividades!$F$2:$F$503,Funcionalidades!L$3)</f>
        <v>0</v>
      </c>
      <c r="M111">
        <f>COUNTIFS(Actividades!$A$2:$A$503,Funcionalidades!$A111,Actividades!$B$2:$B$503,Funcionalidades!$B111,Actividades!$D$2:$D$503,Funcionalidades!M$1,Actividades!$E$2:$E$503,Funcionalidades!M$2,Actividades!$F$2:$F$503,Funcionalidades!M$3)</f>
        <v>0</v>
      </c>
      <c r="N111">
        <f>COUNTIFS(Actividades!$A$2:$A$503,Funcionalidades!$A111,Actividades!$B$2:$B$503,Funcionalidades!$B111,Actividades!$D$2:$D$503,Funcionalidades!N$1,Actividades!$E$2:$E$503,Funcionalidades!N$2,Actividades!$F$2:$F$503,Funcionalidades!N$3)</f>
        <v>0</v>
      </c>
      <c r="O111">
        <f>COUNTIFS(Actividades!$A$2:$A$503,Funcionalidades!$A111,Actividades!$B$2:$B$503,Funcionalidades!$B111,Actividades!$D$2:$D$503,Funcionalidades!O$1,Actividades!$E$2:$E$503,Funcionalidades!O$2,Actividades!$F$2:$F$503,Funcionalidades!O$3)</f>
        <v>0</v>
      </c>
      <c r="P111">
        <f>COUNTIFS(Actividades!$A$2:$A$503,Funcionalidades!$A111,Actividades!$B$2:$B$503,Funcionalidades!$B111,Actividades!$D$2:$D$503,Funcionalidades!P$1,Actividades!$E$2:$E$503,Funcionalidades!P$2,Actividades!$F$2:$F$503,Funcionalidades!P$3)</f>
        <v>0</v>
      </c>
      <c r="Q111">
        <f>COUNTIFS(Actividades!$A$2:$A$503,Funcionalidades!$A111,Actividades!$B$2:$B$503,Funcionalidades!$B111,Actividades!$D$2:$D$503,Funcionalidades!Q$1,Actividades!$E$2:$E$503,Funcionalidades!Q$2,Actividades!$F$2:$F$503,Funcionalidades!Q$3)</f>
        <v>0</v>
      </c>
      <c r="R111">
        <f>COUNTIFS(Actividades!$A$2:$A$503,Funcionalidades!$A111,Actividades!$B$2:$B$503,Funcionalidades!$B111,Actividades!$D$2:$D$503,Funcionalidades!R$1,Actividades!$E$2:$E$503,Funcionalidades!R$2,Actividades!$F$2:$F$503,Funcionalidades!R$3)</f>
        <v>0</v>
      </c>
      <c r="S111">
        <f>COUNTIFS(Actividades!$A$2:$A$503,Funcionalidades!$A111,Actividades!$B$2:$B$503,Funcionalidades!$B111,Actividades!$D$2:$D$503,Funcionalidades!S$1,Actividades!$E$2:$E$503,Funcionalidades!S$2,Actividades!$F$2:$F$503,Funcionalidades!S$3)</f>
        <v>0</v>
      </c>
      <c r="T111">
        <f>COUNTIFS(Actividades!$A$2:$A$503,Funcionalidades!$A111,Actividades!$B$2:$B$503,Funcionalidades!$B111,Actividades!$D$2:$D$503,Funcionalidades!T$1,Actividades!$E$2:$E$503,Funcionalidades!T$2,Actividades!$F$2:$F$503,Funcionalidades!T$3)</f>
        <v>0</v>
      </c>
      <c r="U111">
        <f>COUNTIFS(Actividades!$A$2:$A$503,Funcionalidades!$A111,Actividades!$B$2:$B$503,Funcionalidades!$B111,Actividades!$D$2:$D$503,Funcionalidades!U$1,Actividades!$E$2:$E$503,Funcionalidades!U$2,Actividades!$F$2:$F$503,Funcionalidades!U$3)</f>
        <v>0</v>
      </c>
      <c r="V111">
        <f>COUNTIFS(Actividades!$A$2:$A$503,Funcionalidades!$A111,Actividades!$B$2:$B$503,Funcionalidades!$B111,Actividades!$D$2:$D$503,Funcionalidades!V$1,Actividades!$E$2:$E$503,Funcionalidades!V$2,Actividades!$F$2:$F$503,Funcionalidades!V$3)</f>
        <v>0</v>
      </c>
      <c r="W111">
        <f>COUNTIFS(Actividades!$A$2:$A$503,Funcionalidades!$A111,Actividades!$B$2:$B$503,Funcionalidades!$B111,Actividades!$D$2:$D$503,Funcionalidades!W$1,Actividades!$E$2:$E$503,Funcionalidades!W$2,Actividades!$F$2:$F$503,Funcionalidades!W$3)</f>
        <v>0</v>
      </c>
      <c r="X111">
        <f>COUNTIFS(Actividades!$A$2:$A$503,Funcionalidades!$A111,Actividades!$B$2:$B$503,Funcionalidades!$B111,Actividades!$D$2:$D$503,Funcionalidades!X$1,Actividades!$E$2:$E$503,Funcionalidades!X$2,Actividades!$F$2:$F$503,Funcionalidades!X$3)</f>
        <v>0</v>
      </c>
      <c r="Y111">
        <f>COUNTIFS(Actividades!$A$2:$A$503,Funcionalidades!$A111,Actividades!$B$2:$B$503,Funcionalidades!$B111,Actividades!$D$2:$D$503,Funcionalidades!Y$1,Actividades!$E$2:$E$503,Funcionalidades!Y$2,Actividades!$F$2:$F$503,Funcionalidades!Y$3)</f>
        <v>0</v>
      </c>
      <c r="Z111">
        <f>COUNTIFS(Actividades!$A$2:$A$503,Funcionalidades!$A111,Actividades!$B$2:$B$503,Funcionalidades!$B111,Actividades!$D$2:$D$503,Funcionalidades!Z$1,Actividades!$E$2:$E$503,Funcionalidades!Z$2,Actividades!$F$2:$F$503,Funcionalidades!Z$3)</f>
        <v>0</v>
      </c>
      <c r="AA111">
        <f>COUNTIFS(Actividades!$A$2:$A$503,Funcionalidades!$A111,Actividades!$B$2:$B$503,Funcionalidades!$B111,Actividades!$D$2:$D$503,Funcionalidades!AA$1,Actividades!$E$2:$E$503,Funcionalidades!AA$2,Actividades!$F$2:$F$503,Funcionalidades!AA$3)</f>
        <v>0</v>
      </c>
      <c r="AB111">
        <f>COUNTIFS(Actividades!$A$2:$A$503,Funcionalidades!$A111,Actividades!$B$2:$B$503,Funcionalidades!$B111,Actividades!$D$2:$D$503,Funcionalidades!AB$1,Actividades!$E$2:$E$503,Funcionalidades!AB$2,Actividades!$F$2:$F$503,Funcionalidades!AB$3)</f>
        <v>0</v>
      </c>
      <c r="AC111">
        <f>COUNTIFS(Actividades!$A$2:$A$503,Funcionalidades!$A111,Actividades!$B$2:$B$503,Funcionalidades!$B111,Actividades!$D$2:$D$503,Funcionalidades!AC$1,Actividades!$E$2:$E$503,Funcionalidades!AC$2,Actividades!$F$2:$F$503,Funcionalidades!AC$3)</f>
        <v>0</v>
      </c>
    </row>
    <row r="112" spans="3:29">
      <c r="C112">
        <f>COUNTIFS(Actividades!$A$2:$A$503,Funcionalidades!$A112,Actividades!$B$2:$B$503,Funcionalidades!$B112,Actividades!$D$2:$D$503,Funcionalidades!C$1,Actividades!$E$2:$E$503,Funcionalidades!C$2,Actividades!$F$2:$F$503,Funcionalidades!C$3)</f>
        <v>0</v>
      </c>
      <c r="D112">
        <f>COUNTIFS(Actividades!$A$2:$A$503,Funcionalidades!$A112,Actividades!$B$2:$B$503,Funcionalidades!$B112,Actividades!$D$2:$D$503,Funcionalidades!D$1,Actividades!$E$2:$E$503,Funcionalidades!D$2,Actividades!$F$2:$F$503,Funcionalidades!D$3)</f>
        <v>0</v>
      </c>
      <c r="E112">
        <f>COUNTIFS(Actividades!$A$2:$A$503,Funcionalidades!$A112,Actividades!$B$2:$B$503,Funcionalidades!$B112,Actividades!$D$2:$D$503,Funcionalidades!E$1,Actividades!$E$2:$E$503,Funcionalidades!E$2,Actividades!$F$2:$F$503,Funcionalidades!E$3)</f>
        <v>0</v>
      </c>
      <c r="F112">
        <f>COUNTIFS(Actividades!$A$2:$A$503,Funcionalidades!$A112,Actividades!$B$2:$B$503,Funcionalidades!$B112,Actividades!$D$2:$D$503,Funcionalidades!F$1,Actividades!$E$2:$E$503,Funcionalidades!F$2,Actividades!$F$2:$F$503,Funcionalidades!F$3)</f>
        <v>0</v>
      </c>
      <c r="G112">
        <f>COUNTIFS(Actividades!$A$2:$A$503,Funcionalidades!$A112,Actividades!$B$2:$B$503,Funcionalidades!$B112,Actividades!$D$2:$D$503,Funcionalidades!G$1,Actividades!$E$2:$E$503,Funcionalidades!G$2,Actividades!$F$2:$F$503,Funcionalidades!G$3)</f>
        <v>0</v>
      </c>
      <c r="H112">
        <f>COUNTIFS(Actividades!$A$2:$A$503,Funcionalidades!$A112,Actividades!$B$2:$B$503,Funcionalidades!$B112,Actividades!$D$2:$D$503,Funcionalidades!H$1,Actividades!$E$2:$E$503,Funcionalidades!H$2,Actividades!$F$2:$F$503,Funcionalidades!H$3)</f>
        <v>0</v>
      </c>
      <c r="I112">
        <f>COUNTIFS(Actividades!$A$2:$A$503,Funcionalidades!$A112,Actividades!$B$2:$B$503,Funcionalidades!$B112,Actividades!$D$2:$D$503,Funcionalidades!I$1,Actividades!$E$2:$E$503,Funcionalidades!I$2,Actividades!$F$2:$F$503,Funcionalidades!I$3)</f>
        <v>0</v>
      </c>
      <c r="J112">
        <f>COUNTIFS(Actividades!$A$2:$A$503,Funcionalidades!$A112,Actividades!$B$2:$B$503,Funcionalidades!$B112,Actividades!$D$2:$D$503,Funcionalidades!J$1,Actividades!$E$2:$E$503,Funcionalidades!J$2,Actividades!$F$2:$F$503,Funcionalidades!J$3)</f>
        <v>0</v>
      </c>
      <c r="K112">
        <f>COUNTIFS(Actividades!$A$2:$A$503,Funcionalidades!$A112,Actividades!$B$2:$B$503,Funcionalidades!$B112,Actividades!$D$2:$D$503,Funcionalidades!K$1,Actividades!$E$2:$E$503,Funcionalidades!K$2,Actividades!$F$2:$F$503,Funcionalidades!K$3)</f>
        <v>0</v>
      </c>
      <c r="L112">
        <f>COUNTIFS(Actividades!$A$2:$A$503,Funcionalidades!$A112,Actividades!$B$2:$B$503,Funcionalidades!$B112,Actividades!$D$2:$D$503,Funcionalidades!L$1,Actividades!$E$2:$E$503,Funcionalidades!L$2,Actividades!$F$2:$F$503,Funcionalidades!L$3)</f>
        <v>0</v>
      </c>
      <c r="M112">
        <f>COUNTIFS(Actividades!$A$2:$A$503,Funcionalidades!$A112,Actividades!$B$2:$B$503,Funcionalidades!$B112,Actividades!$D$2:$D$503,Funcionalidades!M$1,Actividades!$E$2:$E$503,Funcionalidades!M$2,Actividades!$F$2:$F$503,Funcionalidades!M$3)</f>
        <v>0</v>
      </c>
      <c r="N112">
        <f>COUNTIFS(Actividades!$A$2:$A$503,Funcionalidades!$A112,Actividades!$B$2:$B$503,Funcionalidades!$B112,Actividades!$D$2:$D$503,Funcionalidades!N$1,Actividades!$E$2:$E$503,Funcionalidades!N$2,Actividades!$F$2:$F$503,Funcionalidades!N$3)</f>
        <v>0</v>
      </c>
      <c r="O112">
        <f>COUNTIFS(Actividades!$A$2:$A$503,Funcionalidades!$A112,Actividades!$B$2:$B$503,Funcionalidades!$B112,Actividades!$D$2:$D$503,Funcionalidades!O$1,Actividades!$E$2:$E$503,Funcionalidades!O$2,Actividades!$F$2:$F$503,Funcionalidades!O$3)</f>
        <v>0</v>
      </c>
      <c r="P112">
        <f>COUNTIFS(Actividades!$A$2:$A$503,Funcionalidades!$A112,Actividades!$B$2:$B$503,Funcionalidades!$B112,Actividades!$D$2:$D$503,Funcionalidades!P$1,Actividades!$E$2:$E$503,Funcionalidades!P$2,Actividades!$F$2:$F$503,Funcionalidades!P$3)</f>
        <v>0</v>
      </c>
      <c r="Q112">
        <f>COUNTIFS(Actividades!$A$2:$A$503,Funcionalidades!$A112,Actividades!$B$2:$B$503,Funcionalidades!$B112,Actividades!$D$2:$D$503,Funcionalidades!Q$1,Actividades!$E$2:$E$503,Funcionalidades!Q$2,Actividades!$F$2:$F$503,Funcionalidades!Q$3)</f>
        <v>0</v>
      </c>
      <c r="R112">
        <f>COUNTIFS(Actividades!$A$2:$A$503,Funcionalidades!$A112,Actividades!$B$2:$B$503,Funcionalidades!$B112,Actividades!$D$2:$D$503,Funcionalidades!R$1,Actividades!$E$2:$E$503,Funcionalidades!R$2,Actividades!$F$2:$F$503,Funcionalidades!R$3)</f>
        <v>0</v>
      </c>
      <c r="S112">
        <f>COUNTIFS(Actividades!$A$2:$A$503,Funcionalidades!$A112,Actividades!$B$2:$B$503,Funcionalidades!$B112,Actividades!$D$2:$D$503,Funcionalidades!S$1,Actividades!$E$2:$E$503,Funcionalidades!S$2,Actividades!$F$2:$F$503,Funcionalidades!S$3)</f>
        <v>0</v>
      </c>
      <c r="T112">
        <f>COUNTIFS(Actividades!$A$2:$A$503,Funcionalidades!$A112,Actividades!$B$2:$B$503,Funcionalidades!$B112,Actividades!$D$2:$D$503,Funcionalidades!T$1,Actividades!$E$2:$E$503,Funcionalidades!T$2,Actividades!$F$2:$F$503,Funcionalidades!T$3)</f>
        <v>0</v>
      </c>
      <c r="U112">
        <f>COUNTIFS(Actividades!$A$2:$A$503,Funcionalidades!$A112,Actividades!$B$2:$B$503,Funcionalidades!$B112,Actividades!$D$2:$D$503,Funcionalidades!U$1,Actividades!$E$2:$E$503,Funcionalidades!U$2,Actividades!$F$2:$F$503,Funcionalidades!U$3)</f>
        <v>0</v>
      </c>
      <c r="V112">
        <f>COUNTIFS(Actividades!$A$2:$A$503,Funcionalidades!$A112,Actividades!$B$2:$B$503,Funcionalidades!$B112,Actividades!$D$2:$D$503,Funcionalidades!V$1,Actividades!$E$2:$E$503,Funcionalidades!V$2,Actividades!$F$2:$F$503,Funcionalidades!V$3)</f>
        <v>0</v>
      </c>
      <c r="W112">
        <f>COUNTIFS(Actividades!$A$2:$A$503,Funcionalidades!$A112,Actividades!$B$2:$B$503,Funcionalidades!$B112,Actividades!$D$2:$D$503,Funcionalidades!W$1,Actividades!$E$2:$E$503,Funcionalidades!W$2,Actividades!$F$2:$F$503,Funcionalidades!W$3)</f>
        <v>0</v>
      </c>
      <c r="X112">
        <f>COUNTIFS(Actividades!$A$2:$A$503,Funcionalidades!$A112,Actividades!$B$2:$B$503,Funcionalidades!$B112,Actividades!$D$2:$D$503,Funcionalidades!X$1,Actividades!$E$2:$E$503,Funcionalidades!X$2,Actividades!$F$2:$F$503,Funcionalidades!X$3)</f>
        <v>0</v>
      </c>
      <c r="Y112">
        <f>COUNTIFS(Actividades!$A$2:$A$503,Funcionalidades!$A112,Actividades!$B$2:$B$503,Funcionalidades!$B112,Actividades!$D$2:$D$503,Funcionalidades!Y$1,Actividades!$E$2:$E$503,Funcionalidades!Y$2,Actividades!$F$2:$F$503,Funcionalidades!Y$3)</f>
        <v>0</v>
      </c>
      <c r="Z112">
        <f>COUNTIFS(Actividades!$A$2:$A$503,Funcionalidades!$A112,Actividades!$B$2:$B$503,Funcionalidades!$B112,Actividades!$D$2:$D$503,Funcionalidades!Z$1,Actividades!$E$2:$E$503,Funcionalidades!Z$2,Actividades!$F$2:$F$503,Funcionalidades!Z$3)</f>
        <v>0</v>
      </c>
      <c r="AA112">
        <f>COUNTIFS(Actividades!$A$2:$A$503,Funcionalidades!$A112,Actividades!$B$2:$B$503,Funcionalidades!$B112,Actividades!$D$2:$D$503,Funcionalidades!AA$1,Actividades!$E$2:$E$503,Funcionalidades!AA$2,Actividades!$F$2:$F$503,Funcionalidades!AA$3)</f>
        <v>0</v>
      </c>
      <c r="AB112">
        <f>COUNTIFS(Actividades!$A$2:$A$503,Funcionalidades!$A112,Actividades!$B$2:$B$503,Funcionalidades!$B112,Actividades!$D$2:$D$503,Funcionalidades!AB$1,Actividades!$E$2:$E$503,Funcionalidades!AB$2,Actividades!$F$2:$F$503,Funcionalidades!AB$3)</f>
        <v>0</v>
      </c>
      <c r="AC112">
        <f>COUNTIFS(Actividades!$A$2:$A$503,Funcionalidades!$A112,Actividades!$B$2:$B$503,Funcionalidades!$B112,Actividades!$D$2:$D$503,Funcionalidades!AC$1,Actividades!$E$2:$E$503,Funcionalidades!AC$2,Actividades!$F$2:$F$503,Funcionalidades!AC$3)</f>
        <v>0</v>
      </c>
    </row>
    <row r="113" spans="3:29">
      <c r="C113">
        <f>COUNTIFS(Actividades!$A$2:$A$503,Funcionalidades!$A113,Actividades!$B$2:$B$503,Funcionalidades!$B113,Actividades!$D$2:$D$503,Funcionalidades!C$1,Actividades!$E$2:$E$503,Funcionalidades!C$2,Actividades!$F$2:$F$503,Funcionalidades!C$3)</f>
        <v>0</v>
      </c>
      <c r="D113">
        <f>COUNTIFS(Actividades!$A$2:$A$503,Funcionalidades!$A113,Actividades!$B$2:$B$503,Funcionalidades!$B113,Actividades!$D$2:$D$503,Funcionalidades!D$1,Actividades!$E$2:$E$503,Funcionalidades!D$2,Actividades!$F$2:$F$503,Funcionalidades!D$3)</f>
        <v>0</v>
      </c>
      <c r="E113">
        <f>COUNTIFS(Actividades!$A$2:$A$503,Funcionalidades!$A113,Actividades!$B$2:$B$503,Funcionalidades!$B113,Actividades!$D$2:$D$503,Funcionalidades!E$1,Actividades!$E$2:$E$503,Funcionalidades!E$2,Actividades!$F$2:$F$503,Funcionalidades!E$3)</f>
        <v>0</v>
      </c>
      <c r="F113">
        <f>COUNTIFS(Actividades!$A$2:$A$503,Funcionalidades!$A113,Actividades!$B$2:$B$503,Funcionalidades!$B113,Actividades!$D$2:$D$503,Funcionalidades!F$1,Actividades!$E$2:$E$503,Funcionalidades!F$2,Actividades!$F$2:$F$503,Funcionalidades!F$3)</f>
        <v>0</v>
      </c>
      <c r="G113">
        <f>COUNTIFS(Actividades!$A$2:$A$503,Funcionalidades!$A113,Actividades!$B$2:$B$503,Funcionalidades!$B113,Actividades!$D$2:$D$503,Funcionalidades!G$1,Actividades!$E$2:$E$503,Funcionalidades!G$2,Actividades!$F$2:$F$503,Funcionalidades!G$3)</f>
        <v>0</v>
      </c>
      <c r="H113">
        <f>COUNTIFS(Actividades!$A$2:$A$503,Funcionalidades!$A113,Actividades!$B$2:$B$503,Funcionalidades!$B113,Actividades!$D$2:$D$503,Funcionalidades!H$1,Actividades!$E$2:$E$503,Funcionalidades!H$2,Actividades!$F$2:$F$503,Funcionalidades!H$3)</f>
        <v>0</v>
      </c>
      <c r="I113">
        <f>COUNTIFS(Actividades!$A$2:$A$503,Funcionalidades!$A113,Actividades!$B$2:$B$503,Funcionalidades!$B113,Actividades!$D$2:$D$503,Funcionalidades!I$1,Actividades!$E$2:$E$503,Funcionalidades!I$2,Actividades!$F$2:$F$503,Funcionalidades!I$3)</f>
        <v>0</v>
      </c>
      <c r="J113">
        <f>COUNTIFS(Actividades!$A$2:$A$503,Funcionalidades!$A113,Actividades!$B$2:$B$503,Funcionalidades!$B113,Actividades!$D$2:$D$503,Funcionalidades!J$1,Actividades!$E$2:$E$503,Funcionalidades!J$2,Actividades!$F$2:$F$503,Funcionalidades!J$3)</f>
        <v>0</v>
      </c>
      <c r="K113">
        <f>COUNTIFS(Actividades!$A$2:$A$503,Funcionalidades!$A113,Actividades!$B$2:$B$503,Funcionalidades!$B113,Actividades!$D$2:$D$503,Funcionalidades!K$1,Actividades!$E$2:$E$503,Funcionalidades!K$2,Actividades!$F$2:$F$503,Funcionalidades!K$3)</f>
        <v>0</v>
      </c>
      <c r="L113">
        <f>COUNTIFS(Actividades!$A$2:$A$503,Funcionalidades!$A113,Actividades!$B$2:$B$503,Funcionalidades!$B113,Actividades!$D$2:$D$503,Funcionalidades!L$1,Actividades!$E$2:$E$503,Funcionalidades!L$2,Actividades!$F$2:$F$503,Funcionalidades!L$3)</f>
        <v>0</v>
      </c>
      <c r="M113">
        <f>COUNTIFS(Actividades!$A$2:$A$503,Funcionalidades!$A113,Actividades!$B$2:$B$503,Funcionalidades!$B113,Actividades!$D$2:$D$503,Funcionalidades!M$1,Actividades!$E$2:$E$503,Funcionalidades!M$2,Actividades!$F$2:$F$503,Funcionalidades!M$3)</f>
        <v>0</v>
      </c>
      <c r="N113">
        <f>COUNTIFS(Actividades!$A$2:$A$503,Funcionalidades!$A113,Actividades!$B$2:$B$503,Funcionalidades!$B113,Actividades!$D$2:$D$503,Funcionalidades!N$1,Actividades!$E$2:$E$503,Funcionalidades!N$2,Actividades!$F$2:$F$503,Funcionalidades!N$3)</f>
        <v>0</v>
      </c>
      <c r="O113">
        <f>COUNTIFS(Actividades!$A$2:$A$503,Funcionalidades!$A113,Actividades!$B$2:$B$503,Funcionalidades!$B113,Actividades!$D$2:$D$503,Funcionalidades!O$1,Actividades!$E$2:$E$503,Funcionalidades!O$2,Actividades!$F$2:$F$503,Funcionalidades!O$3)</f>
        <v>0</v>
      </c>
      <c r="P113">
        <f>COUNTIFS(Actividades!$A$2:$A$503,Funcionalidades!$A113,Actividades!$B$2:$B$503,Funcionalidades!$B113,Actividades!$D$2:$D$503,Funcionalidades!P$1,Actividades!$E$2:$E$503,Funcionalidades!P$2,Actividades!$F$2:$F$503,Funcionalidades!P$3)</f>
        <v>0</v>
      </c>
      <c r="Q113">
        <f>COUNTIFS(Actividades!$A$2:$A$503,Funcionalidades!$A113,Actividades!$B$2:$B$503,Funcionalidades!$B113,Actividades!$D$2:$D$503,Funcionalidades!Q$1,Actividades!$E$2:$E$503,Funcionalidades!Q$2,Actividades!$F$2:$F$503,Funcionalidades!Q$3)</f>
        <v>0</v>
      </c>
      <c r="R113">
        <f>COUNTIFS(Actividades!$A$2:$A$503,Funcionalidades!$A113,Actividades!$B$2:$B$503,Funcionalidades!$B113,Actividades!$D$2:$D$503,Funcionalidades!R$1,Actividades!$E$2:$E$503,Funcionalidades!R$2,Actividades!$F$2:$F$503,Funcionalidades!R$3)</f>
        <v>0</v>
      </c>
      <c r="S113">
        <f>COUNTIFS(Actividades!$A$2:$A$503,Funcionalidades!$A113,Actividades!$B$2:$B$503,Funcionalidades!$B113,Actividades!$D$2:$D$503,Funcionalidades!S$1,Actividades!$E$2:$E$503,Funcionalidades!S$2,Actividades!$F$2:$F$503,Funcionalidades!S$3)</f>
        <v>0</v>
      </c>
      <c r="T113">
        <f>COUNTIFS(Actividades!$A$2:$A$503,Funcionalidades!$A113,Actividades!$B$2:$B$503,Funcionalidades!$B113,Actividades!$D$2:$D$503,Funcionalidades!T$1,Actividades!$E$2:$E$503,Funcionalidades!T$2,Actividades!$F$2:$F$503,Funcionalidades!T$3)</f>
        <v>0</v>
      </c>
      <c r="U113">
        <f>COUNTIFS(Actividades!$A$2:$A$503,Funcionalidades!$A113,Actividades!$B$2:$B$503,Funcionalidades!$B113,Actividades!$D$2:$D$503,Funcionalidades!U$1,Actividades!$E$2:$E$503,Funcionalidades!U$2,Actividades!$F$2:$F$503,Funcionalidades!U$3)</f>
        <v>0</v>
      </c>
      <c r="V113">
        <f>COUNTIFS(Actividades!$A$2:$A$503,Funcionalidades!$A113,Actividades!$B$2:$B$503,Funcionalidades!$B113,Actividades!$D$2:$D$503,Funcionalidades!V$1,Actividades!$E$2:$E$503,Funcionalidades!V$2,Actividades!$F$2:$F$503,Funcionalidades!V$3)</f>
        <v>0</v>
      </c>
      <c r="W113">
        <f>COUNTIFS(Actividades!$A$2:$A$503,Funcionalidades!$A113,Actividades!$B$2:$B$503,Funcionalidades!$B113,Actividades!$D$2:$D$503,Funcionalidades!W$1,Actividades!$E$2:$E$503,Funcionalidades!W$2,Actividades!$F$2:$F$503,Funcionalidades!W$3)</f>
        <v>0</v>
      </c>
      <c r="X113">
        <f>COUNTIFS(Actividades!$A$2:$A$503,Funcionalidades!$A113,Actividades!$B$2:$B$503,Funcionalidades!$B113,Actividades!$D$2:$D$503,Funcionalidades!X$1,Actividades!$E$2:$E$503,Funcionalidades!X$2,Actividades!$F$2:$F$503,Funcionalidades!X$3)</f>
        <v>0</v>
      </c>
      <c r="Y113">
        <f>COUNTIFS(Actividades!$A$2:$A$503,Funcionalidades!$A113,Actividades!$B$2:$B$503,Funcionalidades!$B113,Actividades!$D$2:$D$503,Funcionalidades!Y$1,Actividades!$E$2:$E$503,Funcionalidades!Y$2,Actividades!$F$2:$F$503,Funcionalidades!Y$3)</f>
        <v>0</v>
      </c>
      <c r="Z113">
        <f>COUNTIFS(Actividades!$A$2:$A$503,Funcionalidades!$A113,Actividades!$B$2:$B$503,Funcionalidades!$B113,Actividades!$D$2:$D$503,Funcionalidades!Z$1,Actividades!$E$2:$E$503,Funcionalidades!Z$2,Actividades!$F$2:$F$503,Funcionalidades!Z$3)</f>
        <v>0</v>
      </c>
      <c r="AA113">
        <f>COUNTIFS(Actividades!$A$2:$A$503,Funcionalidades!$A113,Actividades!$B$2:$B$503,Funcionalidades!$B113,Actividades!$D$2:$D$503,Funcionalidades!AA$1,Actividades!$E$2:$E$503,Funcionalidades!AA$2,Actividades!$F$2:$F$503,Funcionalidades!AA$3)</f>
        <v>0</v>
      </c>
      <c r="AB113">
        <f>COUNTIFS(Actividades!$A$2:$A$503,Funcionalidades!$A113,Actividades!$B$2:$B$503,Funcionalidades!$B113,Actividades!$D$2:$D$503,Funcionalidades!AB$1,Actividades!$E$2:$E$503,Funcionalidades!AB$2,Actividades!$F$2:$F$503,Funcionalidades!AB$3)</f>
        <v>0</v>
      </c>
      <c r="AC113">
        <f>COUNTIFS(Actividades!$A$2:$A$503,Funcionalidades!$A113,Actividades!$B$2:$B$503,Funcionalidades!$B113,Actividades!$D$2:$D$503,Funcionalidades!AC$1,Actividades!$E$2:$E$503,Funcionalidades!AC$2,Actividades!$F$2:$F$503,Funcionalidades!AC$3)</f>
        <v>0</v>
      </c>
    </row>
    <row r="114" spans="3:29">
      <c r="C114">
        <f>COUNTIFS(Actividades!$A$2:$A$503,Funcionalidades!$A114,Actividades!$B$2:$B$503,Funcionalidades!$B114,Actividades!$D$2:$D$503,Funcionalidades!C$1,Actividades!$E$2:$E$503,Funcionalidades!C$2,Actividades!$F$2:$F$503,Funcionalidades!C$3)</f>
        <v>0</v>
      </c>
      <c r="D114">
        <f>COUNTIFS(Actividades!$A$2:$A$503,Funcionalidades!$A114,Actividades!$B$2:$B$503,Funcionalidades!$B114,Actividades!$D$2:$D$503,Funcionalidades!D$1,Actividades!$E$2:$E$503,Funcionalidades!D$2,Actividades!$F$2:$F$503,Funcionalidades!D$3)</f>
        <v>0</v>
      </c>
      <c r="E114">
        <f>COUNTIFS(Actividades!$A$2:$A$503,Funcionalidades!$A114,Actividades!$B$2:$B$503,Funcionalidades!$B114,Actividades!$D$2:$D$503,Funcionalidades!E$1,Actividades!$E$2:$E$503,Funcionalidades!E$2,Actividades!$F$2:$F$503,Funcionalidades!E$3)</f>
        <v>0</v>
      </c>
      <c r="F114">
        <f>COUNTIFS(Actividades!$A$2:$A$503,Funcionalidades!$A114,Actividades!$B$2:$B$503,Funcionalidades!$B114,Actividades!$D$2:$D$503,Funcionalidades!F$1,Actividades!$E$2:$E$503,Funcionalidades!F$2,Actividades!$F$2:$F$503,Funcionalidades!F$3)</f>
        <v>0</v>
      </c>
      <c r="G114">
        <f>COUNTIFS(Actividades!$A$2:$A$503,Funcionalidades!$A114,Actividades!$B$2:$B$503,Funcionalidades!$B114,Actividades!$D$2:$D$503,Funcionalidades!G$1,Actividades!$E$2:$E$503,Funcionalidades!G$2,Actividades!$F$2:$F$503,Funcionalidades!G$3)</f>
        <v>0</v>
      </c>
      <c r="H114">
        <f>COUNTIFS(Actividades!$A$2:$A$503,Funcionalidades!$A114,Actividades!$B$2:$B$503,Funcionalidades!$B114,Actividades!$D$2:$D$503,Funcionalidades!H$1,Actividades!$E$2:$E$503,Funcionalidades!H$2,Actividades!$F$2:$F$503,Funcionalidades!H$3)</f>
        <v>0</v>
      </c>
      <c r="I114">
        <f>COUNTIFS(Actividades!$A$2:$A$503,Funcionalidades!$A114,Actividades!$B$2:$B$503,Funcionalidades!$B114,Actividades!$D$2:$D$503,Funcionalidades!I$1,Actividades!$E$2:$E$503,Funcionalidades!I$2,Actividades!$F$2:$F$503,Funcionalidades!I$3)</f>
        <v>0</v>
      </c>
      <c r="J114">
        <f>COUNTIFS(Actividades!$A$2:$A$503,Funcionalidades!$A114,Actividades!$B$2:$B$503,Funcionalidades!$B114,Actividades!$D$2:$D$503,Funcionalidades!J$1,Actividades!$E$2:$E$503,Funcionalidades!J$2,Actividades!$F$2:$F$503,Funcionalidades!J$3)</f>
        <v>0</v>
      </c>
      <c r="K114">
        <f>COUNTIFS(Actividades!$A$2:$A$503,Funcionalidades!$A114,Actividades!$B$2:$B$503,Funcionalidades!$B114,Actividades!$D$2:$D$503,Funcionalidades!K$1,Actividades!$E$2:$E$503,Funcionalidades!K$2,Actividades!$F$2:$F$503,Funcionalidades!K$3)</f>
        <v>0</v>
      </c>
      <c r="L114">
        <f>COUNTIFS(Actividades!$A$2:$A$503,Funcionalidades!$A114,Actividades!$B$2:$B$503,Funcionalidades!$B114,Actividades!$D$2:$D$503,Funcionalidades!L$1,Actividades!$E$2:$E$503,Funcionalidades!L$2,Actividades!$F$2:$F$503,Funcionalidades!L$3)</f>
        <v>0</v>
      </c>
      <c r="M114">
        <f>COUNTIFS(Actividades!$A$2:$A$503,Funcionalidades!$A114,Actividades!$B$2:$B$503,Funcionalidades!$B114,Actividades!$D$2:$D$503,Funcionalidades!M$1,Actividades!$E$2:$E$503,Funcionalidades!M$2,Actividades!$F$2:$F$503,Funcionalidades!M$3)</f>
        <v>0</v>
      </c>
      <c r="N114">
        <f>COUNTIFS(Actividades!$A$2:$A$503,Funcionalidades!$A114,Actividades!$B$2:$B$503,Funcionalidades!$B114,Actividades!$D$2:$D$503,Funcionalidades!N$1,Actividades!$E$2:$E$503,Funcionalidades!N$2,Actividades!$F$2:$F$503,Funcionalidades!N$3)</f>
        <v>0</v>
      </c>
      <c r="O114">
        <f>COUNTIFS(Actividades!$A$2:$A$503,Funcionalidades!$A114,Actividades!$B$2:$B$503,Funcionalidades!$B114,Actividades!$D$2:$D$503,Funcionalidades!O$1,Actividades!$E$2:$E$503,Funcionalidades!O$2,Actividades!$F$2:$F$503,Funcionalidades!O$3)</f>
        <v>0</v>
      </c>
      <c r="P114">
        <f>COUNTIFS(Actividades!$A$2:$A$503,Funcionalidades!$A114,Actividades!$B$2:$B$503,Funcionalidades!$B114,Actividades!$D$2:$D$503,Funcionalidades!P$1,Actividades!$E$2:$E$503,Funcionalidades!P$2,Actividades!$F$2:$F$503,Funcionalidades!P$3)</f>
        <v>0</v>
      </c>
      <c r="Q114">
        <f>COUNTIFS(Actividades!$A$2:$A$503,Funcionalidades!$A114,Actividades!$B$2:$B$503,Funcionalidades!$B114,Actividades!$D$2:$D$503,Funcionalidades!Q$1,Actividades!$E$2:$E$503,Funcionalidades!Q$2,Actividades!$F$2:$F$503,Funcionalidades!Q$3)</f>
        <v>0</v>
      </c>
      <c r="R114">
        <f>COUNTIFS(Actividades!$A$2:$A$503,Funcionalidades!$A114,Actividades!$B$2:$B$503,Funcionalidades!$B114,Actividades!$D$2:$D$503,Funcionalidades!R$1,Actividades!$E$2:$E$503,Funcionalidades!R$2,Actividades!$F$2:$F$503,Funcionalidades!R$3)</f>
        <v>0</v>
      </c>
      <c r="S114">
        <f>COUNTIFS(Actividades!$A$2:$A$503,Funcionalidades!$A114,Actividades!$B$2:$B$503,Funcionalidades!$B114,Actividades!$D$2:$D$503,Funcionalidades!S$1,Actividades!$E$2:$E$503,Funcionalidades!S$2,Actividades!$F$2:$F$503,Funcionalidades!S$3)</f>
        <v>0</v>
      </c>
      <c r="T114">
        <f>COUNTIFS(Actividades!$A$2:$A$503,Funcionalidades!$A114,Actividades!$B$2:$B$503,Funcionalidades!$B114,Actividades!$D$2:$D$503,Funcionalidades!T$1,Actividades!$E$2:$E$503,Funcionalidades!T$2,Actividades!$F$2:$F$503,Funcionalidades!T$3)</f>
        <v>0</v>
      </c>
      <c r="U114">
        <f>COUNTIFS(Actividades!$A$2:$A$503,Funcionalidades!$A114,Actividades!$B$2:$B$503,Funcionalidades!$B114,Actividades!$D$2:$D$503,Funcionalidades!U$1,Actividades!$E$2:$E$503,Funcionalidades!U$2,Actividades!$F$2:$F$503,Funcionalidades!U$3)</f>
        <v>0</v>
      </c>
      <c r="V114">
        <f>COUNTIFS(Actividades!$A$2:$A$503,Funcionalidades!$A114,Actividades!$B$2:$B$503,Funcionalidades!$B114,Actividades!$D$2:$D$503,Funcionalidades!V$1,Actividades!$E$2:$E$503,Funcionalidades!V$2,Actividades!$F$2:$F$503,Funcionalidades!V$3)</f>
        <v>0</v>
      </c>
      <c r="W114">
        <f>COUNTIFS(Actividades!$A$2:$A$503,Funcionalidades!$A114,Actividades!$B$2:$B$503,Funcionalidades!$B114,Actividades!$D$2:$D$503,Funcionalidades!W$1,Actividades!$E$2:$E$503,Funcionalidades!W$2,Actividades!$F$2:$F$503,Funcionalidades!W$3)</f>
        <v>0</v>
      </c>
      <c r="X114">
        <f>COUNTIFS(Actividades!$A$2:$A$503,Funcionalidades!$A114,Actividades!$B$2:$B$503,Funcionalidades!$B114,Actividades!$D$2:$D$503,Funcionalidades!X$1,Actividades!$E$2:$E$503,Funcionalidades!X$2,Actividades!$F$2:$F$503,Funcionalidades!X$3)</f>
        <v>0</v>
      </c>
      <c r="Y114">
        <f>COUNTIFS(Actividades!$A$2:$A$503,Funcionalidades!$A114,Actividades!$B$2:$B$503,Funcionalidades!$B114,Actividades!$D$2:$D$503,Funcionalidades!Y$1,Actividades!$E$2:$E$503,Funcionalidades!Y$2,Actividades!$F$2:$F$503,Funcionalidades!Y$3)</f>
        <v>0</v>
      </c>
      <c r="Z114">
        <f>COUNTIFS(Actividades!$A$2:$A$503,Funcionalidades!$A114,Actividades!$B$2:$B$503,Funcionalidades!$B114,Actividades!$D$2:$D$503,Funcionalidades!Z$1,Actividades!$E$2:$E$503,Funcionalidades!Z$2,Actividades!$F$2:$F$503,Funcionalidades!Z$3)</f>
        <v>0</v>
      </c>
      <c r="AA114">
        <f>COUNTIFS(Actividades!$A$2:$A$503,Funcionalidades!$A114,Actividades!$B$2:$B$503,Funcionalidades!$B114,Actividades!$D$2:$D$503,Funcionalidades!AA$1,Actividades!$E$2:$E$503,Funcionalidades!AA$2,Actividades!$F$2:$F$503,Funcionalidades!AA$3)</f>
        <v>0</v>
      </c>
      <c r="AB114">
        <f>COUNTIFS(Actividades!$A$2:$A$503,Funcionalidades!$A114,Actividades!$B$2:$B$503,Funcionalidades!$B114,Actividades!$D$2:$D$503,Funcionalidades!AB$1,Actividades!$E$2:$E$503,Funcionalidades!AB$2,Actividades!$F$2:$F$503,Funcionalidades!AB$3)</f>
        <v>0</v>
      </c>
      <c r="AC114">
        <f>COUNTIFS(Actividades!$A$2:$A$503,Funcionalidades!$A114,Actividades!$B$2:$B$503,Funcionalidades!$B114,Actividades!$D$2:$D$503,Funcionalidades!AC$1,Actividades!$E$2:$E$503,Funcionalidades!AC$2,Actividades!$F$2:$F$503,Funcionalidades!AC$3)</f>
        <v>0</v>
      </c>
    </row>
    <row r="115" spans="3:29">
      <c r="C115">
        <f>COUNTIFS(Actividades!$A$2:$A$503,Funcionalidades!$A115,Actividades!$B$2:$B$503,Funcionalidades!$B115,Actividades!$D$2:$D$503,Funcionalidades!C$1,Actividades!$E$2:$E$503,Funcionalidades!C$2,Actividades!$F$2:$F$503,Funcionalidades!C$3)</f>
        <v>0</v>
      </c>
      <c r="D115">
        <f>COUNTIFS(Actividades!$A$2:$A$503,Funcionalidades!$A115,Actividades!$B$2:$B$503,Funcionalidades!$B115,Actividades!$D$2:$D$503,Funcionalidades!D$1,Actividades!$E$2:$E$503,Funcionalidades!D$2,Actividades!$F$2:$F$503,Funcionalidades!D$3)</f>
        <v>0</v>
      </c>
      <c r="E115">
        <f>COUNTIFS(Actividades!$A$2:$A$503,Funcionalidades!$A115,Actividades!$B$2:$B$503,Funcionalidades!$B115,Actividades!$D$2:$D$503,Funcionalidades!E$1,Actividades!$E$2:$E$503,Funcionalidades!E$2,Actividades!$F$2:$F$503,Funcionalidades!E$3)</f>
        <v>0</v>
      </c>
      <c r="F115">
        <f>COUNTIFS(Actividades!$A$2:$A$503,Funcionalidades!$A115,Actividades!$B$2:$B$503,Funcionalidades!$B115,Actividades!$D$2:$D$503,Funcionalidades!F$1,Actividades!$E$2:$E$503,Funcionalidades!F$2,Actividades!$F$2:$F$503,Funcionalidades!F$3)</f>
        <v>0</v>
      </c>
      <c r="G115">
        <f>COUNTIFS(Actividades!$A$2:$A$503,Funcionalidades!$A115,Actividades!$B$2:$B$503,Funcionalidades!$B115,Actividades!$D$2:$D$503,Funcionalidades!G$1,Actividades!$E$2:$E$503,Funcionalidades!G$2,Actividades!$F$2:$F$503,Funcionalidades!G$3)</f>
        <v>0</v>
      </c>
      <c r="H115">
        <f>COUNTIFS(Actividades!$A$2:$A$503,Funcionalidades!$A115,Actividades!$B$2:$B$503,Funcionalidades!$B115,Actividades!$D$2:$D$503,Funcionalidades!H$1,Actividades!$E$2:$E$503,Funcionalidades!H$2,Actividades!$F$2:$F$503,Funcionalidades!H$3)</f>
        <v>0</v>
      </c>
      <c r="I115">
        <f>COUNTIFS(Actividades!$A$2:$A$503,Funcionalidades!$A115,Actividades!$B$2:$B$503,Funcionalidades!$B115,Actividades!$D$2:$D$503,Funcionalidades!I$1,Actividades!$E$2:$E$503,Funcionalidades!I$2,Actividades!$F$2:$F$503,Funcionalidades!I$3)</f>
        <v>0</v>
      </c>
      <c r="J115">
        <f>COUNTIFS(Actividades!$A$2:$A$503,Funcionalidades!$A115,Actividades!$B$2:$B$503,Funcionalidades!$B115,Actividades!$D$2:$D$503,Funcionalidades!J$1,Actividades!$E$2:$E$503,Funcionalidades!J$2,Actividades!$F$2:$F$503,Funcionalidades!J$3)</f>
        <v>0</v>
      </c>
      <c r="K115">
        <f>COUNTIFS(Actividades!$A$2:$A$503,Funcionalidades!$A115,Actividades!$B$2:$B$503,Funcionalidades!$B115,Actividades!$D$2:$D$503,Funcionalidades!K$1,Actividades!$E$2:$E$503,Funcionalidades!K$2,Actividades!$F$2:$F$503,Funcionalidades!K$3)</f>
        <v>0</v>
      </c>
      <c r="L115">
        <f>COUNTIFS(Actividades!$A$2:$A$503,Funcionalidades!$A115,Actividades!$B$2:$B$503,Funcionalidades!$B115,Actividades!$D$2:$D$503,Funcionalidades!L$1,Actividades!$E$2:$E$503,Funcionalidades!L$2,Actividades!$F$2:$F$503,Funcionalidades!L$3)</f>
        <v>0</v>
      </c>
      <c r="M115">
        <f>COUNTIFS(Actividades!$A$2:$A$503,Funcionalidades!$A115,Actividades!$B$2:$B$503,Funcionalidades!$B115,Actividades!$D$2:$D$503,Funcionalidades!M$1,Actividades!$E$2:$E$503,Funcionalidades!M$2,Actividades!$F$2:$F$503,Funcionalidades!M$3)</f>
        <v>0</v>
      </c>
      <c r="N115">
        <f>COUNTIFS(Actividades!$A$2:$A$503,Funcionalidades!$A115,Actividades!$B$2:$B$503,Funcionalidades!$B115,Actividades!$D$2:$D$503,Funcionalidades!N$1,Actividades!$E$2:$E$503,Funcionalidades!N$2,Actividades!$F$2:$F$503,Funcionalidades!N$3)</f>
        <v>0</v>
      </c>
      <c r="O115">
        <f>COUNTIFS(Actividades!$A$2:$A$503,Funcionalidades!$A115,Actividades!$B$2:$B$503,Funcionalidades!$B115,Actividades!$D$2:$D$503,Funcionalidades!O$1,Actividades!$E$2:$E$503,Funcionalidades!O$2,Actividades!$F$2:$F$503,Funcionalidades!O$3)</f>
        <v>0</v>
      </c>
      <c r="P115">
        <f>COUNTIFS(Actividades!$A$2:$A$503,Funcionalidades!$A115,Actividades!$B$2:$B$503,Funcionalidades!$B115,Actividades!$D$2:$D$503,Funcionalidades!P$1,Actividades!$E$2:$E$503,Funcionalidades!P$2,Actividades!$F$2:$F$503,Funcionalidades!P$3)</f>
        <v>0</v>
      </c>
      <c r="Q115">
        <f>COUNTIFS(Actividades!$A$2:$A$503,Funcionalidades!$A115,Actividades!$B$2:$B$503,Funcionalidades!$B115,Actividades!$D$2:$D$503,Funcionalidades!Q$1,Actividades!$E$2:$E$503,Funcionalidades!Q$2,Actividades!$F$2:$F$503,Funcionalidades!Q$3)</f>
        <v>0</v>
      </c>
      <c r="R115">
        <f>COUNTIFS(Actividades!$A$2:$A$503,Funcionalidades!$A115,Actividades!$B$2:$B$503,Funcionalidades!$B115,Actividades!$D$2:$D$503,Funcionalidades!R$1,Actividades!$E$2:$E$503,Funcionalidades!R$2,Actividades!$F$2:$F$503,Funcionalidades!R$3)</f>
        <v>0</v>
      </c>
      <c r="S115">
        <f>COUNTIFS(Actividades!$A$2:$A$503,Funcionalidades!$A115,Actividades!$B$2:$B$503,Funcionalidades!$B115,Actividades!$D$2:$D$503,Funcionalidades!S$1,Actividades!$E$2:$E$503,Funcionalidades!S$2,Actividades!$F$2:$F$503,Funcionalidades!S$3)</f>
        <v>0</v>
      </c>
      <c r="T115">
        <f>COUNTIFS(Actividades!$A$2:$A$503,Funcionalidades!$A115,Actividades!$B$2:$B$503,Funcionalidades!$B115,Actividades!$D$2:$D$503,Funcionalidades!T$1,Actividades!$E$2:$E$503,Funcionalidades!T$2,Actividades!$F$2:$F$503,Funcionalidades!T$3)</f>
        <v>0</v>
      </c>
      <c r="U115">
        <f>COUNTIFS(Actividades!$A$2:$A$503,Funcionalidades!$A115,Actividades!$B$2:$B$503,Funcionalidades!$B115,Actividades!$D$2:$D$503,Funcionalidades!U$1,Actividades!$E$2:$E$503,Funcionalidades!U$2,Actividades!$F$2:$F$503,Funcionalidades!U$3)</f>
        <v>0</v>
      </c>
      <c r="V115">
        <f>COUNTIFS(Actividades!$A$2:$A$503,Funcionalidades!$A115,Actividades!$B$2:$B$503,Funcionalidades!$B115,Actividades!$D$2:$D$503,Funcionalidades!V$1,Actividades!$E$2:$E$503,Funcionalidades!V$2,Actividades!$F$2:$F$503,Funcionalidades!V$3)</f>
        <v>0</v>
      </c>
      <c r="W115">
        <f>COUNTIFS(Actividades!$A$2:$A$503,Funcionalidades!$A115,Actividades!$B$2:$B$503,Funcionalidades!$B115,Actividades!$D$2:$D$503,Funcionalidades!W$1,Actividades!$E$2:$E$503,Funcionalidades!W$2,Actividades!$F$2:$F$503,Funcionalidades!W$3)</f>
        <v>0</v>
      </c>
      <c r="X115">
        <f>COUNTIFS(Actividades!$A$2:$A$503,Funcionalidades!$A115,Actividades!$B$2:$B$503,Funcionalidades!$B115,Actividades!$D$2:$D$503,Funcionalidades!X$1,Actividades!$E$2:$E$503,Funcionalidades!X$2,Actividades!$F$2:$F$503,Funcionalidades!X$3)</f>
        <v>0</v>
      </c>
      <c r="Y115">
        <f>COUNTIFS(Actividades!$A$2:$A$503,Funcionalidades!$A115,Actividades!$B$2:$B$503,Funcionalidades!$B115,Actividades!$D$2:$D$503,Funcionalidades!Y$1,Actividades!$E$2:$E$503,Funcionalidades!Y$2,Actividades!$F$2:$F$503,Funcionalidades!Y$3)</f>
        <v>0</v>
      </c>
      <c r="Z115">
        <f>COUNTIFS(Actividades!$A$2:$A$503,Funcionalidades!$A115,Actividades!$B$2:$B$503,Funcionalidades!$B115,Actividades!$D$2:$D$503,Funcionalidades!Z$1,Actividades!$E$2:$E$503,Funcionalidades!Z$2,Actividades!$F$2:$F$503,Funcionalidades!Z$3)</f>
        <v>0</v>
      </c>
      <c r="AA115">
        <f>COUNTIFS(Actividades!$A$2:$A$503,Funcionalidades!$A115,Actividades!$B$2:$B$503,Funcionalidades!$B115,Actividades!$D$2:$D$503,Funcionalidades!AA$1,Actividades!$E$2:$E$503,Funcionalidades!AA$2,Actividades!$F$2:$F$503,Funcionalidades!AA$3)</f>
        <v>0</v>
      </c>
      <c r="AB115">
        <f>COUNTIFS(Actividades!$A$2:$A$503,Funcionalidades!$A115,Actividades!$B$2:$B$503,Funcionalidades!$B115,Actividades!$D$2:$D$503,Funcionalidades!AB$1,Actividades!$E$2:$E$503,Funcionalidades!AB$2,Actividades!$F$2:$F$503,Funcionalidades!AB$3)</f>
        <v>0</v>
      </c>
      <c r="AC115">
        <f>COUNTIFS(Actividades!$A$2:$A$503,Funcionalidades!$A115,Actividades!$B$2:$B$503,Funcionalidades!$B115,Actividades!$D$2:$D$503,Funcionalidades!AC$1,Actividades!$E$2:$E$503,Funcionalidades!AC$2,Actividades!$F$2:$F$503,Funcionalidades!AC$3)</f>
        <v>0</v>
      </c>
    </row>
    <row r="116" spans="3:29">
      <c r="C116">
        <f>COUNTIFS(Actividades!$A$2:$A$503,Funcionalidades!$A116,Actividades!$B$2:$B$503,Funcionalidades!$B116,Actividades!$D$2:$D$503,Funcionalidades!C$1,Actividades!$E$2:$E$503,Funcionalidades!C$2,Actividades!$F$2:$F$503,Funcionalidades!C$3)</f>
        <v>0</v>
      </c>
      <c r="D116">
        <f>COUNTIFS(Actividades!$A$2:$A$503,Funcionalidades!$A116,Actividades!$B$2:$B$503,Funcionalidades!$B116,Actividades!$D$2:$D$503,Funcionalidades!D$1,Actividades!$E$2:$E$503,Funcionalidades!D$2,Actividades!$F$2:$F$503,Funcionalidades!D$3)</f>
        <v>0</v>
      </c>
      <c r="E116">
        <f>COUNTIFS(Actividades!$A$2:$A$503,Funcionalidades!$A116,Actividades!$B$2:$B$503,Funcionalidades!$B116,Actividades!$D$2:$D$503,Funcionalidades!E$1,Actividades!$E$2:$E$503,Funcionalidades!E$2,Actividades!$F$2:$F$503,Funcionalidades!E$3)</f>
        <v>0</v>
      </c>
      <c r="F116">
        <f>COUNTIFS(Actividades!$A$2:$A$503,Funcionalidades!$A116,Actividades!$B$2:$B$503,Funcionalidades!$B116,Actividades!$D$2:$D$503,Funcionalidades!F$1,Actividades!$E$2:$E$503,Funcionalidades!F$2,Actividades!$F$2:$F$503,Funcionalidades!F$3)</f>
        <v>0</v>
      </c>
      <c r="G116">
        <f>COUNTIFS(Actividades!$A$2:$A$503,Funcionalidades!$A116,Actividades!$B$2:$B$503,Funcionalidades!$B116,Actividades!$D$2:$D$503,Funcionalidades!G$1,Actividades!$E$2:$E$503,Funcionalidades!G$2,Actividades!$F$2:$F$503,Funcionalidades!G$3)</f>
        <v>0</v>
      </c>
      <c r="H116">
        <f>COUNTIFS(Actividades!$A$2:$A$503,Funcionalidades!$A116,Actividades!$B$2:$B$503,Funcionalidades!$B116,Actividades!$D$2:$D$503,Funcionalidades!H$1,Actividades!$E$2:$E$503,Funcionalidades!H$2,Actividades!$F$2:$F$503,Funcionalidades!H$3)</f>
        <v>0</v>
      </c>
      <c r="I116">
        <f>COUNTIFS(Actividades!$A$2:$A$503,Funcionalidades!$A116,Actividades!$B$2:$B$503,Funcionalidades!$B116,Actividades!$D$2:$D$503,Funcionalidades!I$1,Actividades!$E$2:$E$503,Funcionalidades!I$2,Actividades!$F$2:$F$503,Funcionalidades!I$3)</f>
        <v>0</v>
      </c>
      <c r="J116">
        <f>COUNTIFS(Actividades!$A$2:$A$503,Funcionalidades!$A116,Actividades!$B$2:$B$503,Funcionalidades!$B116,Actividades!$D$2:$D$503,Funcionalidades!J$1,Actividades!$E$2:$E$503,Funcionalidades!J$2,Actividades!$F$2:$F$503,Funcionalidades!J$3)</f>
        <v>0</v>
      </c>
      <c r="K116">
        <f>COUNTIFS(Actividades!$A$2:$A$503,Funcionalidades!$A116,Actividades!$B$2:$B$503,Funcionalidades!$B116,Actividades!$D$2:$D$503,Funcionalidades!K$1,Actividades!$E$2:$E$503,Funcionalidades!K$2,Actividades!$F$2:$F$503,Funcionalidades!K$3)</f>
        <v>0</v>
      </c>
      <c r="L116">
        <f>COUNTIFS(Actividades!$A$2:$A$503,Funcionalidades!$A116,Actividades!$B$2:$B$503,Funcionalidades!$B116,Actividades!$D$2:$D$503,Funcionalidades!L$1,Actividades!$E$2:$E$503,Funcionalidades!L$2,Actividades!$F$2:$F$503,Funcionalidades!L$3)</f>
        <v>0</v>
      </c>
      <c r="M116">
        <f>COUNTIFS(Actividades!$A$2:$A$503,Funcionalidades!$A116,Actividades!$B$2:$B$503,Funcionalidades!$B116,Actividades!$D$2:$D$503,Funcionalidades!M$1,Actividades!$E$2:$E$503,Funcionalidades!M$2,Actividades!$F$2:$F$503,Funcionalidades!M$3)</f>
        <v>0</v>
      </c>
      <c r="N116">
        <f>COUNTIFS(Actividades!$A$2:$A$503,Funcionalidades!$A116,Actividades!$B$2:$B$503,Funcionalidades!$B116,Actividades!$D$2:$D$503,Funcionalidades!N$1,Actividades!$E$2:$E$503,Funcionalidades!N$2,Actividades!$F$2:$F$503,Funcionalidades!N$3)</f>
        <v>0</v>
      </c>
      <c r="O116">
        <f>COUNTIFS(Actividades!$A$2:$A$503,Funcionalidades!$A116,Actividades!$B$2:$B$503,Funcionalidades!$B116,Actividades!$D$2:$D$503,Funcionalidades!O$1,Actividades!$E$2:$E$503,Funcionalidades!O$2,Actividades!$F$2:$F$503,Funcionalidades!O$3)</f>
        <v>0</v>
      </c>
      <c r="P116">
        <f>COUNTIFS(Actividades!$A$2:$A$503,Funcionalidades!$A116,Actividades!$B$2:$B$503,Funcionalidades!$B116,Actividades!$D$2:$D$503,Funcionalidades!P$1,Actividades!$E$2:$E$503,Funcionalidades!P$2,Actividades!$F$2:$F$503,Funcionalidades!P$3)</f>
        <v>0</v>
      </c>
      <c r="Q116">
        <f>COUNTIFS(Actividades!$A$2:$A$503,Funcionalidades!$A116,Actividades!$B$2:$B$503,Funcionalidades!$B116,Actividades!$D$2:$D$503,Funcionalidades!Q$1,Actividades!$E$2:$E$503,Funcionalidades!Q$2,Actividades!$F$2:$F$503,Funcionalidades!Q$3)</f>
        <v>0</v>
      </c>
      <c r="R116">
        <f>COUNTIFS(Actividades!$A$2:$A$503,Funcionalidades!$A116,Actividades!$B$2:$B$503,Funcionalidades!$B116,Actividades!$D$2:$D$503,Funcionalidades!R$1,Actividades!$E$2:$E$503,Funcionalidades!R$2,Actividades!$F$2:$F$503,Funcionalidades!R$3)</f>
        <v>0</v>
      </c>
      <c r="S116">
        <f>COUNTIFS(Actividades!$A$2:$A$503,Funcionalidades!$A116,Actividades!$B$2:$B$503,Funcionalidades!$B116,Actividades!$D$2:$D$503,Funcionalidades!S$1,Actividades!$E$2:$E$503,Funcionalidades!S$2,Actividades!$F$2:$F$503,Funcionalidades!S$3)</f>
        <v>0</v>
      </c>
      <c r="T116">
        <f>COUNTIFS(Actividades!$A$2:$A$503,Funcionalidades!$A116,Actividades!$B$2:$B$503,Funcionalidades!$B116,Actividades!$D$2:$D$503,Funcionalidades!T$1,Actividades!$E$2:$E$503,Funcionalidades!T$2,Actividades!$F$2:$F$503,Funcionalidades!T$3)</f>
        <v>0</v>
      </c>
      <c r="U116">
        <f>COUNTIFS(Actividades!$A$2:$A$503,Funcionalidades!$A116,Actividades!$B$2:$B$503,Funcionalidades!$B116,Actividades!$D$2:$D$503,Funcionalidades!U$1,Actividades!$E$2:$E$503,Funcionalidades!U$2,Actividades!$F$2:$F$503,Funcionalidades!U$3)</f>
        <v>0</v>
      </c>
      <c r="V116">
        <f>COUNTIFS(Actividades!$A$2:$A$503,Funcionalidades!$A116,Actividades!$B$2:$B$503,Funcionalidades!$B116,Actividades!$D$2:$D$503,Funcionalidades!V$1,Actividades!$E$2:$E$503,Funcionalidades!V$2,Actividades!$F$2:$F$503,Funcionalidades!V$3)</f>
        <v>0</v>
      </c>
      <c r="W116">
        <f>COUNTIFS(Actividades!$A$2:$A$503,Funcionalidades!$A116,Actividades!$B$2:$B$503,Funcionalidades!$B116,Actividades!$D$2:$D$503,Funcionalidades!W$1,Actividades!$E$2:$E$503,Funcionalidades!W$2,Actividades!$F$2:$F$503,Funcionalidades!W$3)</f>
        <v>0</v>
      </c>
      <c r="X116">
        <f>COUNTIFS(Actividades!$A$2:$A$503,Funcionalidades!$A116,Actividades!$B$2:$B$503,Funcionalidades!$B116,Actividades!$D$2:$D$503,Funcionalidades!X$1,Actividades!$E$2:$E$503,Funcionalidades!X$2,Actividades!$F$2:$F$503,Funcionalidades!X$3)</f>
        <v>0</v>
      </c>
      <c r="Y116">
        <f>COUNTIFS(Actividades!$A$2:$A$503,Funcionalidades!$A116,Actividades!$B$2:$B$503,Funcionalidades!$B116,Actividades!$D$2:$D$503,Funcionalidades!Y$1,Actividades!$E$2:$E$503,Funcionalidades!Y$2,Actividades!$F$2:$F$503,Funcionalidades!Y$3)</f>
        <v>0</v>
      </c>
      <c r="Z116">
        <f>COUNTIFS(Actividades!$A$2:$A$503,Funcionalidades!$A116,Actividades!$B$2:$B$503,Funcionalidades!$B116,Actividades!$D$2:$D$503,Funcionalidades!Z$1,Actividades!$E$2:$E$503,Funcionalidades!Z$2,Actividades!$F$2:$F$503,Funcionalidades!Z$3)</f>
        <v>0</v>
      </c>
      <c r="AA116">
        <f>COUNTIFS(Actividades!$A$2:$A$503,Funcionalidades!$A116,Actividades!$B$2:$B$503,Funcionalidades!$B116,Actividades!$D$2:$D$503,Funcionalidades!AA$1,Actividades!$E$2:$E$503,Funcionalidades!AA$2,Actividades!$F$2:$F$503,Funcionalidades!AA$3)</f>
        <v>0</v>
      </c>
      <c r="AB116">
        <f>COUNTIFS(Actividades!$A$2:$A$503,Funcionalidades!$A116,Actividades!$B$2:$B$503,Funcionalidades!$B116,Actividades!$D$2:$D$503,Funcionalidades!AB$1,Actividades!$E$2:$E$503,Funcionalidades!AB$2,Actividades!$F$2:$F$503,Funcionalidades!AB$3)</f>
        <v>0</v>
      </c>
      <c r="AC116">
        <f>COUNTIFS(Actividades!$A$2:$A$503,Funcionalidades!$A116,Actividades!$B$2:$B$503,Funcionalidades!$B116,Actividades!$D$2:$D$503,Funcionalidades!AC$1,Actividades!$E$2:$E$503,Funcionalidades!AC$2,Actividades!$F$2:$F$503,Funcionalidades!AC$3)</f>
        <v>0</v>
      </c>
    </row>
    <row r="117" spans="3:29">
      <c r="C117">
        <f>COUNTIFS(Actividades!$A$2:$A$503,Funcionalidades!$A117,Actividades!$B$2:$B$503,Funcionalidades!$B117,Actividades!$D$2:$D$503,Funcionalidades!C$1,Actividades!$E$2:$E$503,Funcionalidades!C$2,Actividades!$F$2:$F$503,Funcionalidades!C$3)</f>
        <v>0</v>
      </c>
      <c r="D117">
        <f>COUNTIFS(Actividades!$A$2:$A$503,Funcionalidades!$A117,Actividades!$B$2:$B$503,Funcionalidades!$B117,Actividades!$D$2:$D$503,Funcionalidades!D$1,Actividades!$E$2:$E$503,Funcionalidades!D$2,Actividades!$F$2:$F$503,Funcionalidades!D$3)</f>
        <v>0</v>
      </c>
      <c r="E117">
        <f>COUNTIFS(Actividades!$A$2:$A$503,Funcionalidades!$A117,Actividades!$B$2:$B$503,Funcionalidades!$B117,Actividades!$D$2:$D$503,Funcionalidades!E$1,Actividades!$E$2:$E$503,Funcionalidades!E$2,Actividades!$F$2:$F$503,Funcionalidades!E$3)</f>
        <v>0</v>
      </c>
      <c r="F117">
        <f>COUNTIFS(Actividades!$A$2:$A$503,Funcionalidades!$A117,Actividades!$B$2:$B$503,Funcionalidades!$B117,Actividades!$D$2:$D$503,Funcionalidades!F$1,Actividades!$E$2:$E$503,Funcionalidades!F$2,Actividades!$F$2:$F$503,Funcionalidades!F$3)</f>
        <v>0</v>
      </c>
      <c r="G117">
        <f>COUNTIFS(Actividades!$A$2:$A$503,Funcionalidades!$A117,Actividades!$B$2:$B$503,Funcionalidades!$B117,Actividades!$D$2:$D$503,Funcionalidades!G$1,Actividades!$E$2:$E$503,Funcionalidades!G$2,Actividades!$F$2:$F$503,Funcionalidades!G$3)</f>
        <v>0</v>
      </c>
      <c r="H117">
        <f>COUNTIFS(Actividades!$A$2:$A$503,Funcionalidades!$A117,Actividades!$B$2:$B$503,Funcionalidades!$B117,Actividades!$D$2:$D$503,Funcionalidades!H$1,Actividades!$E$2:$E$503,Funcionalidades!H$2,Actividades!$F$2:$F$503,Funcionalidades!H$3)</f>
        <v>0</v>
      </c>
      <c r="I117">
        <f>COUNTIFS(Actividades!$A$2:$A$503,Funcionalidades!$A117,Actividades!$B$2:$B$503,Funcionalidades!$B117,Actividades!$D$2:$D$503,Funcionalidades!I$1,Actividades!$E$2:$E$503,Funcionalidades!I$2,Actividades!$F$2:$F$503,Funcionalidades!I$3)</f>
        <v>0</v>
      </c>
      <c r="J117">
        <f>COUNTIFS(Actividades!$A$2:$A$503,Funcionalidades!$A117,Actividades!$B$2:$B$503,Funcionalidades!$B117,Actividades!$D$2:$D$503,Funcionalidades!J$1,Actividades!$E$2:$E$503,Funcionalidades!J$2,Actividades!$F$2:$F$503,Funcionalidades!J$3)</f>
        <v>0</v>
      </c>
      <c r="K117">
        <f>COUNTIFS(Actividades!$A$2:$A$503,Funcionalidades!$A117,Actividades!$B$2:$B$503,Funcionalidades!$B117,Actividades!$D$2:$D$503,Funcionalidades!K$1,Actividades!$E$2:$E$503,Funcionalidades!K$2,Actividades!$F$2:$F$503,Funcionalidades!K$3)</f>
        <v>0</v>
      </c>
      <c r="L117">
        <f>COUNTIFS(Actividades!$A$2:$A$503,Funcionalidades!$A117,Actividades!$B$2:$B$503,Funcionalidades!$B117,Actividades!$D$2:$D$503,Funcionalidades!L$1,Actividades!$E$2:$E$503,Funcionalidades!L$2,Actividades!$F$2:$F$503,Funcionalidades!L$3)</f>
        <v>0</v>
      </c>
      <c r="M117">
        <f>COUNTIFS(Actividades!$A$2:$A$503,Funcionalidades!$A117,Actividades!$B$2:$B$503,Funcionalidades!$B117,Actividades!$D$2:$D$503,Funcionalidades!M$1,Actividades!$E$2:$E$503,Funcionalidades!M$2,Actividades!$F$2:$F$503,Funcionalidades!M$3)</f>
        <v>0</v>
      </c>
      <c r="N117">
        <f>COUNTIFS(Actividades!$A$2:$A$503,Funcionalidades!$A117,Actividades!$B$2:$B$503,Funcionalidades!$B117,Actividades!$D$2:$D$503,Funcionalidades!N$1,Actividades!$E$2:$E$503,Funcionalidades!N$2,Actividades!$F$2:$F$503,Funcionalidades!N$3)</f>
        <v>0</v>
      </c>
      <c r="O117">
        <f>COUNTIFS(Actividades!$A$2:$A$503,Funcionalidades!$A117,Actividades!$B$2:$B$503,Funcionalidades!$B117,Actividades!$D$2:$D$503,Funcionalidades!O$1,Actividades!$E$2:$E$503,Funcionalidades!O$2,Actividades!$F$2:$F$503,Funcionalidades!O$3)</f>
        <v>0</v>
      </c>
      <c r="P117">
        <f>COUNTIFS(Actividades!$A$2:$A$503,Funcionalidades!$A117,Actividades!$B$2:$B$503,Funcionalidades!$B117,Actividades!$D$2:$D$503,Funcionalidades!P$1,Actividades!$E$2:$E$503,Funcionalidades!P$2,Actividades!$F$2:$F$503,Funcionalidades!P$3)</f>
        <v>0</v>
      </c>
      <c r="Q117">
        <f>COUNTIFS(Actividades!$A$2:$A$503,Funcionalidades!$A117,Actividades!$B$2:$B$503,Funcionalidades!$B117,Actividades!$D$2:$D$503,Funcionalidades!Q$1,Actividades!$E$2:$E$503,Funcionalidades!Q$2,Actividades!$F$2:$F$503,Funcionalidades!Q$3)</f>
        <v>0</v>
      </c>
      <c r="R117">
        <f>COUNTIFS(Actividades!$A$2:$A$503,Funcionalidades!$A117,Actividades!$B$2:$B$503,Funcionalidades!$B117,Actividades!$D$2:$D$503,Funcionalidades!R$1,Actividades!$E$2:$E$503,Funcionalidades!R$2,Actividades!$F$2:$F$503,Funcionalidades!R$3)</f>
        <v>0</v>
      </c>
      <c r="S117">
        <f>COUNTIFS(Actividades!$A$2:$A$503,Funcionalidades!$A117,Actividades!$B$2:$B$503,Funcionalidades!$B117,Actividades!$D$2:$D$503,Funcionalidades!S$1,Actividades!$E$2:$E$503,Funcionalidades!S$2,Actividades!$F$2:$F$503,Funcionalidades!S$3)</f>
        <v>0</v>
      </c>
      <c r="T117">
        <f>COUNTIFS(Actividades!$A$2:$A$503,Funcionalidades!$A117,Actividades!$B$2:$B$503,Funcionalidades!$B117,Actividades!$D$2:$D$503,Funcionalidades!T$1,Actividades!$E$2:$E$503,Funcionalidades!T$2,Actividades!$F$2:$F$503,Funcionalidades!T$3)</f>
        <v>0</v>
      </c>
      <c r="U117">
        <f>COUNTIFS(Actividades!$A$2:$A$503,Funcionalidades!$A117,Actividades!$B$2:$B$503,Funcionalidades!$B117,Actividades!$D$2:$D$503,Funcionalidades!U$1,Actividades!$E$2:$E$503,Funcionalidades!U$2,Actividades!$F$2:$F$503,Funcionalidades!U$3)</f>
        <v>0</v>
      </c>
      <c r="V117">
        <f>COUNTIFS(Actividades!$A$2:$A$503,Funcionalidades!$A117,Actividades!$B$2:$B$503,Funcionalidades!$B117,Actividades!$D$2:$D$503,Funcionalidades!V$1,Actividades!$E$2:$E$503,Funcionalidades!V$2,Actividades!$F$2:$F$503,Funcionalidades!V$3)</f>
        <v>0</v>
      </c>
      <c r="W117">
        <f>COUNTIFS(Actividades!$A$2:$A$503,Funcionalidades!$A117,Actividades!$B$2:$B$503,Funcionalidades!$B117,Actividades!$D$2:$D$503,Funcionalidades!W$1,Actividades!$E$2:$E$503,Funcionalidades!W$2,Actividades!$F$2:$F$503,Funcionalidades!W$3)</f>
        <v>0</v>
      </c>
      <c r="X117">
        <f>COUNTIFS(Actividades!$A$2:$A$503,Funcionalidades!$A117,Actividades!$B$2:$B$503,Funcionalidades!$B117,Actividades!$D$2:$D$503,Funcionalidades!X$1,Actividades!$E$2:$E$503,Funcionalidades!X$2,Actividades!$F$2:$F$503,Funcionalidades!X$3)</f>
        <v>0</v>
      </c>
      <c r="Y117">
        <f>COUNTIFS(Actividades!$A$2:$A$503,Funcionalidades!$A117,Actividades!$B$2:$B$503,Funcionalidades!$B117,Actividades!$D$2:$D$503,Funcionalidades!Y$1,Actividades!$E$2:$E$503,Funcionalidades!Y$2,Actividades!$F$2:$F$503,Funcionalidades!Y$3)</f>
        <v>0</v>
      </c>
      <c r="Z117">
        <f>COUNTIFS(Actividades!$A$2:$A$503,Funcionalidades!$A117,Actividades!$B$2:$B$503,Funcionalidades!$B117,Actividades!$D$2:$D$503,Funcionalidades!Z$1,Actividades!$E$2:$E$503,Funcionalidades!Z$2,Actividades!$F$2:$F$503,Funcionalidades!Z$3)</f>
        <v>0</v>
      </c>
      <c r="AA117">
        <f>COUNTIFS(Actividades!$A$2:$A$503,Funcionalidades!$A117,Actividades!$B$2:$B$503,Funcionalidades!$B117,Actividades!$D$2:$D$503,Funcionalidades!AA$1,Actividades!$E$2:$E$503,Funcionalidades!AA$2,Actividades!$F$2:$F$503,Funcionalidades!AA$3)</f>
        <v>0</v>
      </c>
      <c r="AB117">
        <f>COUNTIFS(Actividades!$A$2:$A$503,Funcionalidades!$A117,Actividades!$B$2:$B$503,Funcionalidades!$B117,Actividades!$D$2:$D$503,Funcionalidades!AB$1,Actividades!$E$2:$E$503,Funcionalidades!AB$2,Actividades!$F$2:$F$503,Funcionalidades!AB$3)</f>
        <v>0</v>
      </c>
      <c r="AC117">
        <f>COUNTIFS(Actividades!$A$2:$A$503,Funcionalidades!$A117,Actividades!$B$2:$B$503,Funcionalidades!$B117,Actividades!$D$2:$D$503,Funcionalidades!AC$1,Actividades!$E$2:$E$503,Funcionalidades!AC$2,Actividades!$F$2:$F$503,Funcionalidades!AC$3)</f>
        <v>0</v>
      </c>
    </row>
    <row r="118" spans="3:29">
      <c r="C118">
        <f>COUNTIFS(Actividades!$A$2:$A$503,Funcionalidades!$A118,Actividades!$B$2:$B$503,Funcionalidades!$B118,Actividades!$D$2:$D$503,Funcionalidades!C$1,Actividades!$E$2:$E$503,Funcionalidades!C$2,Actividades!$F$2:$F$503,Funcionalidades!C$3)</f>
        <v>0</v>
      </c>
      <c r="D118">
        <f>COUNTIFS(Actividades!$A$2:$A$503,Funcionalidades!$A118,Actividades!$B$2:$B$503,Funcionalidades!$B118,Actividades!$D$2:$D$503,Funcionalidades!D$1,Actividades!$E$2:$E$503,Funcionalidades!D$2,Actividades!$F$2:$F$503,Funcionalidades!D$3)</f>
        <v>0</v>
      </c>
      <c r="E118">
        <f>COUNTIFS(Actividades!$A$2:$A$503,Funcionalidades!$A118,Actividades!$B$2:$B$503,Funcionalidades!$B118,Actividades!$D$2:$D$503,Funcionalidades!E$1,Actividades!$E$2:$E$503,Funcionalidades!E$2,Actividades!$F$2:$F$503,Funcionalidades!E$3)</f>
        <v>0</v>
      </c>
      <c r="F118">
        <f>COUNTIFS(Actividades!$A$2:$A$503,Funcionalidades!$A118,Actividades!$B$2:$B$503,Funcionalidades!$B118,Actividades!$D$2:$D$503,Funcionalidades!F$1,Actividades!$E$2:$E$503,Funcionalidades!F$2,Actividades!$F$2:$F$503,Funcionalidades!F$3)</f>
        <v>0</v>
      </c>
      <c r="G118">
        <f>COUNTIFS(Actividades!$A$2:$A$503,Funcionalidades!$A118,Actividades!$B$2:$B$503,Funcionalidades!$B118,Actividades!$D$2:$D$503,Funcionalidades!G$1,Actividades!$E$2:$E$503,Funcionalidades!G$2,Actividades!$F$2:$F$503,Funcionalidades!G$3)</f>
        <v>0</v>
      </c>
      <c r="H118">
        <f>COUNTIFS(Actividades!$A$2:$A$503,Funcionalidades!$A118,Actividades!$B$2:$B$503,Funcionalidades!$B118,Actividades!$D$2:$D$503,Funcionalidades!H$1,Actividades!$E$2:$E$503,Funcionalidades!H$2,Actividades!$F$2:$F$503,Funcionalidades!H$3)</f>
        <v>0</v>
      </c>
      <c r="I118">
        <f>COUNTIFS(Actividades!$A$2:$A$503,Funcionalidades!$A118,Actividades!$B$2:$B$503,Funcionalidades!$B118,Actividades!$D$2:$D$503,Funcionalidades!I$1,Actividades!$E$2:$E$503,Funcionalidades!I$2,Actividades!$F$2:$F$503,Funcionalidades!I$3)</f>
        <v>0</v>
      </c>
      <c r="J118">
        <f>COUNTIFS(Actividades!$A$2:$A$503,Funcionalidades!$A118,Actividades!$B$2:$B$503,Funcionalidades!$B118,Actividades!$D$2:$D$503,Funcionalidades!J$1,Actividades!$E$2:$E$503,Funcionalidades!J$2,Actividades!$F$2:$F$503,Funcionalidades!J$3)</f>
        <v>0</v>
      </c>
      <c r="K118">
        <f>COUNTIFS(Actividades!$A$2:$A$503,Funcionalidades!$A118,Actividades!$B$2:$B$503,Funcionalidades!$B118,Actividades!$D$2:$D$503,Funcionalidades!K$1,Actividades!$E$2:$E$503,Funcionalidades!K$2,Actividades!$F$2:$F$503,Funcionalidades!K$3)</f>
        <v>0</v>
      </c>
      <c r="L118">
        <f>COUNTIFS(Actividades!$A$2:$A$503,Funcionalidades!$A118,Actividades!$B$2:$B$503,Funcionalidades!$B118,Actividades!$D$2:$D$503,Funcionalidades!L$1,Actividades!$E$2:$E$503,Funcionalidades!L$2,Actividades!$F$2:$F$503,Funcionalidades!L$3)</f>
        <v>0</v>
      </c>
      <c r="M118">
        <f>COUNTIFS(Actividades!$A$2:$A$503,Funcionalidades!$A118,Actividades!$B$2:$B$503,Funcionalidades!$B118,Actividades!$D$2:$D$503,Funcionalidades!M$1,Actividades!$E$2:$E$503,Funcionalidades!M$2,Actividades!$F$2:$F$503,Funcionalidades!M$3)</f>
        <v>0</v>
      </c>
      <c r="N118">
        <f>COUNTIFS(Actividades!$A$2:$A$503,Funcionalidades!$A118,Actividades!$B$2:$B$503,Funcionalidades!$B118,Actividades!$D$2:$D$503,Funcionalidades!N$1,Actividades!$E$2:$E$503,Funcionalidades!N$2,Actividades!$F$2:$F$503,Funcionalidades!N$3)</f>
        <v>0</v>
      </c>
      <c r="O118">
        <f>COUNTIFS(Actividades!$A$2:$A$503,Funcionalidades!$A118,Actividades!$B$2:$B$503,Funcionalidades!$B118,Actividades!$D$2:$D$503,Funcionalidades!O$1,Actividades!$E$2:$E$503,Funcionalidades!O$2,Actividades!$F$2:$F$503,Funcionalidades!O$3)</f>
        <v>0</v>
      </c>
      <c r="P118">
        <f>COUNTIFS(Actividades!$A$2:$A$503,Funcionalidades!$A118,Actividades!$B$2:$B$503,Funcionalidades!$B118,Actividades!$D$2:$D$503,Funcionalidades!P$1,Actividades!$E$2:$E$503,Funcionalidades!P$2,Actividades!$F$2:$F$503,Funcionalidades!P$3)</f>
        <v>0</v>
      </c>
      <c r="Q118">
        <f>COUNTIFS(Actividades!$A$2:$A$503,Funcionalidades!$A118,Actividades!$B$2:$B$503,Funcionalidades!$B118,Actividades!$D$2:$D$503,Funcionalidades!Q$1,Actividades!$E$2:$E$503,Funcionalidades!Q$2,Actividades!$F$2:$F$503,Funcionalidades!Q$3)</f>
        <v>0</v>
      </c>
      <c r="R118">
        <f>COUNTIFS(Actividades!$A$2:$A$503,Funcionalidades!$A118,Actividades!$B$2:$B$503,Funcionalidades!$B118,Actividades!$D$2:$D$503,Funcionalidades!R$1,Actividades!$E$2:$E$503,Funcionalidades!R$2,Actividades!$F$2:$F$503,Funcionalidades!R$3)</f>
        <v>0</v>
      </c>
      <c r="S118">
        <f>COUNTIFS(Actividades!$A$2:$A$503,Funcionalidades!$A118,Actividades!$B$2:$B$503,Funcionalidades!$B118,Actividades!$D$2:$D$503,Funcionalidades!S$1,Actividades!$E$2:$E$503,Funcionalidades!S$2,Actividades!$F$2:$F$503,Funcionalidades!S$3)</f>
        <v>0</v>
      </c>
      <c r="T118">
        <f>COUNTIFS(Actividades!$A$2:$A$503,Funcionalidades!$A118,Actividades!$B$2:$B$503,Funcionalidades!$B118,Actividades!$D$2:$D$503,Funcionalidades!T$1,Actividades!$E$2:$E$503,Funcionalidades!T$2,Actividades!$F$2:$F$503,Funcionalidades!T$3)</f>
        <v>0</v>
      </c>
      <c r="U118">
        <f>COUNTIFS(Actividades!$A$2:$A$503,Funcionalidades!$A118,Actividades!$B$2:$B$503,Funcionalidades!$B118,Actividades!$D$2:$D$503,Funcionalidades!U$1,Actividades!$E$2:$E$503,Funcionalidades!U$2,Actividades!$F$2:$F$503,Funcionalidades!U$3)</f>
        <v>0</v>
      </c>
      <c r="V118">
        <f>COUNTIFS(Actividades!$A$2:$A$503,Funcionalidades!$A118,Actividades!$B$2:$B$503,Funcionalidades!$B118,Actividades!$D$2:$D$503,Funcionalidades!V$1,Actividades!$E$2:$E$503,Funcionalidades!V$2,Actividades!$F$2:$F$503,Funcionalidades!V$3)</f>
        <v>0</v>
      </c>
      <c r="W118">
        <f>COUNTIFS(Actividades!$A$2:$A$503,Funcionalidades!$A118,Actividades!$B$2:$B$503,Funcionalidades!$B118,Actividades!$D$2:$D$503,Funcionalidades!W$1,Actividades!$E$2:$E$503,Funcionalidades!W$2,Actividades!$F$2:$F$503,Funcionalidades!W$3)</f>
        <v>0</v>
      </c>
      <c r="X118">
        <f>COUNTIFS(Actividades!$A$2:$A$503,Funcionalidades!$A118,Actividades!$B$2:$B$503,Funcionalidades!$B118,Actividades!$D$2:$D$503,Funcionalidades!X$1,Actividades!$E$2:$E$503,Funcionalidades!X$2,Actividades!$F$2:$F$503,Funcionalidades!X$3)</f>
        <v>0</v>
      </c>
      <c r="Y118">
        <f>COUNTIFS(Actividades!$A$2:$A$503,Funcionalidades!$A118,Actividades!$B$2:$B$503,Funcionalidades!$B118,Actividades!$D$2:$D$503,Funcionalidades!Y$1,Actividades!$E$2:$E$503,Funcionalidades!Y$2,Actividades!$F$2:$F$503,Funcionalidades!Y$3)</f>
        <v>0</v>
      </c>
      <c r="Z118">
        <f>COUNTIFS(Actividades!$A$2:$A$503,Funcionalidades!$A118,Actividades!$B$2:$B$503,Funcionalidades!$B118,Actividades!$D$2:$D$503,Funcionalidades!Z$1,Actividades!$E$2:$E$503,Funcionalidades!Z$2,Actividades!$F$2:$F$503,Funcionalidades!Z$3)</f>
        <v>0</v>
      </c>
      <c r="AA118">
        <f>COUNTIFS(Actividades!$A$2:$A$503,Funcionalidades!$A118,Actividades!$B$2:$B$503,Funcionalidades!$B118,Actividades!$D$2:$D$503,Funcionalidades!AA$1,Actividades!$E$2:$E$503,Funcionalidades!AA$2,Actividades!$F$2:$F$503,Funcionalidades!AA$3)</f>
        <v>0</v>
      </c>
      <c r="AB118">
        <f>COUNTIFS(Actividades!$A$2:$A$503,Funcionalidades!$A118,Actividades!$B$2:$B$503,Funcionalidades!$B118,Actividades!$D$2:$D$503,Funcionalidades!AB$1,Actividades!$E$2:$E$503,Funcionalidades!AB$2,Actividades!$F$2:$F$503,Funcionalidades!AB$3)</f>
        <v>0</v>
      </c>
      <c r="AC118">
        <f>COUNTIFS(Actividades!$A$2:$A$503,Funcionalidades!$A118,Actividades!$B$2:$B$503,Funcionalidades!$B118,Actividades!$D$2:$D$503,Funcionalidades!AC$1,Actividades!$E$2:$E$503,Funcionalidades!AC$2,Actividades!$F$2:$F$503,Funcionalidades!AC$3)</f>
        <v>0</v>
      </c>
    </row>
    <row r="119" spans="3:29">
      <c r="C119">
        <f>COUNTIFS(Actividades!$A$2:$A$503,Funcionalidades!$A119,Actividades!$B$2:$B$503,Funcionalidades!$B119,Actividades!$D$2:$D$503,Funcionalidades!C$1,Actividades!$E$2:$E$503,Funcionalidades!C$2,Actividades!$F$2:$F$503,Funcionalidades!C$3)</f>
        <v>0</v>
      </c>
      <c r="D119">
        <f>COUNTIFS(Actividades!$A$2:$A$503,Funcionalidades!$A119,Actividades!$B$2:$B$503,Funcionalidades!$B119,Actividades!$D$2:$D$503,Funcionalidades!D$1,Actividades!$E$2:$E$503,Funcionalidades!D$2,Actividades!$F$2:$F$503,Funcionalidades!D$3)</f>
        <v>0</v>
      </c>
      <c r="E119">
        <f>COUNTIFS(Actividades!$A$2:$A$503,Funcionalidades!$A119,Actividades!$B$2:$B$503,Funcionalidades!$B119,Actividades!$D$2:$D$503,Funcionalidades!E$1,Actividades!$E$2:$E$503,Funcionalidades!E$2,Actividades!$F$2:$F$503,Funcionalidades!E$3)</f>
        <v>0</v>
      </c>
      <c r="F119">
        <f>COUNTIFS(Actividades!$A$2:$A$503,Funcionalidades!$A119,Actividades!$B$2:$B$503,Funcionalidades!$B119,Actividades!$D$2:$D$503,Funcionalidades!F$1,Actividades!$E$2:$E$503,Funcionalidades!F$2,Actividades!$F$2:$F$503,Funcionalidades!F$3)</f>
        <v>0</v>
      </c>
      <c r="G119">
        <f>COUNTIFS(Actividades!$A$2:$A$503,Funcionalidades!$A119,Actividades!$B$2:$B$503,Funcionalidades!$B119,Actividades!$D$2:$D$503,Funcionalidades!G$1,Actividades!$E$2:$E$503,Funcionalidades!G$2,Actividades!$F$2:$F$503,Funcionalidades!G$3)</f>
        <v>0</v>
      </c>
      <c r="H119">
        <f>COUNTIFS(Actividades!$A$2:$A$503,Funcionalidades!$A119,Actividades!$B$2:$B$503,Funcionalidades!$B119,Actividades!$D$2:$D$503,Funcionalidades!H$1,Actividades!$E$2:$E$503,Funcionalidades!H$2,Actividades!$F$2:$F$503,Funcionalidades!H$3)</f>
        <v>0</v>
      </c>
      <c r="I119">
        <f>COUNTIFS(Actividades!$A$2:$A$503,Funcionalidades!$A119,Actividades!$B$2:$B$503,Funcionalidades!$B119,Actividades!$D$2:$D$503,Funcionalidades!I$1,Actividades!$E$2:$E$503,Funcionalidades!I$2,Actividades!$F$2:$F$503,Funcionalidades!I$3)</f>
        <v>0</v>
      </c>
      <c r="J119">
        <f>COUNTIFS(Actividades!$A$2:$A$503,Funcionalidades!$A119,Actividades!$B$2:$B$503,Funcionalidades!$B119,Actividades!$D$2:$D$503,Funcionalidades!J$1,Actividades!$E$2:$E$503,Funcionalidades!J$2,Actividades!$F$2:$F$503,Funcionalidades!J$3)</f>
        <v>0</v>
      </c>
      <c r="K119">
        <f>COUNTIFS(Actividades!$A$2:$A$503,Funcionalidades!$A119,Actividades!$B$2:$B$503,Funcionalidades!$B119,Actividades!$D$2:$D$503,Funcionalidades!K$1,Actividades!$E$2:$E$503,Funcionalidades!K$2,Actividades!$F$2:$F$503,Funcionalidades!K$3)</f>
        <v>0</v>
      </c>
      <c r="L119">
        <f>COUNTIFS(Actividades!$A$2:$A$503,Funcionalidades!$A119,Actividades!$B$2:$B$503,Funcionalidades!$B119,Actividades!$D$2:$D$503,Funcionalidades!L$1,Actividades!$E$2:$E$503,Funcionalidades!L$2,Actividades!$F$2:$F$503,Funcionalidades!L$3)</f>
        <v>0</v>
      </c>
      <c r="M119">
        <f>COUNTIFS(Actividades!$A$2:$A$503,Funcionalidades!$A119,Actividades!$B$2:$B$503,Funcionalidades!$B119,Actividades!$D$2:$D$503,Funcionalidades!M$1,Actividades!$E$2:$E$503,Funcionalidades!M$2,Actividades!$F$2:$F$503,Funcionalidades!M$3)</f>
        <v>0</v>
      </c>
      <c r="N119">
        <f>COUNTIFS(Actividades!$A$2:$A$503,Funcionalidades!$A119,Actividades!$B$2:$B$503,Funcionalidades!$B119,Actividades!$D$2:$D$503,Funcionalidades!N$1,Actividades!$E$2:$E$503,Funcionalidades!N$2,Actividades!$F$2:$F$503,Funcionalidades!N$3)</f>
        <v>0</v>
      </c>
      <c r="O119">
        <f>COUNTIFS(Actividades!$A$2:$A$503,Funcionalidades!$A119,Actividades!$B$2:$B$503,Funcionalidades!$B119,Actividades!$D$2:$D$503,Funcionalidades!O$1,Actividades!$E$2:$E$503,Funcionalidades!O$2,Actividades!$F$2:$F$503,Funcionalidades!O$3)</f>
        <v>0</v>
      </c>
      <c r="P119">
        <f>COUNTIFS(Actividades!$A$2:$A$503,Funcionalidades!$A119,Actividades!$B$2:$B$503,Funcionalidades!$B119,Actividades!$D$2:$D$503,Funcionalidades!P$1,Actividades!$E$2:$E$503,Funcionalidades!P$2,Actividades!$F$2:$F$503,Funcionalidades!P$3)</f>
        <v>0</v>
      </c>
      <c r="Q119">
        <f>COUNTIFS(Actividades!$A$2:$A$503,Funcionalidades!$A119,Actividades!$B$2:$B$503,Funcionalidades!$B119,Actividades!$D$2:$D$503,Funcionalidades!Q$1,Actividades!$E$2:$E$503,Funcionalidades!Q$2,Actividades!$F$2:$F$503,Funcionalidades!Q$3)</f>
        <v>0</v>
      </c>
      <c r="R119">
        <f>COUNTIFS(Actividades!$A$2:$A$503,Funcionalidades!$A119,Actividades!$B$2:$B$503,Funcionalidades!$B119,Actividades!$D$2:$D$503,Funcionalidades!R$1,Actividades!$E$2:$E$503,Funcionalidades!R$2,Actividades!$F$2:$F$503,Funcionalidades!R$3)</f>
        <v>0</v>
      </c>
      <c r="S119">
        <f>COUNTIFS(Actividades!$A$2:$A$503,Funcionalidades!$A119,Actividades!$B$2:$B$503,Funcionalidades!$B119,Actividades!$D$2:$D$503,Funcionalidades!S$1,Actividades!$E$2:$E$503,Funcionalidades!S$2,Actividades!$F$2:$F$503,Funcionalidades!S$3)</f>
        <v>0</v>
      </c>
      <c r="T119">
        <f>COUNTIFS(Actividades!$A$2:$A$503,Funcionalidades!$A119,Actividades!$B$2:$B$503,Funcionalidades!$B119,Actividades!$D$2:$D$503,Funcionalidades!T$1,Actividades!$E$2:$E$503,Funcionalidades!T$2,Actividades!$F$2:$F$503,Funcionalidades!T$3)</f>
        <v>0</v>
      </c>
      <c r="U119">
        <f>COUNTIFS(Actividades!$A$2:$A$503,Funcionalidades!$A119,Actividades!$B$2:$B$503,Funcionalidades!$B119,Actividades!$D$2:$D$503,Funcionalidades!U$1,Actividades!$E$2:$E$503,Funcionalidades!U$2,Actividades!$F$2:$F$503,Funcionalidades!U$3)</f>
        <v>0</v>
      </c>
      <c r="V119">
        <f>COUNTIFS(Actividades!$A$2:$A$503,Funcionalidades!$A119,Actividades!$B$2:$B$503,Funcionalidades!$B119,Actividades!$D$2:$D$503,Funcionalidades!V$1,Actividades!$E$2:$E$503,Funcionalidades!V$2,Actividades!$F$2:$F$503,Funcionalidades!V$3)</f>
        <v>0</v>
      </c>
      <c r="W119">
        <f>COUNTIFS(Actividades!$A$2:$A$503,Funcionalidades!$A119,Actividades!$B$2:$B$503,Funcionalidades!$B119,Actividades!$D$2:$D$503,Funcionalidades!W$1,Actividades!$E$2:$E$503,Funcionalidades!W$2,Actividades!$F$2:$F$503,Funcionalidades!W$3)</f>
        <v>0</v>
      </c>
      <c r="X119">
        <f>COUNTIFS(Actividades!$A$2:$A$503,Funcionalidades!$A119,Actividades!$B$2:$B$503,Funcionalidades!$B119,Actividades!$D$2:$D$503,Funcionalidades!X$1,Actividades!$E$2:$E$503,Funcionalidades!X$2,Actividades!$F$2:$F$503,Funcionalidades!X$3)</f>
        <v>0</v>
      </c>
      <c r="Y119">
        <f>COUNTIFS(Actividades!$A$2:$A$503,Funcionalidades!$A119,Actividades!$B$2:$B$503,Funcionalidades!$B119,Actividades!$D$2:$D$503,Funcionalidades!Y$1,Actividades!$E$2:$E$503,Funcionalidades!Y$2,Actividades!$F$2:$F$503,Funcionalidades!Y$3)</f>
        <v>0</v>
      </c>
      <c r="Z119">
        <f>COUNTIFS(Actividades!$A$2:$A$503,Funcionalidades!$A119,Actividades!$B$2:$B$503,Funcionalidades!$B119,Actividades!$D$2:$D$503,Funcionalidades!Z$1,Actividades!$E$2:$E$503,Funcionalidades!Z$2,Actividades!$F$2:$F$503,Funcionalidades!Z$3)</f>
        <v>0</v>
      </c>
      <c r="AA119">
        <f>COUNTIFS(Actividades!$A$2:$A$503,Funcionalidades!$A119,Actividades!$B$2:$B$503,Funcionalidades!$B119,Actividades!$D$2:$D$503,Funcionalidades!AA$1,Actividades!$E$2:$E$503,Funcionalidades!AA$2,Actividades!$F$2:$F$503,Funcionalidades!AA$3)</f>
        <v>0</v>
      </c>
      <c r="AB119">
        <f>COUNTIFS(Actividades!$A$2:$A$503,Funcionalidades!$A119,Actividades!$B$2:$B$503,Funcionalidades!$B119,Actividades!$D$2:$D$503,Funcionalidades!AB$1,Actividades!$E$2:$E$503,Funcionalidades!AB$2,Actividades!$F$2:$F$503,Funcionalidades!AB$3)</f>
        <v>0</v>
      </c>
      <c r="AC119">
        <f>COUNTIFS(Actividades!$A$2:$A$503,Funcionalidades!$A119,Actividades!$B$2:$B$503,Funcionalidades!$B119,Actividades!$D$2:$D$503,Funcionalidades!AC$1,Actividades!$E$2:$E$503,Funcionalidades!AC$2,Actividades!$F$2:$F$503,Funcionalidades!AC$3)</f>
        <v>0</v>
      </c>
    </row>
    <row r="120" spans="3:29">
      <c r="C120">
        <f>COUNTIFS(Actividades!$A$2:$A$503,Funcionalidades!$A120,Actividades!$B$2:$B$503,Funcionalidades!$B120,Actividades!$D$2:$D$503,Funcionalidades!C$1,Actividades!$E$2:$E$503,Funcionalidades!C$2,Actividades!$F$2:$F$503,Funcionalidades!C$3)</f>
        <v>0</v>
      </c>
      <c r="D120">
        <f>COUNTIFS(Actividades!$A$2:$A$503,Funcionalidades!$A120,Actividades!$B$2:$B$503,Funcionalidades!$B120,Actividades!$D$2:$D$503,Funcionalidades!D$1,Actividades!$E$2:$E$503,Funcionalidades!D$2,Actividades!$F$2:$F$503,Funcionalidades!D$3)</f>
        <v>0</v>
      </c>
      <c r="E120">
        <f>COUNTIFS(Actividades!$A$2:$A$503,Funcionalidades!$A120,Actividades!$B$2:$B$503,Funcionalidades!$B120,Actividades!$D$2:$D$503,Funcionalidades!E$1,Actividades!$E$2:$E$503,Funcionalidades!E$2,Actividades!$F$2:$F$503,Funcionalidades!E$3)</f>
        <v>0</v>
      </c>
      <c r="F120">
        <f>COUNTIFS(Actividades!$A$2:$A$503,Funcionalidades!$A120,Actividades!$B$2:$B$503,Funcionalidades!$B120,Actividades!$D$2:$D$503,Funcionalidades!F$1,Actividades!$E$2:$E$503,Funcionalidades!F$2,Actividades!$F$2:$F$503,Funcionalidades!F$3)</f>
        <v>0</v>
      </c>
      <c r="G120">
        <f>COUNTIFS(Actividades!$A$2:$A$503,Funcionalidades!$A120,Actividades!$B$2:$B$503,Funcionalidades!$B120,Actividades!$D$2:$D$503,Funcionalidades!G$1,Actividades!$E$2:$E$503,Funcionalidades!G$2,Actividades!$F$2:$F$503,Funcionalidades!G$3)</f>
        <v>0</v>
      </c>
      <c r="H120">
        <f>COUNTIFS(Actividades!$A$2:$A$503,Funcionalidades!$A120,Actividades!$B$2:$B$503,Funcionalidades!$B120,Actividades!$D$2:$D$503,Funcionalidades!H$1,Actividades!$E$2:$E$503,Funcionalidades!H$2,Actividades!$F$2:$F$503,Funcionalidades!H$3)</f>
        <v>0</v>
      </c>
      <c r="I120">
        <f>COUNTIFS(Actividades!$A$2:$A$503,Funcionalidades!$A120,Actividades!$B$2:$B$503,Funcionalidades!$B120,Actividades!$D$2:$D$503,Funcionalidades!I$1,Actividades!$E$2:$E$503,Funcionalidades!I$2,Actividades!$F$2:$F$503,Funcionalidades!I$3)</f>
        <v>0</v>
      </c>
      <c r="J120">
        <f>COUNTIFS(Actividades!$A$2:$A$503,Funcionalidades!$A120,Actividades!$B$2:$B$503,Funcionalidades!$B120,Actividades!$D$2:$D$503,Funcionalidades!J$1,Actividades!$E$2:$E$503,Funcionalidades!J$2,Actividades!$F$2:$F$503,Funcionalidades!J$3)</f>
        <v>0</v>
      </c>
      <c r="K120">
        <f>COUNTIFS(Actividades!$A$2:$A$503,Funcionalidades!$A120,Actividades!$B$2:$B$503,Funcionalidades!$B120,Actividades!$D$2:$D$503,Funcionalidades!K$1,Actividades!$E$2:$E$503,Funcionalidades!K$2,Actividades!$F$2:$F$503,Funcionalidades!K$3)</f>
        <v>0</v>
      </c>
      <c r="L120">
        <f>COUNTIFS(Actividades!$A$2:$A$503,Funcionalidades!$A120,Actividades!$B$2:$B$503,Funcionalidades!$B120,Actividades!$D$2:$D$503,Funcionalidades!L$1,Actividades!$E$2:$E$503,Funcionalidades!L$2,Actividades!$F$2:$F$503,Funcionalidades!L$3)</f>
        <v>0</v>
      </c>
      <c r="M120">
        <f>COUNTIFS(Actividades!$A$2:$A$503,Funcionalidades!$A120,Actividades!$B$2:$B$503,Funcionalidades!$B120,Actividades!$D$2:$D$503,Funcionalidades!M$1,Actividades!$E$2:$E$503,Funcionalidades!M$2,Actividades!$F$2:$F$503,Funcionalidades!M$3)</f>
        <v>0</v>
      </c>
      <c r="N120">
        <f>COUNTIFS(Actividades!$A$2:$A$503,Funcionalidades!$A120,Actividades!$B$2:$B$503,Funcionalidades!$B120,Actividades!$D$2:$D$503,Funcionalidades!N$1,Actividades!$E$2:$E$503,Funcionalidades!N$2,Actividades!$F$2:$F$503,Funcionalidades!N$3)</f>
        <v>0</v>
      </c>
      <c r="O120">
        <f>COUNTIFS(Actividades!$A$2:$A$503,Funcionalidades!$A120,Actividades!$B$2:$B$503,Funcionalidades!$B120,Actividades!$D$2:$D$503,Funcionalidades!O$1,Actividades!$E$2:$E$503,Funcionalidades!O$2,Actividades!$F$2:$F$503,Funcionalidades!O$3)</f>
        <v>0</v>
      </c>
      <c r="P120">
        <f>COUNTIFS(Actividades!$A$2:$A$503,Funcionalidades!$A120,Actividades!$B$2:$B$503,Funcionalidades!$B120,Actividades!$D$2:$D$503,Funcionalidades!P$1,Actividades!$E$2:$E$503,Funcionalidades!P$2,Actividades!$F$2:$F$503,Funcionalidades!P$3)</f>
        <v>0</v>
      </c>
      <c r="Q120">
        <f>COUNTIFS(Actividades!$A$2:$A$503,Funcionalidades!$A120,Actividades!$B$2:$B$503,Funcionalidades!$B120,Actividades!$D$2:$D$503,Funcionalidades!Q$1,Actividades!$E$2:$E$503,Funcionalidades!Q$2,Actividades!$F$2:$F$503,Funcionalidades!Q$3)</f>
        <v>0</v>
      </c>
      <c r="R120">
        <f>COUNTIFS(Actividades!$A$2:$A$503,Funcionalidades!$A120,Actividades!$B$2:$B$503,Funcionalidades!$B120,Actividades!$D$2:$D$503,Funcionalidades!R$1,Actividades!$E$2:$E$503,Funcionalidades!R$2,Actividades!$F$2:$F$503,Funcionalidades!R$3)</f>
        <v>0</v>
      </c>
      <c r="S120">
        <f>COUNTIFS(Actividades!$A$2:$A$503,Funcionalidades!$A120,Actividades!$B$2:$B$503,Funcionalidades!$B120,Actividades!$D$2:$D$503,Funcionalidades!S$1,Actividades!$E$2:$E$503,Funcionalidades!S$2,Actividades!$F$2:$F$503,Funcionalidades!S$3)</f>
        <v>0</v>
      </c>
      <c r="T120">
        <f>COUNTIFS(Actividades!$A$2:$A$503,Funcionalidades!$A120,Actividades!$B$2:$B$503,Funcionalidades!$B120,Actividades!$D$2:$D$503,Funcionalidades!T$1,Actividades!$E$2:$E$503,Funcionalidades!T$2,Actividades!$F$2:$F$503,Funcionalidades!T$3)</f>
        <v>0</v>
      </c>
      <c r="U120">
        <f>COUNTIFS(Actividades!$A$2:$A$503,Funcionalidades!$A120,Actividades!$B$2:$B$503,Funcionalidades!$B120,Actividades!$D$2:$D$503,Funcionalidades!U$1,Actividades!$E$2:$E$503,Funcionalidades!U$2,Actividades!$F$2:$F$503,Funcionalidades!U$3)</f>
        <v>0</v>
      </c>
      <c r="V120">
        <f>COUNTIFS(Actividades!$A$2:$A$503,Funcionalidades!$A120,Actividades!$B$2:$B$503,Funcionalidades!$B120,Actividades!$D$2:$D$503,Funcionalidades!V$1,Actividades!$E$2:$E$503,Funcionalidades!V$2,Actividades!$F$2:$F$503,Funcionalidades!V$3)</f>
        <v>0</v>
      </c>
      <c r="W120">
        <f>COUNTIFS(Actividades!$A$2:$A$503,Funcionalidades!$A120,Actividades!$B$2:$B$503,Funcionalidades!$B120,Actividades!$D$2:$D$503,Funcionalidades!W$1,Actividades!$E$2:$E$503,Funcionalidades!W$2,Actividades!$F$2:$F$503,Funcionalidades!W$3)</f>
        <v>0</v>
      </c>
      <c r="X120">
        <f>COUNTIFS(Actividades!$A$2:$A$503,Funcionalidades!$A120,Actividades!$B$2:$B$503,Funcionalidades!$B120,Actividades!$D$2:$D$503,Funcionalidades!X$1,Actividades!$E$2:$E$503,Funcionalidades!X$2,Actividades!$F$2:$F$503,Funcionalidades!X$3)</f>
        <v>0</v>
      </c>
      <c r="Y120">
        <f>COUNTIFS(Actividades!$A$2:$A$503,Funcionalidades!$A120,Actividades!$B$2:$B$503,Funcionalidades!$B120,Actividades!$D$2:$D$503,Funcionalidades!Y$1,Actividades!$E$2:$E$503,Funcionalidades!Y$2,Actividades!$F$2:$F$503,Funcionalidades!Y$3)</f>
        <v>0</v>
      </c>
      <c r="Z120">
        <f>COUNTIFS(Actividades!$A$2:$A$503,Funcionalidades!$A120,Actividades!$B$2:$B$503,Funcionalidades!$B120,Actividades!$D$2:$D$503,Funcionalidades!Z$1,Actividades!$E$2:$E$503,Funcionalidades!Z$2,Actividades!$F$2:$F$503,Funcionalidades!Z$3)</f>
        <v>0</v>
      </c>
      <c r="AA120">
        <f>COUNTIFS(Actividades!$A$2:$A$503,Funcionalidades!$A120,Actividades!$B$2:$B$503,Funcionalidades!$B120,Actividades!$D$2:$D$503,Funcionalidades!AA$1,Actividades!$E$2:$E$503,Funcionalidades!AA$2,Actividades!$F$2:$F$503,Funcionalidades!AA$3)</f>
        <v>0</v>
      </c>
      <c r="AB120">
        <f>COUNTIFS(Actividades!$A$2:$A$503,Funcionalidades!$A120,Actividades!$B$2:$B$503,Funcionalidades!$B120,Actividades!$D$2:$D$503,Funcionalidades!AB$1,Actividades!$E$2:$E$503,Funcionalidades!AB$2,Actividades!$F$2:$F$503,Funcionalidades!AB$3)</f>
        <v>0</v>
      </c>
      <c r="AC120">
        <f>COUNTIFS(Actividades!$A$2:$A$503,Funcionalidades!$A120,Actividades!$B$2:$B$503,Funcionalidades!$B120,Actividades!$D$2:$D$503,Funcionalidades!AC$1,Actividades!$E$2:$E$503,Funcionalidades!AC$2,Actividades!$F$2:$F$503,Funcionalidades!AC$3)</f>
        <v>0</v>
      </c>
    </row>
    <row r="121" spans="3:29">
      <c r="C121">
        <f>COUNTIFS(Actividades!$A$2:$A$503,Funcionalidades!$A121,Actividades!$B$2:$B$503,Funcionalidades!$B121,Actividades!$D$2:$D$503,Funcionalidades!C$1,Actividades!$E$2:$E$503,Funcionalidades!C$2,Actividades!$F$2:$F$503,Funcionalidades!C$3)</f>
        <v>0</v>
      </c>
      <c r="D121">
        <f>COUNTIFS(Actividades!$A$2:$A$503,Funcionalidades!$A121,Actividades!$B$2:$B$503,Funcionalidades!$B121,Actividades!$D$2:$D$503,Funcionalidades!D$1,Actividades!$E$2:$E$503,Funcionalidades!D$2,Actividades!$F$2:$F$503,Funcionalidades!D$3)</f>
        <v>0</v>
      </c>
      <c r="E121">
        <f>COUNTIFS(Actividades!$A$2:$A$503,Funcionalidades!$A121,Actividades!$B$2:$B$503,Funcionalidades!$B121,Actividades!$D$2:$D$503,Funcionalidades!E$1,Actividades!$E$2:$E$503,Funcionalidades!E$2,Actividades!$F$2:$F$503,Funcionalidades!E$3)</f>
        <v>0</v>
      </c>
      <c r="F121">
        <f>COUNTIFS(Actividades!$A$2:$A$503,Funcionalidades!$A121,Actividades!$B$2:$B$503,Funcionalidades!$B121,Actividades!$D$2:$D$503,Funcionalidades!F$1,Actividades!$E$2:$E$503,Funcionalidades!F$2,Actividades!$F$2:$F$503,Funcionalidades!F$3)</f>
        <v>0</v>
      </c>
      <c r="G121">
        <f>COUNTIFS(Actividades!$A$2:$A$503,Funcionalidades!$A121,Actividades!$B$2:$B$503,Funcionalidades!$B121,Actividades!$D$2:$D$503,Funcionalidades!G$1,Actividades!$E$2:$E$503,Funcionalidades!G$2,Actividades!$F$2:$F$503,Funcionalidades!G$3)</f>
        <v>0</v>
      </c>
      <c r="H121">
        <f>COUNTIFS(Actividades!$A$2:$A$503,Funcionalidades!$A121,Actividades!$B$2:$B$503,Funcionalidades!$B121,Actividades!$D$2:$D$503,Funcionalidades!H$1,Actividades!$E$2:$E$503,Funcionalidades!H$2,Actividades!$F$2:$F$503,Funcionalidades!H$3)</f>
        <v>0</v>
      </c>
      <c r="I121">
        <f>COUNTIFS(Actividades!$A$2:$A$503,Funcionalidades!$A121,Actividades!$B$2:$B$503,Funcionalidades!$B121,Actividades!$D$2:$D$503,Funcionalidades!I$1,Actividades!$E$2:$E$503,Funcionalidades!I$2,Actividades!$F$2:$F$503,Funcionalidades!I$3)</f>
        <v>0</v>
      </c>
      <c r="J121">
        <f>COUNTIFS(Actividades!$A$2:$A$503,Funcionalidades!$A121,Actividades!$B$2:$B$503,Funcionalidades!$B121,Actividades!$D$2:$D$503,Funcionalidades!J$1,Actividades!$E$2:$E$503,Funcionalidades!J$2,Actividades!$F$2:$F$503,Funcionalidades!J$3)</f>
        <v>0</v>
      </c>
      <c r="K121">
        <f>COUNTIFS(Actividades!$A$2:$A$503,Funcionalidades!$A121,Actividades!$B$2:$B$503,Funcionalidades!$B121,Actividades!$D$2:$D$503,Funcionalidades!K$1,Actividades!$E$2:$E$503,Funcionalidades!K$2,Actividades!$F$2:$F$503,Funcionalidades!K$3)</f>
        <v>0</v>
      </c>
      <c r="L121">
        <f>COUNTIFS(Actividades!$A$2:$A$503,Funcionalidades!$A121,Actividades!$B$2:$B$503,Funcionalidades!$B121,Actividades!$D$2:$D$503,Funcionalidades!L$1,Actividades!$E$2:$E$503,Funcionalidades!L$2,Actividades!$F$2:$F$503,Funcionalidades!L$3)</f>
        <v>0</v>
      </c>
      <c r="M121">
        <f>COUNTIFS(Actividades!$A$2:$A$503,Funcionalidades!$A121,Actividades!$B$2:$B$503,Funcionalidades!$B121,Actividades!$D$2:$D$503,Funcionalidades!M$1,Actividades!$E$2:$E$503,Funcionalidades!M$2,Actividades!$F$2:$F$503,Funcionalidades!M$3)</f>
        <v>0</v>
      </c>
      <c r="N121">
        <f>COUNTIFS(Actividades!$A$2:$A$503,Funcionalidades!$A121,Actividades!$B$2:$B$503,Funcionalidades!$B121,Actividades!$D$2:$D$503,Funcionalidades!N$1,Actividades!$E$2:$E$503,Funcionalidades!N$2,Actividades!$F$2:$F$503,Funcionalidades!N$3)</f>
        <v>0</v>
      </c>
      <c r="O121">
        <f>COUNTIFS(Actividades!$A$2:$A$503,Funcionalidades!$A121,Actividades!$B$2:$B$503,Funcionalidades!$B121,Actividades!$D$2:$D$503,Funcionalidades!O$1,Actividades!$E$2:$E$503,Funcionalidades!O$2,Actividades!$F$2:$F$503,Funcionalidades!O$3)</f>
        <v>0</v>
      </c>
      <c r="P121">
        <f>COUNTIFS(Actividades!$A$2:$A$503,Funcionalidades!$A121,Actividades!$B$2:$B$503,Funcionalidades!$B121,Actividades!$D$2:$D$503,Funcionalidades!P$1,Actividades!$E$2:$E$503,Funcionalidades!P$2,Actividades!$F$2:$F$503,Funcionalidades!P$3)</f>
        <v>0</v>
      </c>
      <c r="Q121">
        <f>COUNTIFS(Actividades!$A$2:$A$503,Funcionalidades!$A121,Actividades!$B$2:$B$503,Funcionalidades!$B121,Actividades!$D$2:$D$503,Funcionalidades!Q$1,Actividades!$E$2:$E$503,Funcionalidades!Q$2,Actividades!$F$2:$F$503,Funcionalidades!Q$3)</f>
        <v>0</v>
      </c>
      <c r="R121">
        <f>COUNTIFS(Actividades!$A$2:$A$503,Funcionalidades!$A121,Actividades!$B$2:$B$503,Funcionalidades!$B121,Actividades!$D$2:$D$503,Funcionalidades!R$1,Actividades!$E$2:$E$503,Funcionalidades!R$2,Actividades!$F$2:$F$503,Funcionalidades!R$3)</f>
        <v>0</v>
      </c>
      <c r="S121">
        <f>COUNTIFS(Actividades!$A$2:$A$503,Funcionalidades!$A121,Actividades!$B$2:$B$503,Funcionalidades!$B121,Actividades!$D$2:$D$503,Funcionalidades!S$1,Actividades!$E$2:$E$503,Funcionalidades!S$2,Actividades!$F$2:$F$503,Funcionalidades!S$3)</f>
        <v>0</v>
      </c>
      <c r="T121">
        <f>COUNTIFS(Actividades!$A$2:$A$503,Funcionalidades!$A121,Actividades!$B$2:$B$503,Funcionalidades!$B121,Actividades!$D$2:$D$503,Funcionalidades!T$1,Actividades!$E$2:$E$503,Funcionalidades!T$2,Actividades!$F$2:$F$503,Funcionalidades!T$3)</f>
        <v>0</v>
      </c>
      <c r="U121">
        <f>COUNTIFS(Actividades!$A$2:$A$503,Funcionalidades!$A121,Actividades!$B$2:$B$503,Funcionalidades!$B121,Actividades!$D$2:$D$503,Funcionalidades!U$1,Actividades!$E$2:$E$503,Funcionalidades!U$2,Actividades!$F$2:$F$503,Funcionalidades!U$3)</f>
        <v>0</v>
      </c>
      <c r="V121">
        <f>COUNTIFS(Actividades!$A$2:$A$503,Funcionalidades!$A121,Actividades!$B$2:$B$503,Funcionalidades!$B121,Actividades!$D$2:$D$503,Funcionalidades!V$1,Actividades!$E$2:$E$503,Funcionalidades!V$2,Actividades!$F$2:$F$503,Funcionalidades!V$3)</f>
        <v>0</v>
      </c>
      <c r="W121">
        <f>COUNTIFS(Actividades!$A$2:$A$503,Funcionalidades!$A121,Actividades!$B$2:$B$503,Funcionalidades!$B121,Actividades!$D$2:$D$503,Funcionalidades!W$1,Actividades!$E$2:$E$503,Funcionalidades!W$2,Actividades!$F$2:$F$503,Funcionalidades!W$3)</f>
        <v>0</v>
      </c>
      <c r="X121">
        <f>COUNTIFS(Actividades!$A$2:$A$503,Funcionalidades!$A121,Actividades!$B$2:$B$503,Funcionalidades!$B121,Actividades!$D$2:$D$503,Funcionalidades!X$1,Actividades!$E$2:$E$503,Funcionalidades!X$2,Actividades!$F$2:$F$503,Funcionalidades!X$3)</f>
        <v>0</v>
      </c>
      <c r="Y121">
        <f>COUNTIFS(Actividades!$A$2:$A$503,Funcionalidades!$A121,Actividades!$B$2:$B$503,Funcionalidades!$B121,Actividades!$D$2:$D$503,Funcionalidades!Y$1,Actividades!$E$2:$E$503,Funcionalidades!Y$2,Actividades!$F$2:$F$503,Funcionalidades!Y$3)</f>
        <v>0</v>
      </c>
      <c r="Z121">
        <f>COUNTIFS(Actividades!$A$2:$A$503,Funcionalidades!$A121,Actividades!$B$2:$B$503,Funcionalidades!$B121,Actividades!$D$2:$D$503,Funcionalidades!Z$1,Actividades!$E$2:$E$503,Funcionalidades!Z$2,Actividades!$F$2:$F$503,Funcionalidades!Z$3)</f>
        <v>0</v>
      </c>
      <c r="AA121">
        <f>COUNTIFS(Actividades!$A$2:$A$503,Funcionalidades!$A121,Actividades!$B$2:$B$503,Funcionalidades!$B121,Actividades!$D$2:$D$503,Funcionalidades!AA$1,Actividades!$E$2:$E$503,Funcionalidades!AA$2,Actividades!$F$2:$F$503,Funcionalidades!AA$3)</f>
        <v>0</v>
      </c>
      <c r="AB121">
        <f>COUNTIFS(Actividades!$A$2:$A$503,Funcionalidades!$A121,Actividades!$B$2:$B$503,Funcionalidades!$B121,Actividades!$D$2:$D$503,Funcionalidades!AB$1,Actividades!$E$2:$E$503,Funcionalidades!AB$2,Actividades!$F$2:$F$503,Funcionalidades!AB$3)</f>
        <v>0</v>
      </c>
      <c r="AC121">
        <f>COUNTIFS(Actividades!$A$2:$A$503,Funcionalidades!$A121,Actividades!$B$2:$B$503,Funcionalidades!$B121,Actividades!$D$2:$D$503,Funcionalidades!AC$1,Actividades!$E$2:$E$503,Funcionalidades!AC$2,Actividades!$F$2:$F$503,Funcionalidades!AC$3)</f>
        <v>0</v>
      </c>
    </row>
    <row r="122" spans="3:29">
      <c r="C122">
        <f>COUNTIFS(Actividades!$A$2:$A$503,Funcionalidades!$A122,Actividades!$B$2:$B$503,Funcionalidades!$B122,Actividades!$D$2:$D$503,Funcionalidades!C$1,Actividades!$E$2:$E$503,Funcionalidades!C$2,Actividades!$F$2:$F$503,Funcionalidades!C$3)</f>
        <v>0</v>
      </c>
      <c r="D122">
        <f>COUNTIFS(Actividades!$A$2:$A$503,Funcionalidades!$A122,Actividades!$B$2:$B$503,Funcionalidades!$B122,Actividades!$D$2:$D$503,Funcionalidades!D$1,Actividades!$E$2:$E$503,Funcionalidades!D$2,Actividades!$F$2:$F$503,Funcionalidades!D$3)</f>
        <v>0</v>
      </c>
      <c r="E122">
        <f>COUNTIFS(Actividades!$A$2:$A$503,Funcionalidades!$A122,Actividades!$B$2:$B$503,Funcionalidades!$B122,Actividades!$D$2:$D$503,Funcionalidades!E$1,Actividades!$E$2:$E$503,Funcionalidades!E$2,Actividades!$F$2:$F$503,Funcionalidades!E$3)</f>
        <v>0</v>
      </c>
      <c r="F122">
        <f>COUNTIFS(Actividades!$A$2:$A$503,Funcionalidades!$A122,Actividades!$B$2:$B$503,Funcionalidades!$B122,Actividades!$D$2:$D$503,Funcionalidades!F$1,Actividades!$E$2:$E$503,Funcionalidades!F$2,Actividades!$F$2:$F$503,Funcionalidades!F$3)</f>
        <v>0</v>
      </c>
      <c r="G122">
        <f>COUNTIFS(Actividades!$A$2:$A$503,Funcionalidades!$A122,Actividades!$B$2:$B$503,Funcionalidades!$B122,Actividades!$D$2:$D$503,Funcionalidades!G$1,Actividades!$E$2:$E$503,Funcionalidades!G$2,Actividades!$F$2:$F$503,Funcionalidades!G$3)</f>
        <v>0</v>
      </c>
      <c r="H122">
        <f>COUNTIFS(Actividades!$A$2:$A$503,Funcionalidades!$A122,Actividades!$B$2:$B$503,Funcionalidades!$B122,Actividades!$D$2:$D$503,Funcionalidades!H$1,Actividades!$E$2:$E$503,Funcionalidades!H$2,Actividades!$F$2:$F$503,Funcionalidades!H$3)</f>
        <v>0</v>
      </c>
      <c r="I122">
        <f>COUNTIFS(Actividades!$A$2:$A$503,Funcionalidades!$A122,Actividades!$B$2:$B$503,Funcionalidades!$B122,Actividades!$D$2:$D$503,Funcionalidades!I$1,Actividades!$E$2:$E$503,Funcionalidades!I$2,Actividades!$F$2:$F$503,Funcionalidades!I$3)</f>
        <v>0</v>
      </c>
      <c r="J122">
        <f>COUNTIFS(Actividades!$A$2:$A$503,Funcionalidades!$A122,Actividades!$B$2:$B$503,Funcionalidades!$B122,Actividades!$D$2:$D$503,Funcionalidades!J$1,Actividades!$E$2:$E$503,Funcionalidades!J$2,Actividades!$F$2:$F$503,Funcionalidades!J$3)</f>
        <v>0</v>
      </c>
      <c r="K122">
        <f>COUNTIFS(Actividades!$A$2:$A$503,Funcionalidades!$A122,Actividades!$B$2:$B$503,Funcionalidades!$B122,Actividades!$D$2:$D$503,Funcionalidades!K$1,Actividades!$E$2:$E$503,Funcionalidades!K$2,Actividades!$F$2:$F$503,Funcionalidades!K$3)</f>
        <v>0</v>
      </c>
      <c r="L122">
        <f>COUNTIFS(Actividades!$A$2:$A$503,Funcionalidades!$A122,Actividades!$B$2:$B$503,Funcionalidades!$B122,Actividades!$D$2:$D$503,Funcionalidades!L$1,Actividades!$E$2:$E$503,Funcionalidades!L$2,Actividades!$F$2:$F$503,Funcionalidades!L$3)</f>
        <v>0</v>
      </c>
      <c r="M122">
        <f>COUNTIFS(Actividades!$A$2:$A$503,Funcionalidades!$A122,Actividades!$B$2:$B$503,Funcionalidades!$B122,Actividades!$D$2:$D$503,Funcionalidades!M$1,Actividades!$E$2:$E$503,Funcionalidades!M$2,Actividades!$F$2:$F$503,Funcionalidades!M$3)</f>
        <v>0</v>
      </c>
      <c r="N122">
        <f>COUNTIFS(Actividades!$A$2:$A$503,Funcionalidades!$A122,Actividades!$B$2:$B$503,Funcionalidades!$B122,Actividades!$D$2:$D$503,Funcionalidades!N$1,Actividades!$E$2:$E$503,Funcionalidades!N$2,Actividades!$F$2:$F$503,Funcionalidades!N$3)</f>
        <v>0</v>
      </c>
      <c r="O122">
        <f>COUNTIFS(Actividades!$A$2:$A$503,Funcionalidades!$A122,Actividades!$B$2:$B$503,Funcionalidades!$B122,Actividades!$D$2:$D$503,Funcionalidades!O$1,Actividades!$E$2:$E$503,Funcionalidades!O$2,Actividades!$F$2:$F$503,Funcionalidades!O$3)</f>
        <v>0</v>
      </c>
      <c r="P122">
        <f>COUNTIFS(Actividades!$A$2:$A$503,Funcionalidades!$A122,Actividades!$B$2:$B$503,Funcionalidades!$B122,Actividades!$D$2:$D$503,Funcionalidades!P$1,Actividades!$E$2:$E$503,Funcionalidades!P$2,Actividades!$F$2:$F$503,Funcionalidades!P$3)</f>
        <v>0</v>
      </c>
      <c r="Q122">
        <f>COUNTIFS(Actividades!$A$2:$A$503,Funcionalidades!$A122,Actividades!$B$2:$B$503,Funcionalidades!$B122,Actividades!$D$2:$D$503,Funcionalidades!Q$1,Actividades!$E$2:$E$503,Funcionalidades!Q$2,Actividades!$F$2:$F$503,Funcionalidades!Q$3)</f>
        <v>0</v>
      </c>
      <c r="R122">
        <f>COUNTIFS(Actividades!$A$2:$A$503,Funcionalidades!$A122,Actividades!$B$2:$B$503,Funcionalidades!$B122,Actividades!$D$2:$D$503,Funcionalidades!R$1,Actividades!$E$2:$E$503,Funcionalidades!R$2,Actividades!$F$2:$F$503,Funcionalidades!R$3)</f>
        <v>0</v>
      </c>
      <c r="S122">
        <f>COUNTIFS(Actividades!$A$2:$A$503,Funcionalidades!$A122,Actividades!$B$2:$B$503,Funcionalidades!$B122,Actividades!$D$2:$D$503,Funcionalidades!S$1,Actividades!$E$2:$E$503,Funcionalidades!S$2,Actividades!$F$2:$F$503,Funcionalidades!S$3)</f>
        <v>0</v>
      </c>
      <c r="T122">
        <f>COUNTIFS(Actividades!$A$2:$A$503,Funcionalidades!$A122,Actividades!$B$2:$B$503,Funcionalidades!$B122,Actividades!$D$2:$D$503,Funcionalidades!T$1,Actividades!$E$2:$E$503,Funcionalidades!T$2,Actividades!$F$2:$F$503,Funcionalidades!T$3)</f>
        <v>0</v>
      </c>
      <c r="U122">
        <f>COUNTIFS(Actividades!$A$2:$A$503,Funcionalidades!$A122,Actividades!$B$2:$B$503,Funcionalidades!$B122,Actividades!$D$2:$D$503,Funcionalidades!U$1,Actividades!$E$2:$E$503,Funcionalidades!U$2,Actividades!$F$2:$F$503,Funcionalidades!U$3)</f>
        <v>0</v>
      </c>
      <c r="V122">
        <f>COUNTIFS(Actividades!$A$2:$A$503,Funcionalidades!$A122,Actividades!$B$2:$B$503,Funcionalidades!$B122,Actividades!$D$2:$D$503,Funcionalidades!V$1,Actividades!$E$2:$E$503,Funcionalidades!V$2,Actividades!$F$2:$F$503,Funcionalidades!V$3)</f>
        <v>0</v>
      </c>
      <c r="W122">
        <f>COUNTIFS(Actividades!$A$2:$A$503,Funcionalidades!$A122,Actividades!$B$2:$B$503,Funcionalidades!$B122,Actividades!$D$2:$D$503,Funcionalidades!W$1,Actividades!$E$2:$E$503,Funcionalidades!W$2,Actividades!$F$2:$F$503,Funcionalidades!W$3)</f>
        <v>0</v>
      </c>
      <c r="X122">
        <f>COUNTIFS(Actividades!$A$2:$A$503,Funcionalidades!$A122,Actividades!$B$2:$B$503,Funcionalidades!$B122,Actividades!$D$2:$D$503,Funcionalidades!X$1,Actividades!$E$2:$E$503,Funcionalidades!X$2,Actividades!$F$2:$F$503,Funcionalidades!X$3)</f>
        <v>0</v>
      </c>
      <c r="Y122">
        <f>COUNTIFS(Actividades!$A$2:$A$503,Funcionalidades!$A122,Actividades!$B$2:$B$503,Funcionalidades!$B122,Actividades!$D$2:$D$503,Funcionalidades!Y$1,Actividades!$E$2:$E$503,Funcionalidades!Y$2,Actividades!$F$2:$F$503,Funcionalidades!Y$3)</f>
        <v>0</v>
      </c>
      <c r="Z122">
        <f>COUNTIFS(Actividades!$A$2:$A$503,Funcionalidades!$A122,Actividades!$B$2:$B$503,Funcionalidades!$B122,Actividades!$D$2:$D$503,Funcionalidades!Z$1,Actividades!$E$2:$E$503,Funcionalidades!Z$2,Actividades!$F$2:$F$503,Funcionalidades!Z$3)</f>
        <v>0</v>
      </c>
      <c r="AA122">
        <f>COUNTIFS(Actividades!$A$2:$A$503,Funcionalidades!$A122,Actividades!$B$2:$B$503,Funcionalidades!$B122,Actividades!$D$2:$D$503,Funcionalidades!AA$1,Actividades!$E$2:$E$503,Funcionalidades!AA$2,Actividades!$F$2:$F$503,Funcionalidades!AA$3)</f>
        <v>0</v>
      </c>
      <c r="AB122">
        <f>COUNTIFS(Actividades!$A$2:$A$503,Funcionalidades!$A122,Actividades!$B$2:$B$503,Funcionalidades!$B122,Actividades!$D$2:$D$503,Funcionalidades!AB$1,Actividades!$E$2:$E$503,Funcionalidades!AB$2,Actividades!$F$2:$F$503,Funcionalidades!AB$3)</f>
        <v>0</v>
      </c>
      <c r="AC122">
        <f>COUNTIFS(Actividades!$A$2:$A$503,Funcionalidades!$A122,Actividades!$B$2:$B$503,Funcionalidades!$B122,Actividades!$D$2:$D$503,Funcionalidades!AC$1,Actividades!$E$2:$E$503,Funcionalidades!AC$2,Actividades!$F$2:$F$503,Funcionalidades!AC$3)</f>
        <v>0</v>
      </c>
    </row>
    <row r="123" spans="3:29">
      <c r="C123">
        <f>COUNTIFS(Actividades!$A$2:$A$503,Funcionalidades!$A123,Actividades!$B$2:$B$503,Funcionalidades!$B123,Actividades!$D$2:$D$503,Funcionalidades!C$1,Actividades!$E$2:$E$503,Funcionalidades!C$2,Actividades!$F$2:$F$503,Funcionalidades!C$3)</f>
        <v>0</v>
      </c>
      <c r="D123">
        <f>COUNTIFS(Actividades!$A$2:$A$503,Funcionalidades!$A123,Actividades!$B$2:$B$503,Funcionalidades!$B123,Actividades!$D$2:$D$503,Funcionalidades!D$1,Actividades!$E$2:$E$503,Funcionalidades!D$2,Actividades!$F$2:$F$503,Funcionalidades!D$3)</f>
        <v>0</v>
      </c>
      <c r="E123">
        <f>COUNTIFS(Actividades!$A$2:$A$503,Funcionalidades!$A123,Actividades!$B$2:$B$503,Funcionalidades!$B123,Actividades!$D$2:$D$503,Funcionalidades!E$1,Actividades!$E$2:$E$503,Funcionalidades!E$2,Actividades!$F$2:$F$503,Funcionalidades!E$3)</f>
        <v>0</v>
      </c>
      <c r="F123">
        <f>COUNTIFS(Actividades!$A$2:$A$503,Funcionalidades!$A123,Actividades!$B$2:$B$503,Funcionalidades!$B123,Actividades!$D$2:$D$503,Funcionalidades!F$1,Actividades!$E$2:$E$503,Funcionalidades!F$2,Actividades!$F$2:$F$503,Funcionalidades!F$3)</f>
        <v>0</v>
      </c>
      <c r="G123">
        <f>COUNTIFS(Actividades!$A$2:$A$503,Funcionalidades!$A123,Actividades!$B$2:$B$503,Funcionalidades!$B123,Actividades!$D$2:$D$503,Funcionalidades!G$1,Actividades!$E$2:$E$503,Funcionalidades!G$2,Actividades!$F$2:$F$503,Funcionalidades!G$3)</f>
        <v>0</v>
      </c>
      <c r="H123">
        <f>COUNTIFS(Actividades!$A$2:$A$503,Funcionalidades!$A123,Actividades!$B$2:$B$503,Funcionalidades!$B123,Actividades!$D$2:$D$503,Funcionalidades!H$1,Actividades!$E$2:$E$503,Funcionalidades!H$2,Actividades!$F$2:$F$503,Funcionalidades!H$3)</f>
        <v>0</v>
      </c>
      <c r="I123">
        <f>COUNTIFS(Actividades!$A$2:$A$503,Funcionalidades!$A123,Actividades!$B$2:$B$503,Funcionalidades!$B123,Actividades!$D$2:$D$503,Funcionalidades!I$1,Actividades!$E$2:$E$503,Funcionalidades!I$2,Actividades!$F$2:$F$503,Funcionalidades!I$3)</f>
        <v>0</v>
      </c>
      <c r="J123">
        <f>COUNTIFS(Actividades!$A$2:$A$503,Funcionalidades!$A123,Actividades!$B$2:$B$503,Funcionalidades!$B123,Actividades!$D$2:$D$503,Funcionalidades!J$1,Actividades!$E$2:$E$503,Funcionalidades!J$2,Actividades!$F$2:$F$503,Funcionalidades!J$3)</f>
        <v>0</v>
      </c>
      <c r="K123">
        <f>COUNTIFS(Actividades!$A$2:$A$503,Funcionalidades!$A123,Actividades!$B$2:$B$503,Funcionalidades!$B123,Actividades!$D$2:$D$503,Funcionalidades!K$1,Actividades!$E$2:$E$503,Funcionalidades!K$2,Actividades!$F$2:$F$503,Funcionalidades!K$3)</f>
        <v>0</v>
      </c>
      <c r="L123">
        <f>COUNTIFS(Actividades!$A$2:$A$503,Funcionalidades!$A123,Actividades!$B$2:$B$503,Funcionalidades!$B123,Actividades!$D$2:$D$503,Funcionalidades!L$1,Actividades!$E$2:$E$503,Funcionalidades!L$2,Actividades!$F$2:$F$503,Funcionalidades!L$3)</f>
        <v>0</v>
      </c>
      <c r="M123">
        <f>COUNTIFS(Actividades!$A$2:$A$503,Funcionalidades!$A123,Actividades!$B$2:$B$503,Funcionalidades!$B123,Actividades!$D$2:$D$503,Funcionalidades!M$1,Actividades!$E$2:$E$503,Funcionalidades!M$2,Actividades!$F$2:$F$503,Funcionalidades!M$3)</f>
        <v>0</v>
      </c>
      <c r="N123">
        <f>COUNTIFS(Actividades!$A$2:$A$503,Funcionalidades!$A123,Actividades!$B$2:$B$503,Funcionalidades!$B123,Actividades!$D$2:$D$503,Funcionalidades!N$1,Actividades!$E$2:$E$503,Funcionalidades!N$2,Actividades!$F$2:$F$503,Funcionalidades!N$3)</f>
        <v>0</v>
      </c>
      <c r="O123">
        <f>COUNTIFS(Actividades!$A$2:$A$503,Funcionalidades!$A123,Actividades!$B$2:$B$503,Funcionalidades!$B123,Actividades!$D$2:$D$503,Funcionalidades!O$1,Actividades!$E$2:$E$503,Funcionalidades!O$2,Actividades!$F$2:$F$503,Funcionalidades!O$3)</f>
        <v>0</v>
      </c>
      <c r="P123">
        <f>COUNTIFS(Actividades!$A$2:$A$503,Funcionalidades!$A123,Actividades!$B$2:$B$503,Funcionalidades!$B123,Actividades!$D$2:$D$503,Funcionalidades!P$1,Actividades!$E$2:$E$503,Funcionalidades!P$2,Actividades!$F$2:$F$503,Funcionalidades!P$3)</f>
        <v>0</v>
      </c>
      <c r="Q123">
        <f>COUNTIFS(Actividades!$A$2:$A$503,Funcionalidades!$A123,Actividades!$B$2:$B$503,Funcionalidades!$B123,Actividades!$D$2:$D$503,Funcionalidades!Q$1,Actividades!$E$2:$E$503,Funcionalidades!Q$2,Actividades!$F$2:$F$503,Funcionalidades!Q$3)</f>
        <v>0</v>
      </c>
      <c r="R123">
        <f>COUNTIFS(Actividades!$A$2:$A$503,Funcionalidades!$A123,Actividades!$B$2:$B$503,Funcionalidades!$B123,Actividades!$D$2:$D$503,Funcionalidades!R$1,Actividades!$E$2:$E$503,Funcionalidades!R$2,Actividades!$F$2:$F$503,Funcionalidades!R$3)</f>
        <v>0</v>
      </c>
      <c r="S123">
        <f>COUNTIFS(Actividades!$A$2:$A$503,Funcionalidades!$A123,Actividades!$B$2:$B$503,Funcionalidades!$B123,Actividades!$D$2:$D$503,Funcionalidades!S$1,Actividades!$E$2:$E$503,Funcionalidades!S$2,Actividades!$F$2:$F$503,Funcionalidades!S$3)</f>
        <v>0</v>
      </c>
      <c r="T123">
        <f>COUNTIFS(Actividades!$A$2:$A$503,Funcionalidades!$A123,Actividades!$B$2:$B$503,Funcionalidades!$B123,Actividades!$D$2:$D$503,Funcionalidades!T$1,Actividades!$E$2:$E$503,Funcionalidades!T$2,Actividades!$F$2:$F$503,Funcionalidades!T$3)</f>
        <v>0</v>
      </c>
      <c r="U123">
        <f>COUNTIFS(Actividades!$A$2:$A$503,Funcionalidades!$A123,Actividades!$B$2:$B$503,Funcionalidades!$B123,Actividades!$D$2:$D$503,Funcionalidades!U$1,Actividades!$E$2:$E$503,Funcionalidades!U$2,Actividades!$F$2:$F$503,Funcionalidades!U$3)</f>
        <v>0</v>
      </c>
      <c r="V123">
        <f>COUNTIFS(Actividades!$A$2:$A$503,Funcionalidades!$A123,Actividades!$B$2:$B$503,Funcionalidades!$B123,Actividades!$D$2:$D$503,Funcionalidades!V$1,Actividades!$E$2:$E$503,Funcionalidades!V$2,Actividades!$F$2:$F$503,Funcionalidades!V$3)</f>
        <v>0</v>
      </c>
      <c r="W123">
        <f>COUNTIFS(Actividades!$A$2:$A$503,Funcionalidades!$A123,Actividades!$B$2:$B$503,Funcionalidades!$B123,Actividades!$D$2:$D$503,Funcionalidades!W$1,Actividades!$E$2:$E$503,Funcionalidades!W$2,Actividades!$F$2:$F$503,Funcionalidades!W$3)</f>
        <v>0</v>
      </c>
      <c r="X123">
        <f>COUNTIFS(Actividades!$A$2:$A$503,Funcionalidades!$A123,Actividades!$B$2:$B$503,Funcionalidades!$B123,Actividades!$D$2:$D$503,Funcionalidades!X$1,Actividades!$E$2:$E$503,Funcionalidades!X$2,Actividades!$F$2:$F$503,Funcionalidades!X$3)</f>
        <v>0</v>
      </c>
      <c r="Y123">
        <f>COUNTIFS(Actividades!$A$2:$A$503,Funcionalidades!$A123,Actividades!$B$2:$B$503,Funcionalidades!$B123,Actividades!$D$2:$D$503,Funcionalidades!Y$1,Actividades!$E$2:$E$503,Funcionalidades!Y$2,Actividades!$F$2:$F$503,Funcionalidades!Y$3)</f>
        <v>0</v>
      </c>
      <c r="Z123">
        <f>COUNTIFS(Actividades!$A$2:$A$503,Funcionalidades!$A123,Actividades!$B$2:$B$503,Funcionalidades!$B123,Actividades!$D$2:$D$503,Funcionalidades!Z$1,Actividades!$E$2:$E$503,Funcionalidades!Z$2,Actividades!$F$2:$F$503,Funcionalidades!Z$3)</f>
        <v>0</v>
      </c>
      <c r="AA123">
        <f>COUNTIFS(Actividades!$A$2:$A$503,Funcionalidades!$A123,Actividades!$B$2:$B$503,Funcionalidades!$B123,Actividades!$D$2:$D$503,Funcionalidades!AA$1,Actividades!$E$2:$E$503,Funcionalidades!AA$2,Actividades!$F$2:$F$503,Funcionalidades!AA$3)</f>
        <v>0</v>
      </c>
      <c r="AB123">
        <f>COUNTIFS(Actividades!$A$2:$A$503,Funcionalidades!$A123,Actividades!$B$2:$B$503,Funcionalidades!$B123,Actividades!$D$2:$D$503,Funcionalidades!AB$1,Actividades!$E$2:$E$503,Funcionalidades!AB$2,Actividades!$F$2:$F$503,Funcionalidades!AB$3)</f>
        <v>0</v>
      </c>
      <c r="AC123">
        <f>COUNTIFS(Actividades!$A$2:$A$503,Funcionalidades!$A123,Actividades!$B$2:$B$503,Funcionalidades!$B123,Actividades!$D$2:$D$503,Funcionalidades!AC$1,Actividades!$E$2:$E$503,Funcionalidades!AC$2,Actividades!$F$2:$F$503,Funcionalidades!AC$3)</f>
        <v>0</v>
      </c>
    </row>
    <row r="124" spans="3:29">
      <c r="C124">
        <f>COUNTIFS(Actividades!$A$2:$A$503,Funcionalidades!$A124,Actividades!$B$2:$B$503,Funcionalidades!$B124,Actividades!$D$2:$D$503,Funcionalidades!C$1,Actividades!$E$2:$E$503,Funcionalidades!C$2,Actividades!$F$2:$F$503,Funcionalidades!C$3)</f>
        <v>0</v>
      </c>
      <c r="D124">
        <f>COUNTIFS(Actividades!$A$2:$A$503,Funcionalidades!$A124,Actividades!$B$2:$B$503,Funcionalidades!$B124,Actividades!$D$2:$D$503,Funcionalidades!D$1,Actividades!$E$2:$E$503,Funcionalidades!D$2,Actividades!$F$2:$F$503,Funcionalidades!D$3)</f>
        <v>0</v>
      </c>
      <c r="E124">
        <f>COUNTIFS(Actividades!$A$2:$A$503,Funcionalidades!$A124,Actividades!$B$2:$B$503,Funcionalidades!$B124,Actividades!$D$2:$D$503,Funcionalidades!E$1,Actividades!$E$2:$E$503,Funcionalidades!E$2,Actividades!$F$2:$F$503,Funcionalidades!E$3)</f>
        <v>0</v>
      </c>
      <c r="F124">
        <f>COUNTIFS(Actividades!$A$2:$A$503,Funcionalidades!$A124,Actividades!$B$2:$B$503,Funcionalidades!$B124,Actividades!$D$2:$D$503,Funcionalidades!F$1,Actividades!$E$2:$E$503,Funcionalidades!F$2,Actividades!$F$2:$F$503,Funcionalidades!F$3)</f>
        <v>0</v>
      </c>
      <c r="G124">
        <f>COUNTIFS(Actividades!$A$2:$A$503,Funcionalidades!$A124,Actividades!$B$2:$B$503,Funcionalidades!$B124,Actividades!$D$2:$D$503,Funcionalidades!G$1,Actividades!$E$2:$E$503,Funcionalidades!G$2,Actividades!$F$2:$F$503,Funcionalidades!G$3)</f>
        <v>0</v>
      </c>
      <c r="H124">
        <f>COUNTIFS(Actividades!$A$2:$A$503,Funcionalidades!$A124,Actividades!$B$2:$B$503,Funcionalidades!$B124,Actividades!$D$2:$D$503,Funcionalidades!H$1,Actividades!$E$2:$E$503,Funcionalidades!H$2,Actividades!$F$2:$F$503,Funcionalidades!H$3)</f>
        <v>0</v>
      </c>
      <c r="I124">
        <f>COUNTIFS(Actividades!$A$2:$A$503,Funcionalidades!$A124,Actividades!$B$2:$B$503,Funcionalidades!$B124,Actividades!$D$2:$D$503,Funcionalidades!I$1,Actividades!$E$2:$E$503,Funcionalidades!I$2,Actividades!$F$2:$F$503,Funcionalidades!I$3)</f>
        <v>0</v>
      </c>
      <c r="J124">
        <f>COUNTIFS(Actividades!$A$2:$A$503,Funcionalidades!$A124,Actividades!$B$2:$B$503,Funcionalidades!$B124,Actividades!$D$2:$D$503,Funcionalidades!J$1,Actividades!$E$2:$E$503,Funcionalidades!J$2,Actividades!$F$2:$F$503,Funcionalidades!J$3)</f>
        <v>0</v>
      </c>
      <c r="K124">
        <f>COUNTIFS(Actividades!$A$2:$A$503,Funcionalidades!$A124,Actividades!$B$2:$B$503,Funcionalidades!$B124,Actividades!$D$2:$D$503,Funcionalidades!K$1,Actividades!$E$2:$E$503,Funcionalidades!K$2,Actividades!$F$2:$F$503,Funcionalidades!K$3)</f>
        <v>0</v>
      </c>
      <c r="L124">
        <f>COUNTIFS(Actividades!$A$2:$A$503,Funcionalidades!$A124,Actividades!$B$2:$B$503,Funcionalidades!$B124,Actividades!$D$2:$D$503,Funcionalidades!L$1,Actividades!$E$2:$E$503,Funcionalidades!L$2,Actividades!$F$2:$F$503,Funcionalidades!L$3)</f>
        <v>0</v>
      </c>
      <c r="M124">
        <f>COUNTIFS(Actividades!$A$2:$A$503,Funcionalidades!$A124,Actividades!$B$2:$B$503,Funcionalidades!$B124,Actividades!$D$2:$D$503,Funcionalidades!M$1,Actividades!$E$2:$E$503,Funcionalidades!M$2,Actividades!$F$2:$F$503,Funcionalidades!M$3)</f>
        <v>0</v>
      </c>
      <c r="N124">
        <f>COUNTIFS(Actividades!$A$2:$A$503,Funcionalidades!$A124,Actividades!$B$2:$B$503,Funcionalidades!$B124,Actividades!$D$2:$D$503,Funcionalidades!N$1,Actividades!$E$2:$E$503,Funcionalidades!N$2,Actividades!$F$2:$F$503,Funcionalidades!N$3)</f>
        <v>0</v>
      </c>
      <c r="O124">
        <f>COUNTIFS(Actividades!$A$2:$A$503,Funcionalidades!$A124,Actividades!$B$2:$B$503,Funcionalidades!$B124,Actividades!$D$2:$D$503,Funcionalidades!O$1,Actividades!$E$2:$E$503,Funcionalidades!O$2,Actividades!$F$2:$F$503,Funcionalidades!O$3)</f>
        <v>0</v>
      </c>
      <c r="P124">
        <f>COUNTIFS(Actividades!$A$2:$A$503,Funcionalidades!$A124,Actividades!$B$2:$B$503,Funcionalidades!$B124,Actividades!$D$2:$D$503,Funcionalidades!P$1,Actividades!$E$2:$E$503,Funcionalidades!P$2,Actividades!$F$2:$F$503,Funcionalidades!P$3)</f>
        <v>0</v>
      </c>
      <c r="Q124">
        <f>COUNTIFS(Actividades!$A$2:$A$503,Funcionalidades!$A124,Actividades!$B$2:$B$503,Funcionalidades!$B124,Actividades!$D$2:$D$503,Funcionalidades!Q$1,Actividades!$E$2:$E$503,Funcionalidades!Q$2,Actividades!$F$2:$F$503,Funcionalidades!Q$3)</f>
        <v>0</v>
      </c>
      <c r="R124">
        <f>COUNTIFS(Actividades!$A$2:$A$503,Funcionalidades!$A124,Actividades!$B$2:$B$503,Funcionalidades!$B124,Actividades!$D$2:$D$503,Funcionalidades!R$1,Actividades!$E$2:$E$503,Funcionalidades!R$2,Actividades!$F$2:$F$503,Funcionalidades!R$3)</f>
        <v>0</v>
      </c>
      <c r="S124">
        <f>COUNTIFS(Actividades!$A$2:$A$503,Funcionalidades!$A124,Actividades!$B$2:$B$503,Funcionalidades!$B124,Actividades!$D$2:$D$503,Funcionalidades!S$1,Actividades!$E$2:$E$503,Funcionalidades!S$2,Actividades!$F$2:$F$503,Funcionalidades!S$3)</f>
        <v>0</v>
      </c>
      <c r="T124">
        <f>COUNTIFS(Actividades!$A$2:$A$503,Funcionalidades!$A124,Actividades!$B$2:$B$503,Funcionalidades!$B124,Actividades!$D$2:$D$503,Funcionalidades!T$1,Actividades!$E$2:$E$503,Funcionalidades!T$2,Actividades!$F$2:$F$503,Funcionalidades!T$3)</f>
        <v>0</v>
      </c>
      <c r="U124">
        <f>COUNTIFS(Actividades!$A$2:$A$503,Funcionalidades!$A124,Actividades!$B$2:$B$503,Funcionalidades!$B124,Actividades!$D$2:$D$503,Funcionalidades!U$1,Actividades!$E$2:$E$503,Funcionalidades!U$2,Actividades!$F$2:$F$503,Funcionalidades!U$3)</f>
        <v>0</v>
      </c>
      <c r="V124">
        <f>COUNTIFS(Actividades!$A$2:$A$503,Funcionalidades!$A124,Actividades!$B$2:$B$503,Funcionalidades!$B124,Actividades!$D$2:$D$503,Funcionalidades!V$1,Actividades!$E$2:$E$503,Funcionalidades!V$2,Actividades!$F$2:$F$503,Funcionalidades!V$3)</f>
        <v>0</v>
      </c>
      <c r="W124">
        <f>COUNTIFS(Actividades!$A$2:$A$503,Funcionalidades!$A124,Actividades!$B$2:$B$503,Funcionalidades!$B124,Actividades!$D$2:$D$503,Funcionalidades!W$1,Actividades!$E$2:$E$503,Funcionalidades!W$2,Actividades!$F$2:$F$503,Funcionalidades!W$3)</f>
        <v>0</v>
      </c>
      <c r="X124">
        <f>COUNTIFS(Actividades!$A$2:$A$503,Funcionalidades!$A124,Actividades!$B$2:$B$503,Funcionalidades!$B124,Actividades!$D$2:$D$503,Funcionalidades!X$1,Actividades!$E$2:$E$503,Funcionalidades!X$2,Actividades!$F$2:$F$503,Funcionalidades!X$3)</f>
        <v>0</v>
      </c>
      <c r="Y124">
        <f>COUNTIFS(Actividades!$A$2:$A$503,Funcionalidades!$A124,Actividades!$B$2:$B$503,Funcionalidades!$B124,Actividades!$D$2:$D$503,Funcionalidades!Y$1,Actividades!$E$2:$E$503,Funcionalidades!Y$2,Actividades!$F$2:$F$503,Funcionalidades!Y$3)</f>
        <v>0</v>
      </c>
      <c r="Z124">
        <f>COUNTIFS(Actividades!$A$2:$A$503,Funcionalidades!$A124,Actividades!$B$2:$B$503,Funcionalidades!$B124,Actividades!$D$2:$D$503,Funcionalidades!Z$1,Actividades!$E$2:$E$503,Funcionalidades!Z$2,Actividades!$F$2:$F$503,Funcionalidades!Z$3)</f>
        <v>0</v>
      </c>
      <c r="AA124">
        <f>COUNTIFS(Actividades!$A$2:$A$503,Funcionalidades!$A124,Actividades!$B$2:$B$503,Funcionalidades!$B124,Actividades!$D$2:$D$503,Funcionalidades!AA$1,Actividades!$E$2:$E$503,Funcionalidades!AA$2,Actividades!$F$2:$F$503,Funcionalidades!AA$3)</f>
        <v>0</v>
      </c>
      <c r="AB124">
        <f>COUNTIFS(Actividades!$A$2:$A$503,Funcionalidades!$A124,Actividades!$B$2:$B$503,Funcionalidades!$B124,Actividades!$D$2:$D$503,Funcionalidades!AB$1,Actividades!$E$2:$E$503,Funcionalidades!AB$2,Actividades!$F$2:$F$503,Funcionalidades!AB$3)</f>
        <v>0</v>
      </c>
      <c r="AC124">
        <f>COUNTIFS(Actividades!$A$2:$A$503,Funcionalidades!$A124,Actividades!$B$2:$B$503,Funcionalidades!$B124,Actividades!$D$2:$D$503,Funcionalidades!AC$1,Actividades!$E$2:$E$503,Funcionalidades!AC$2,Actividades!$F$2:$F$503,Funcionalidades!AC$3)</f>
        <v>0</v>
      </c>
    </row>
    <row r="125" spans="3:29">
      <c r="C125">
        <f>COUNTIFS(Actividades!$A$2:$A$503,Funcionalidades!$A125,Actividades!$B$2:$B$503,Funcionalidades!$B125,Actividades!$D$2:$D$503,Funcionalidades!C$1,Actividades!$E$2:$E$503,Funcionalidades!C$2,Actividades!$F$2:$F$503,Funcionalidades!C$3)</f>
        <v>0</v>
      </c>
      <c r="D125">
        <f>COUNTIFS(Actividades!$A$2:$A$503,Funcionalidades!$A125,Actividades!$B$2:$B$503,Funcionalidades!$B125,Actividades!$D$2:$D$503,Funcionalidades!D$1,Actividades!$E$2:$E$503,Funcionalidades!D$2,Actividades!$F$2:$F$503,Funcionalidades!D$3)</f>
        <v>0</v>
      </c>
      <c r="E125">
        <f>COUNTIFS(Actividades!$A$2:$A$503,Funcionalidades!$A125,Actividades!$B$2:$B$503,Funcionalidades!$B125,Actividades!$D$2:$D$503,Funcionalidades!E$1,Actividades!$E$2:$E$503,Funcionalidades!E$2,Actividades!$F$2:$F$503,Funcionalidades!E$3)</f>
        <v>0</v>
      </c>
      <c r="F125">
        <f>COUNTIFS(Actividades!$A$2:$A$503,Funcionalidades!$A125,Actividades!$B$2:$B$503,Funcionalidades!$B125,Actividades!$D$2:$D$503,Funcionalidades!F$1,Actividades!$E$2:$E$503,Funcionalidades!F$2,Actividades!$F$2:$F$503,Funcionalidades!F$3)</f>
        <v>0</v>
      </c>
      <c r="G125">
        <f>COUNTIFS(Actividades!$A$2:$A$503,Funcionalidades!$A125,Actividades!$B$2:$B$503,Funcionalidades!$B125,Actividades!$D$2:$D$503,Funcionalidades!G$1,Actividades!$E$2:$E$503,Funcionalidades!G$2,Actividades!$F$2:$F$503,Funcionalidades!G$3)</f>
        <v>0</v>
      </c>
      <c r="H125">
        <f>COUNTIFS(Actividades!$A$2:$A$503,Funcionalidades!$A125,Actividades!$B$2:$B$503,Funcionalidades!$B125,Actividades!$D$2:$D$503,Funcionalidades!H$1,Actividades!$E$2:$E$503,Funcionalidades!H$2,Actividades!$F$2:$F$503,Funcionalidades!H$3)</f>
        <v>0</v>
      </c>
      <c r="I125">
        <f>COUNTIFS(Actividades!$A$2:$A$503,Funcionalidades!$A125,Actividades!$B$2:$B$503,Funcionalidades!$B125,Actividades!$D$2:$D$503,Funcionalidades!I$1,Actividades!$E$2:$E$503,Funcionalidades!I$2,Actividades!$F$2:$F$503,Funcionalidades!I$3)</f>
        <v>0</v>
      </c>
      <c r="J125">
        <f>COUNTIFS(Actividades!$A$2:$A$503,Funcionalidades!$A125,Actividades!$B$2:$B$503,Funcionalidades!$B125,Actividades!$D$2:$D$503,Funcionalidades!J$1,Actividades!$E$2:$E$503,Funcionalidades!J$2,Actividades!$F$2:$F$503,Funcionalidades!J$3)</f>
        <v>0</v>
      </c>
      <c r="K125">
        <f>COUNTIFS(Actividades!$A$2:$A$503,Funcionalidades!$A125,Actividades!$B$2:$B$503,Funcionalidades!$B125,Actividades!$D$2:$D$503,Funcionalidades!K$1,Actividades!$E$2:$E$503,Funcionalidades!K$2,Actividades!$F$2:$F$503,Funcionalidades!K$3)</f>
        <v>0</v>
      </c>
      <c r="L125">
        <f>COUNTIFS(Actividades!$A$2:$A$503,Funcionalidades!$A125,Actividades!$B$2:$B$503,Funcionalidades!$B125,Actividades!$D$2:$D$503,Funcionalidades!L$1,Actividades!$E$2:$E$503,Funcionalidades!L$2,Actividades!$F$2:$F$503,Funcionalidades!L$3)</f>
        <v>0</v>
      </c>
      <c r="M125">
        <f>COUNTIFS(Actividades!$A$2:$A$503,Funcionalidades!$A125,Actividades!$B$2:$B$503,Funcionalidades!$B125,Actividades!$D$2:$D$503,Funcionalidades!M$1,Actividades!$E$2:$E$503,Funcionalidades!M$2,Actividades!$F$2:$F$503,Funcionalidades!M$3)</f>
        <v>0</v>
      </c>
      <c r="N125">
        <f>COUNTIFS(Actividades!$A$2:$A$503,Funcionalidades!$A125,Actividades!$B$2:$B$503,Funcionalidades!$B125,Actividades!$D$2:$D$503,Funcionalidades!N$1,Actividades!$E$2:$E$503,Funcionalidades!N$2,Actividades!$F$2:$F$503,Funcionalidades!N$3)</f>
        <v>0</v>
      </c>
      <c r="O125">
        <f>COUNTIFS(Actividades!$A$2:$A$503,Funcionalidades!$A125,Actividades!$B$2:$B$503,Funcionalidades!$B125,Actividades!$D$2:$D$503,Funcionalidades!O$1,Actividades!$E$2:$E$503,Funcionalidades!O$2,Actividades!$F$2:$F$503,Funcionalidades!O$3)</f>
        <v>0</v>
      </c>
      <c r="P125">
        <f>COUNTIFS(Actividades!$A$2:$A$503,Funcionalidades!$A125,Actividades!$B$2:$B$503,Funcionalidades!$B125,Actividades!$D$2:$D$503,Funcionalidades!P$1,Actividades!$E$2:$E$503,Funcionalidades!P$2,Actividades!$F$2:$F$503,Funcionalidades!P$3)</f>
        <v>0</v>
      </c>
      <c r="Q125">
        <f>COUNTIFS(Actividades!$A$2:$A$503,Funcionalidades!$A125,Actividades!$B$2:$B$503,Funcionalidades!$B125,Actividades!$D$2:$D$503,Funcionalidades!Q$1,Actividades!$E$2:$E$503,Funcionalidades!Q$2,Actividades!$F$2:$F$503,Funcionalidades!Q$3)</f>
        <v>0</v>
      </c>
      <c r="R125">
        <f>COUNTIFS(Actividades!$A$2:$A$503,Funcionalidades!$A125,Actividades!$B$2:$B$503,Funcionalidades!$B125,Actividades!$D$2:$D$503,Funcionalidades!R$1,Actividades!$E$2:$E$503,Funcionalidades!R$2,Actividades!$F$2:$F$503,Funcionalidades!R$3)</f>
        <v>0</v>
      </c>
      <c r="S125">
        <f>COUNTIFS(Actividades!$A$2:$A$503,Funcionalidades!$A125,Actividades!$B$2:$B$503,Funcionalidades!$B125,Actividades!$D$2:$D$503,Funcionalidades!S$1,Actividades!$E$2:$E$503,Funcionalidades!S$2,Actividades!$F$2:$F$503,Funcionalidades!S$3)</f>
        <v>0</v>
      </c>
      <c r="T125">
        <f>COUNTIFS(Actividades!$A$2:$A$503,Funcionalidades!$A125,Actividades!$B$2:$B$503,Funcionalidades!$B125,Actividades!$D$2:$D$503,Funcionalidades!T$1,Actividades!$E$2:$E$503,Funcionalidades!T$2,Actividades!$F$2:$F$503,Funcionalidades!T$3)</f>
        <v>0</v>
      </c>
      <c r="U125">
        <f>COUNTIFS(Actividades!$A$2:$A$503,Funcionalidades!$A125,Actividades!$B$2:$B$503,Funcionalidades!$B125,Actividades!$D$2:$D$503,Funcionalidades!U$1,Actividades!$E$2:$E$503,Funcionalidades!U$2,Actividades!$F$2:$F$503,Funcionalidades!U$3)</f>
        <v>0</v>
      </c>
      <c r="V125">
        <f>COUNTIFS(Actividades!$A$2:$A$503,Funcionalidades!$A125,Actividades!$B$2:$B$503,Funcionalidades!$B125,Actividades!$D$2:$D$503,Funcionalidades!V$1,Actividades!$E$2:$E$503,Funcionalidades!V$2,Actividades!$F$2:$F$503,Funcionalidades!V$3)</f>
        <v>0</v>
      </c>
      <c r="W125">
        <f>COUNTIFS(Actividades!$A$2:$A$503,Funcionalidades!$A125,Actividades!$B$2:$B$503,Funcionalidades!$B125,Actividades!$D$2:$D$503,Funcionalidades!W$1,Actividades!$E$2:$E$503,Funcionalidades!W$2,Actividades!$F$2:$F$503,Funcionalidades!W$3)</f>
        <v>0</v>
      </c>
      <c r="X125">
        <f>COUNTIFS(Actividades!$A$2:$A$503,Funcionalidades!$A125,Actividades!$B$2:$B$503,Funcionalidades!$B125,Actividades!$D$2:$D$503,Funcionalidades!X$1,Actividades!$E$2:$E$503,Funcionalidades!X$2,Actividades!$F$2:$F$503,Funcionalidades!X$3)</f>
        <v>0</v>
      </c>
      <c r="Y125">
        <f>COUNTIFS(Actividades!$A$2:$A$503,Funcionalidades!$A125,Actividades!$B$2:$B$503,Funcionalidades!$B125,Actividades!$D$2:$D$503,Funcionalidades!Y$1,Actividades!$E$2:$E$503,Funcionalidades!Y$2,Actividades!$F$2:$F$503,Funcionalidades!Y$3)</f>
        <v>0</v>
      </c>
      <c r="Z125">
        <f>COUNTIFS(Actividades!$A$2:$A$503,Funcionalidades!$A125,Actividades!$B$2:$B$503,Funcionalidades!$B125,Actividades!$D$2:$D$503,Funcionalidades!Z$1,Actividades!$E$2:$E$503,Funcionalidades!Z$2,Actividades!$F$2:$F$503,Funcionalidades!Z$3)</f>
        <v>0</v>
      </c>
      <c r="AA125">
        <f>COUNTIFS(Actividades!$A$2:$A$503,Funcionalidades!$A125,Actividades!$B$2:$B$503,Funcionalidades!$B125,Actividades!$D$2:$D$503,Funcionalidades!AA$1,Actividades!$E$2:$E$503,Funcionalidades!AA$2,Actividades!$F$2:$F$503,Funcionalidades!AA$3)</f>
        <v>0</v>
      </c>
      <c r="AB125">
        <f>COUNTIFS(Actividades!$A$2:$A$503,Funcionalidades!$A125,Actividades!$B$2:$B$503,Funcionalidades!$B125,Actividades!$D$2:$D$503,Funcionalidades!AB$1,Actividades!$E$2:$E$503,Funcionalidades!AB$2,Actividades!$F$2:$F$503,Funcionalidades!AB$3)</f>
        <v>0</v>
      </c>
      <c r="AC125">
        <f>COUNTIFS(Actividades!$A$2:$A$503,Funcionalidades!$A125,Actividades!$B$2:$B$503,Funcionalidades!$B125,Actividades!$D$2:$D$503,Funcionalidades!AC$1,Actividades!$E$2:$E$503,Funcionalidades!AC$2,Actividades!$F$2:$F$503,Funcionalidades!AC$3)</f>
        <v>0</v>
      </c>
    </row>
    <row r="126" spans="3:29">
      <c r="C126">
        <f>COUNTIFS(Actividades!$A$2:$A$503,Funcionalidades!$A126,Actividades!$B$2:$B$503,Funcionalidades!$B126,Actividades!$D$2:$D$503,Funcionalidades!C$1,Actividades!$E$2:$E$503,Funcionalidades!C$2,Actividades!$F$2:$F$503,Funcionalidades!C$3)</f>
        <v>0</v>
      </c>
      <c r="D126">
        <f>COUNTIFS(Actividades!$A$2:$A$503,Funcionalidades!$A126,Actividades!$B$2:$B$503,Funcionalidades!$B126,Actividades!$D$2:$D$503,Funcionalidades!D$1,Actividades!$E$2:$E$503,Funcionalidades!D$2,Actividades!$F$2:$F$503,Funcionalidades!D$3)</f>
        <v>0</v>
      </c>
      <c r="E126">
        <f>COUNTIFS(Actividades!$A$2:$A$503,Funcionalidades!$A126,Actividades!$B$2:$B$503,Funcionalidades!$B126,Actividades!$D$2:$D$503,Funcionalidades!E$1,Actividades!$E$2:$E$503,Funcionalidades!E$2,Actividades!$F$2:$F$503,Funcionalidades!E$3)</f>
        <v>0</v>
      </c>
      <c r="F126">
        <f>COUNTIFS(Actividades!$A$2:$A$503,Funcionalidades!$A126,Actividades!$B$2:$B$503,Funcionalidades!$B126,Actividades!$D$2:$D$503,Funcionalidades!F$1,Actividades!$E$2:$E$503,Funcionalidades!F$2,Actividades!$F$2:$F$503,Funcionalidades!F$3)</f>
        <v>0</v>
      </c>
      <c r="G126">
        <f>COUNTIFS(Actividades!$A$2:$A$503,Funcionalidades!$A126,Actividades!$B$2:$B$503,Funcionalidades!$B126,Actividades!$D$2:$D$503,Funcionalidades!G$1,Actividades!$E$2:$E$503,Funcionalidades!G$2,Actividades!$F$2:$F$503,Funcionalidades!G$3)</f>
        <v>0</v>
      </c>
      <c r="H126">
        <f>COUNTIFS(Actividades!$A$2:$A$503,Funcionalidades!$A126,Actividades!$B$2:$B$503,Funcionalidades!$B126,Actividades!$D$2:$D$503,Funcionalidades!H$1,Actividades!$E$2:$E$503,Funcionalidades!H$2,Actividades!$F$2:$F$503,Funcionalidades!H$3)</f>
        <v>0</v>
      </c>
      <c r="I126">
        <f>COUNTIFS(Actividades!$A$2:$A$503,Funcionalidades!$A126,Actividades!$B$2:$B$503,Funcionalidades!$B126,Actividades!$D$2:$D$503,Funcionalidades!I$1,Actividades!$E$2:$E$503,Funcionalidades!I$2,Actividades!$F$2:$F$503,Funcionalidades!I$3)</f>
        <v>0</v>
      </c>
      <c r="J126">
        <f>COUNTIFS(Actividades!$A$2:$A$503,Funcionalidades!$A126,Actividades!$B$2:$B$503,Funcionalidades!$B126,Actividades!$D$2:$D$503,Funcionalidades!J$1,Actividades!$E$2:$E$503,Funcionalidades!J$2,Actividades!$F$2:$F$503,Funcionalidades!J$3)</f>
        <v>0</v>
      </c>
      <c r="K126">
        <f>COUNTIFS(Actividades!$A$2:$A$503,Funcionalidades!$A126,Actividades!$B$2:$B$503,Funcionalidades!$B126,Actividades!$D$2:$D$503,Funcionalidades!K$1,Actividades!$E$2:$E$503,Funcionalidades!K$2,Actividades!$F$2:$F$503,Funcionalidades!K$3)</f>
        <v>0</v>
      </c>
      <c r="L126">
        <f>COUNTIFS(Actividades!$A$2:$A$503,Funcionalidades!$A126,Actividades!$B$2:$B$503,Funcionalidades!$B126,Actividades!$D$2:$D$503,Funcionalidades!L$1,Actividades!$E$2:$E$503,Funcionalidades!L$2,Actividades!$F$2:$F$503,Funcionalidades!L$3)</f>
        <v>0</v>
      </c>
      <c r="M126">
        <f>COUNTIFS(Actividades!$A$2:$A$503,Funcionalidades!$A126,Actividades!$B$2:$B$503,Funcionalidades!$B126,Actividades!$D$2:$D$503,Funcionalidades!M$1,Actividades!$E$2:$E$503,Funcionalidades!M$2,Actividades!$F$2:$F$503,Funcionalidades!M$3)</f>
        <v>0</v>
      </c>
      <c r="N126">
        <f>COUNTIFS(Actividades!$A$2:$A$503,Funcionalidades!$A126,Actividades!$B$2:$B$503,Funcionalidades!$B126,Actividades!$D$2:$D$503,Funcionalidades!N$1,Actividades!$E$2:$E$503,Funcionalidades!N$2,Actividades!$F$2:$F$503,Funcionalidades!N$3)</f>
        <v>0</v>
      </c>
      <c r="O126">
        <f>COUNTIFS(Actividades!$A$2:$A$503,Funcionalidades!$A126,Actividades!$B$2:$B$503,Funcionalidades!$B126,Actividades!$D$2:$D$503,Funcionalidades!O$1,Actividades!$E$2:$E$503,Funcionalidades!O$2,Actividades!$F$2:$F$503,Funcionalidades!O$3)</f>
        <v>0</v>
      </c>
      <c r="P126">
        <f>COUNTIFS(Actividades!$A$2:$A$503,Funcionalidades!$A126,Actividades!$B$2:$B$503,Funcionalidades!$B126,Actividades!$D$2:$D$503,Funcionalidades!P$1,Actividades!$E$2:$E$503,Funcionalidades!P$2,Actividades!$F$2:$F$503,Funcionalidades!P$3)</f>
        <v>0</v>
      </c>
      <c r="Q126">
        <f>COUNTIFS(Actividades!$A$2:$A$503,Funcionalidades!$A126,Actividades!$B$2:$B$503,Funcionalidades!$B126,Actividades!$D$2:$D$503,Funcionalidades!Q$1,Actividades!$E$2:$E$503,Funcionalidades!Q$2,Actividades!$F$2:$F$503,Funcionalidades!Q$3)</f>
        <v>0</v>
      </c>
      <c r="R126">
        <f>COUNTIFS(Actividades!$A$2:$A$503,Funcionalidades!$A126,Actividades!$B$2:$B$503,Funcionalidades!$B126,Actividades!$D$2:$D$503,Funcionalidades!R$1,Actividades!$E$2:$E$503,Funcionalidades!R$2,Actividades!$F$2:$F$503,Funcionalidades!R$3)</f>
        <v>0</v>
      </c>
      <c r="S126">
        <f>COUNTIFS(Actividades!$A$2:$A$503,Funcionalidades!$A126,Actividades!$B$2:$B$503,Funcionalidades!$B126,Actividades!$D$2:$D$503,Funcionalidades!S$1,Actividades!$E$2:$E$503,Funcionalidades!S$2,Actividades!$F$2:$F$503,Funcionalidades!S$3)</f>
        <v>0</v>
      </c>
      <c r="T126">
        <f>COUNTIFS(Actividades!$A$2:$A$503,Funcionalidades!$A126,Actividades!$B$2:$B$503,Funcionalidades!$B126,Actividades!$D$2:$D$503,Funcionalidades!T$1,Actividades!$E$2:$E$503,Funcionalidades!T$2,Actividades!$F$2:$F$503,Funcionalidades!T$3)</f>
        <v>0</v>
      </c>
      <c r="U126">
        <f>COUNTIFS(Actividades!$A$2:$A$503,Funcionalidades!$A126,Actividades!$B$2:$B$503,Funcionalidades!$B126,Actividades!$D$2:$D$503,Funcionalidades!U$1,Actividades!$E$2:$E$503,Funcionalidades!U$2,Actividades!$F$2:$F$503,Funcionalidades!U$3)</f>
        <v>0</v>
      </c>
      <c r="V126">
        <f>COUNTIFS(Actividades!$A$2:$A$503,Funcionalidades!$A126,Actividades!$B$2:$B$503,Funcionalidades!$B126,Actividades!$D$2:$D$503,Funcionalidades!V$1,Actividades!$E$2:$E$503,Funcionalidades!V$2,Actividades!$F$2:$F$503,Funcionalidades!V$3)</f>
        <v>0</v>
      </c>
      <c r="W126">
        <f>COUNTIFS(Actividades!$A$2:$A$503,Funcionalidades!$A126,Actividades!$B$2:$B$503,Funcionalidades!$B126,Actividades!$D$2:$D$503,Funcionalidades!W$1,Actividades!$E$2:$E$503,Funcionalidades!W$2,Actividades!$F$2:$F$503,Funcionalidades!W$3)</f>
        <v>0</v>
      </c>
      <c r="X126">
        <f>COUNTIFS(Actividades!$A$2:$A$503,Funcionalidades!$A126,Actividades!$B$2:$B$503,Funcionalidades!$B126,Actividades!$D$2:$D$503,Funcionalidades!X$1,Actividades!$E$2:$E$503,Funcionalidades!X$2,Actividades!$F$2:$F$503,Funcionalidades!X$3)</f>
        <v>0</v>
      </c>
      <c r="Y126">
        <f>COUNTIFS(Actividades!$A$2:$A$503,Funcionalidades!$A126,Actividades!$B$2:$B$503,Funcionalidades!$B126,Actividades!$D$2:$D$503,Funcionalidades!Y$1,Actividades!$E$2:$E$503,Funcionalidades!Y$2,Actividades!$F$2:$F$503,Funcionalidades!Y$3)</f>
        <v>0</v>
      </c>
      <c r="Z126">
        <f>COUNTIFS(Actividades!$A$2:$A$503,Funcionalidades!$A126,Actividades!$B$2:$B$503,Funcionalidades!$B126,Actividades!$D$2:$D$503,Funcionalidades!Z$1,Actividades!$E$2:$E$503,Funcionalidades!Z$2,Actividades!$F$2:$F$503,Funcionalidades!Z$3)</f>
        <v>0</v>
      </c>
      <c r="AA126">
        <f>COUNTIFS(Actividades!$A$2:$A$503,Funcionalidades!$A126,Actividades!$B$2:$B$503,Funcionalidades!$B126,Actividades!$D$2:$D$503,Funcionalidades!AA$1,Actividades!$E$2:$E$503,Funcionalidades!AA$2,Actividades!$F$2:$F$503,Funcionalidades!AA$3)</f>
        <v>0</v>
      </c>
      <c r="AB126">
        <f>COUNTIFS(Actividades!$A$2:$A$503,Funcionalidades!$A126,Actividades!$B$2:$B$503,Funcionalidades!$B126,Actividades!$D$2:$D$503,Funcionalidades!AB$1,Actividades!$E$2:$E$503,Funcionalidades!AB$2,Actividades!$F$2:$F$503,Funcionalidades!AB$3)</f>
        <v>0</v>
      </c>
      <c r="AC126">
        <f>COUNTIFS(Actividades!$A$2:$A$503,Funcionalidades!$A126,Actividades!$B$2:$B$503,Funcionalidades!$B126,Actividades!$D$2:$D$503,Funcionalidades!AC$1,Actividades!$E$2:$E$503,Funcionalidades!AC$2,Actividades!$F$2:$F$503,Funcionalidades!AC$3)</f>
        <v>0</v>
      </c>
    </row>
    <row r="127" spans="3:29">
      <c r="C127">
        <f>COUNTIFS(Actividades!$A$2:$A$503,Funcionalidades!$A127,Actividades!$B$2:$B$503,Funcionalidades!$B127,Actividades!$D$2:$D$503,Funcionalidades!C$1,Actividades!$E$2:$E$503,Funcionalidades!C$2,Actividades!$F$2:$F$503,Funcionalidades!C$3)</f>
        <v>0</v>
      </c>
      <c r="D127">
        <f>COUNTIFS(Actividades!$A$2:$A$503,Funcionalidades!$A127,Actividades!$B$2:$B$503,Funcionalidades!$B127,Actividades!$D$2:$D$503,Funcionalidades!D$1,Actividades!$E$2:$E$503,Funcionalidades!D$2,Actividades!$F$2:$F$503,Funcionalidades!D$3)</f>
        <v>0</v>
      </c>
      <c r="E127">
        <f>COUNTIFS(Actividades!$A$2:$A$503,Funcionalidades!$A127,Actividades!$B$2:$B$503,Funcionalidades!$B127,Actividades!$D$2:$D$503,Funcionalidades!E$1,Actividades!$E$2:$E$503,Funcionalidades!E$2,Actividades!$F$2:$F$503,Funcionalidades!E$3)</f>
        <v>0</v>
      </c>
      <c r="F127">
        <f>COUNTIFS(Actividades!$A$2:$A$503,Funcionalidades!$A127,Actividades!$B$2:$B$503,Funcionalidades!$B127,Actividades!$D$2:$D$503,Funcionalidades!F$1,Actividades!$E$2:$E$503,Funcionalidades!F$2,Actividades!$F$2:$F$503,Funcionalidades!F$3)</f>
        <v>0</v>
      </c>
      <c r="G127">
        <f>COUNTIFS(Actividades!$A$2:$A$503,Funcionalidades!$A127,Actividades!$B$2:$B$503,Funcionalidades!$B127,Actividades!$D$2:$D$503,Funcionalidades!G$1,Actividades!$E$2:$E$503,Funcionalidades!G$2,Actividades!$F$2:$F$503,Funcionalidades!G$3)</f>
        <v>0</v>
      </c>
      <c r="H127">
        <f>COUNTIFS(Actividades!$A$2:$A$503,Funcionalidades!$A127,Actividades!$B$2:$B$503,Funcionalidades!$B127,Actividades!$D$2:$D$503,Funcionalidades!H$1,Actividades!$E$2:$E$503,Funcionalidades!H$2,Actividades!$F$2:$F$503,Funcionalidades!H$3)</f>
        <v>0</v>
      </c>
      <c r="I127">
        <f>COUNTIFS(Actividades!$A$2:$A$503,Funcionalidades!$A127,Actividades!$B$2:$B$503,Funcionalidades!$B127,Actividades!$D$2:$D$503,Funcionalidades!I$1,Actividades!$E$2:$E$503,Funcionalidades!I$2,Actividades!$F$2:$F$503,Funcionalidades!I$3)</f>
        <v>0</v>
      </c>
      <c r="J127">
        <f>COUNTIFS(Actividades!$A$2:$A$503,Funcionalidades!$A127,Actividades!$B$2:$B$503,Funcionalidades!$B127,Actividades!$D$2:$D$503,Funcionalidades!J$1,Actividades!$E$2:$E$503,Funcionalidades!J$2,Actividades!$F$2:$F$503,Funcionalidades!J$3)</f>
        <v>0</v>
      </c>
      <c r="K127">
        <f>COUNTIFS(Actividades!$A$2:$A$503,Funcionalidades!$A127,Actividades!$B$2:$B$503,Funcionalidades!$B127,Actividades!$D$2:$D$503,Funcionalidades!K$1,Actividades!$E$2:$E$503,Funcionalidades!K$2,Actividades!$F$2:$F$503,Funcionalidades!K$3)</f>
        <v>0</v>
      </c>
      <c r="L127">
        <f>COUNTIFS(Actividades!$A$2:$A$503,Funcionalidades!$A127,Actividades!$B$2:$B$503,Funcionalidades!$B127,Actividades!$D$2:$D$503,Funcionalidades!L$1,Actividades!$E$2:$E$503,Funcionalidades!L$2,Actividades!$F$2:$F$503,Funcionalidades!L$3)</f>
        <v>0</v>
      </c>
      <c r="M127">
        <f>COUNTIFS(Actividades!$A$2:$A$503,Funcionalidades!$A127,Actividades!$B$2:$B$503,Funcionalidades!$B127,Actividades!$D$2:$D$503,Funcionalidades!M$1,Actividades!$E$2:$E$503,Funcionalidades!M$2,Actividades!$F$2:$F$503,Funcionalidades!M$3)</f>
        <v>0</v>
      </c>
      <c r="N127">
        <f>COUNTIFS(Actividades!$A$2:$A$503,Funcionalidades!$A127,Actividades!$B$2:$B$503,Funcionalidades!$B127,Actividades!$D$2:$D$503,Funcionalidades!N$1,Actividades!$E$2:$E$503,Funcionalidades!N$2,Actividades!$F$2:$F$503,Funcionalidades!N$3)</f>
        <v>0</v>
      </c>
      <c r="O127">
        <f>COUNTIFS(Actividades!$A$2:$A$503,Funcionalidades!$A127,Actividades!$B$2:$B$503,Funcionalidades!$B127,Actividades!$D$2:$D$503,Funcionalidades!O$1,Actividades!$E$2:$E$503,Funcionalidades!O$2,Actividades!$F$2:$F$503,Funcionalidades!O$3)</f>
        <v>0</v>
      </c>
      <c r="P127">
        <f>COUNTIFS(Actividades!$A$2:$A$503,Funcionalidades!$A127,Actividades!$B$2:$B$503,Funcionalidades!$B127,Actividades!$D$2:$D$503,Funcionalidades!P$1,Actividades!$E$2:$E$503,Funcionalidades!P$2,Actividades!$F$2:$F$503,Funcionalidades!P$3)</f>
        <v>0</v>
      </c>
      <c r="Q127">
        <f>COUNTIFS(Actividades!$A$2:$A$503,Funcionalidades!$A127,Actividades!$B$2:$B$503,Funcionalidades!$B127,Actividades!$D$2:$D$503,Funcionalidades!Q$1,Actividades!$E$2:$E$503,Funcionalidades!Q$2,Actividades!$F$2:$F$503,Funcionalidades!Q$3)</f>
        <v>0</v>
      </c>
      <c r="R127">
        <f>COUNTIFS(Actividades!$A$2:$A$503,Funcionalidades!$A127,Actividades!$B$2:$B$503,Funcionalidades!$B127,Actividades!$D$2:$D$503,Funcionalidades!R$1,Actividades!$E$2:$E$503,Funcionalidades!R$2,Actividades!$F$2:$F$503,Funcionalidades!R$3)</f>
        <v>0</v>
      </c>
      <c r="S127">
        <f>COUNTIFS(Actividades!$A$2:$A$503,Funcionalidades!$A127,Actividades!$B$2:$B$503,Funcionalidades!$B127,Actividades!$D$2:$D$503,Funcionalidades!S$1,Actividades!$E$2:$E$503,Funcionalidades!S$2,Actividades!$F$2:$F$503,Funcionalidades!S$3)</f>
        <v>0</v>
      </c>
      <c r="T127">
        <f>COUNTIFS(Actividades!$A$2:$A$503,Funcionalidades!$A127,Actividades!$B$2:$B$503,Funcionalidades!$B127,Actividades!$D$2:$D$503,Funcionalidades!T$1,Actividades!$E$2:$E$503,Funcionalidades!T$2,Actividades!$F$2:$F$503,Funcionalidades!T$3)</f>
        <v>0</v>
      </c>
      <c r="U127">
        <f>COUNTIFS(Actividades!$A$2:$A$503,Funcionalidades!$A127,Actividades!$B$2:$B$503,Funcionalidades!$B127,Actividades!$D$2:$D$503,Funcionalidades!U$1,Actividades!$E$2:$E$503,Funcionalidades!U$2,Actividades!$F$2:$F$503,Funcionalidades!U$3)</f>
        <v>0</v>
      </c>
      <c r="V127">
        <f>COUNTIFS(Actividades!$A$2:$A$503,Funcionalidades!$A127,Actividades!$B$2:$B$503,Funcionalidades!$B127,Actividades!$D$2:$D$503,Funcionalidades!V$1,Actividades!$E$2:$E$503,Funcionalidades!V$2,Actividades!$F$2:$F$503,Funcionalidades!V$3)</f>
        <v>0</v>
      </c>
      <c r="W127">
        <f>COUNTIFS(Actividades!$A$2:$A$503,Funcionalidades!$A127,Actividades!$B$2:$B$503,Funcionalidades!$B127,Actividades!$D$2:$D$503,Funcionalidades!W$1,Actividades!$E$2:$E$503,Funcionalidades!W$2,Actividades!$F$2:$F$503,Funcionalidades!W$3)</f>
        <v>0</v>
      </c>
      <c r="X127">
        <f>COUNTIFS(Actividades!$A$2:$A$503,Funcionalidades!$A127,Actividades!$B$2:$B$503,Funcionalidades!$B127,Actividades!$D$2:$D$503,Funcionalidades!X$1,Actividades!$E$2:$E$503,Funcionalidades!X$2,Actividades!$F$2:$F$503,Funcionalidades!X$3)</f>
        <v>0</v>
      </c>
      <c r="Y127">
        <f>COUNTIFS(Actividades!$A$2:$A$503,Funcionalidades!$A127,Actividades!$B$2:$B$503,Funcionalidades!$B127,Actividades!$D$2:$D$503,Funcionalidades!Y$1,Actividades!$E$2:$E$503,Funcionalidades!Y$2,Actividades!$F$2:$F$503,Funcionalidades!Y$3)</f>
        <v>0</v>
      </c>
      <c r="Z127">
        <f>COUNTIFS(Actividades!$A$2:$A$503,Funcionalidades!$A127,Actividades!$B$2:$B$503,Funcionalidades!$B127,Actividades!$D$2:$D$503,Funcionalidades!Z$1,Actividades!$E$2:$E$503,Funcionalidades!Z$2,Actividades!$F$2:$F$503,Funcionalidades!Z$3)</f>
        <v>0</v>
      </c>
      <c r="AA127">
        <f>COUNTIFS(Actividades!$A$2:$A$503,Funcionalidades!$A127,Actividades!$B$2:$B$503,Funcionalidades!$B127,Actividades!$D$2:$D$503,Funcionalidades!AA$1,Actividades!$E$2:$E$503,Funcionalidades!AA$2,Actividades!$F$2:$F$503,Funcionalidades!AA$3)</f>
        <v>0</v>
      </c>
      <c r="AB127">
        <f>COUNTIFS(Actividades!$A$2:$A$503,Funcionalidades!$A127,Actividades!$B$2:$B$503,Funcionalidades!$B127,Actividades!$D$2:$D$503,Funcionalidades!AB$1,Actividades!$E$2:$E$503,Funcionalidades!AB$2,Actividades!$F$2:$F$503,Funcionalidades!AB$3)</f>
        <v>0</v>
      </c>
      <c r="AC127">
        <f>COUNTIFS(Actividades!$A$2:$A$503,Funcionalidades!$A127,Actividades!$B$2:$B$503,Funcionalidades!$B127,Actividades!$D$2:$D$503,Funcionalidades!AC$1,Actividades!$E$2:$E$503,Funcionalidades!AC$2,Actividades!$F$2:$F$503,Funcionalidades!AC$3)</f>
        <v>0</v>
      </c>
    </row>
    <row r="128" spans="3:29">
      <c r="C128">
        <f>COUNTIFS(Actividades!$A$2:$A$503,Funcionalidades!$A128,Actividades!$B$2:$B$503,Funcionalidades!$B128,Actividades!$D$2:$D$503,Funcionalidades!C$1,Actividades!$E$2:$E$503,Funcionalidades!C$2,Actividades!$F$2:$F$503,Funcionalidades!C$3)</f>
        <v>0</v>
      </c>
      <c r="D128">
        <f>COUNTIFS(Actividades!$A$2:$A$503,Funcionalidades!$A128,Actividades!$B$2:$B$503,Funcionalidades!$B128,Actividades!$D$2:$D$503,Funcionalidades!D$1,Actividades!$E$2:$E$503,Funcionalidades!D$2,Actividades!$F$2:$F$503,Funcionalidades!D$3)</f>
        <v>0</v>
      </c>
      <c r="E128">
        <f>COUNTIFS(Actividades!$A$2:$A$503,Funcionalidades!$A128,Actividades!$B$2:$B$503,Funcionalidades!$B128,Actividades!$D$2:$D$503,Funcionalidades!E$1,Actividades!$E$2:$E$503,Funcionalidades!E$2,Actividades!$F$2:$F$503,Funcionalidades!E$3)</f>
        <v>0</v>
      </c>
      <c r="F128">
        <f>COUNTIFS(Actividades!$A$2:$A$503,Funcionalidades!$A128,Actividades!$B$2:$B$503,Funcionalidades!$B128,Actividades!$D$2:$D$503,Funcionalidades!F$1,Actividades!$E$2:$E$503,Funcionalidades!F$2,Actividades!$F$2:$F$503,Funcionalidades!F$3)</f>
        <v>0</v>
      </c>
      <c r="G128">
        <f>COUNTIFS(Actividades!$A$2:$A$503,Funcionalidades!$A128,Actividades!$B$2:$B$503,Funcionalidades!$B128,Actividades!$D$2:$D$503,Funcionalidades!G$1,Actividades!$E$2:$E$503,Funcionalidades!G$2,Actividades!$F$2:$F$503,Funcionalidades!G$3)</f>
        <v>0</v>
      </c>
      <c r="H128">
        <f>COUNTIFS(Actividades!$A$2:$A$503,Funcionalidades!$A128,Actividades!$B$2:$B$503,Funcionalidades!$B128,Actividades!$D$2:$D$503,Funcionalidades!H$1,Actividades!$E$2:$E$503,Funcionalidades!H$2,Actividades!$F$2:$F$503,Funcionalidades!H$3)</f>
        <v>0</v>
      </c>
      <c r="I128">
        <f>COUNTIFS(Actividades!$A$2:$A$503,Funcionalidades!$A128,Actividades!$B$2:$B$503,Funcionalidades!$B128,Actividades!$D$2:$D$503,Funcionalidades!I$1,Actividades!$E$2:$E$503,Funcionalidades!I$2,Actividades!$F$2:$F$503,Funcionalidades!I$3)</f>
        <v>0</v>
      </c>
      <c r="J128">
        <f>COUNTIFS(Actividades!$A$2:$A$503,Funcionalidades!$A128,Actividades!$B$2:$B$503,Funcionalidades!$B128,Actividades!$D$2:$D$503,Funcionalidades!J$1,Actividades!$E$2:$E$503,Funcionalidades!J$2,Actividades!$F$2:$F$503,Funcionalidades!J$3)</f>
        <v>0</v>
      </c>
      <c r="K128">
        <f>COUNTIFS(Actividades!$A$2:$A$503,Funcionalidades!$A128,Actividades!$B$2:$B$503,Funcionalidades!$B128,Actividades!$D$2:$D$503,Funcionalidades!K$1,Actividades!$E$2:$E$503,Funcionalidades!K$2,Actividades!$F$2:$F$503,Funcionalidades!K$3)</f>
        <v>0</v>
      </c>
      <c r="L128">
        <f>COUNTIFS(Actividades!$A$2:$A$503,Funcionalidades!$A128,Actividades!$B$2:$B$503,Funcionalidades!$B128,Actividades!$D$2:$D$503,Funcionalidades!L$1,Actividades!$E$2:$E$503,Funcionalidades!L$2,Actividades!$F$2:$F$503,Funcionalidades!L$3)</f>
        <v>0</v>
      </c>
      <c r="M128">
        <f>COUNTIFS(Actividades!$A$2:$A$503,Funcionalidades!$A128,Actividades!$B$2:$B$503,Funcionalidades!$B128,Actividades!$D$2:$D$503,Funcionalidades!M$1,Actividades!$E$2:$E$503,Funcionalidades!M$2,Actividades!$F$2:$F$503,Funcionalidades!M$3)</f>
        <v>0</v>
      </c>
      <c r="N128">
        <f>COUNTIFS(Actividades!$A$2:$A$503,Funcionalidades!$A128,Actividades!$B$2:$B$503,Funcionalidades!$B128,Actividades!$D$2:$D$503,Funcionalidades!N$1,Actividades!$E$2:$E$503,Funcionalidades!N$2,Actividades!$F$2:$F$503,Funcionalidades!N$3)</f>
        <v>0</v>
      </c>
      <c r="O128">
        <f>COUNTIFS(Actividades!$A$2:$A$503,Funcionalidades!$A128,Actividades!$B$2:$B$503,Funcionalidades!$B128,Actividades!$D$2:$D$503,Funcionalidades!O$1,Actividades!$E$2:$E$503,Funcionalidades!O$2,Actividades!$F$2:$F$503,Funcionalidades!O$3)</f>
        <v>0</v>
      </c>
      <c r="P128">
        <f>COUNTIFS(Actividades!$A$2:$A$503,Funcionalidades!$A128,Actividades!$B$2:$B$503,Funcionalidades!$B128,Actividades!$D$2:$D$503,Funcionalidades!P$1,Actividades!$E$2:$E$503,Funcionalidades!P$2,Actividades!$F$2:$F$503,Funcionalidades!P$3)</f>
        <v>0</v>
      </c>
      <c r="Q128">
        <f>COUNTIFS(Actividades!$A$2:$A$503,Funcionalidades!$A128,Actividades!$B$2:$B$503,Funcionalidades!$B128,Actividades!$D$2:$D$503,Funcionalidades!Q$1,Actividades!$E$2:$E$503,Funcionalidades!Q$2,Actividades!$F$2:$F$503,Funcionalidades!Q$3)</f>
        <v>0</v>
      </c>
      <c r="R128">
        <f>COUNTIFS(Actividades!$A$2:$A$503,Funcionalidades!$A128,Actividades!$B$2:$B$503,Funcionalidades!$B128,Actividades!$D$2:$D$503,Funcionalidades!R$1,Actividades!$E$2:$E$503,Funcionalidades!R$2,Actividades!$F$2:$F$503,Funcionalidades!R$3)</f>
        <v>0</v>
      </c>
      <c r="S128">
        <f>COUNTIFS(Actividades!$A$2:$A$503,Funcionalidades!$A128,Actividades!$B$2:$B$503,Funcionalidades!$B128,Actividades!$D$2:$D$503,Funcionalidades!S$1,Actividades!$E$2:$E$503,Funcionalidades!S$2,Actividades!$F$2:$F$503,Funcionalidades!S$3)</f>
        <v>0</v>
      </c>
      <c r="T128">
        <f>COUNTIFS(Actividades!$A$2:$A$503,Funcionalidades!$A128,Actividades!$B$2:$B$503,Funcionalidades!$B128,Actividades!$D$2:$D$503,Funcionalidades!T$1,Actividades!$E$2:$E$503,Funcionalidades!T$2,Actividades!$F$2:$F$503,Funcionalidades!T$3)</f>
        <v>0</v>
      </c>
      <c r="U128">
        <f>COUNTIFS(Actividades!$A$2:$A$503,Funcionalidades!$A128,Actividades!$B$2:$B$503,Funcionalidades!$B128,Actividades!$D$2:$D$503,Funcionalidades!U$1,Actividades!$E$2:$E$503,Funcionalidades!U$2,Actividades!$F$2:$F$503,Funcionalidades!U$3)</f>
        <v>0</v>
      </c>
      <c r="V128">
        <f>COUNTIFS(Actividades!$A$2:$A$503,Funcionalidades!$A128,Actividades!$B$2:$B$503,Funcionalidades!$B128,Actividades!$D$2:$D$503,Funcionalidades!V$1,Actividades!$E$2:$E$503,Funcionalidades!V$2,Actividades!$F$2:$F$503,Funcionalidades!V$3)</f>
        <v>0</v>
      </c>
      <c r="W128">
        <f>COUNTIFS(Actividades!$A$2:$A$503,Funcionalidades!$A128,Actividades!$B$2:$B$503,Funcionalidades!$B128,Actividades!$D$2:$D$503,Funcionalidades!W$1,Actividades!$E$2:$E$503,Funcionalidades!W$2,Actividades!$F$2:$F$503,Funcionalidades!W$3)</f>
        <v>0</v>
      </c>
      <c r="X128">
        <f>COUNTIFS(Actividades!$A$2:$A$503,Funcionalidades!$A128,Actividades!$B$2:$B$503,Funcionalidades!$B128,Actividades!$D$2:$D$503,Funcionalidades!X$1,Actividades!$E$2:$E$503,Funcionalidades!X$2,Actividades!$F$2:$F$503,Funcionalidades!X$3)</f>
        <v>0</v>
      </c>
      <c r="Y128">
        <f>COUNTIFS(Actividades!$A$2:$A$503,Funcionalidades!$A128,Actividades!$B$2:$B$503,Funcionalidades!$B128,Actividades!$D$2:$D$503,Funcionalidades!Y$1,Actividades!$E$2:$E$503,Funcionalidades!Y$2,Actividades!$F$2:$F$503,Funcionalidades!Y$3)</f>
        <v>0</v>
      </c>
      <c r="Z128">
        <f>COUNTIFS(Actividades!$A$2:$A$503,Funcionalidades!$A128,Actividades!$B$2:$B$503,Funcionalidades!$B128,Actividades!$D$2:$D$503,Funcionalidades!Z$1,Actividades!$E$2:$E$503,Funcionalidades!Z$2,Actividades!$F$2:$F$503,Funcionalidades!Z$3)</f>
        <v>0</v>
      </c>
      <c r="AA128">
        <f>COUNTIFS(Actividades!$A$2:$A$503,Funcionalidades!$A128,Actividades!$B$2:$B$503,Funcionalidades!$B128,Actividades!$D$2:$D$503,Funcionalidades!AA$1,Actividades!$E$2:$E$503,Funcionalidades!AA$2,Actividades!$F$2:$F$503,Funcionalidades!AA$3)</f>
        <v>0</v>
      </c>
      <c r="AB128">
        <f>COUNTIFS(Actividades!$A$2:$A$503,Funcionalidades!$A128,Actividades!$B$2:$B$503,Funcionalidades!$B128,Actividades!$D$2:$D$503,Funcionalidades!AB$1,Actividades!$E$2:$E$503,Funcionalidades!AB$2,Actividades!$F$2:$F$503,Funcionalidades!AB$3)</f>
        <v>0</v>
      </c>
      <c r="AC128">
        <f>COUNTIFS(Actividades!$A$2:$A$503,Funcionalidades!$A128,Actividades!$B$2:$B$503,Funcionalidades!$B128,Actividades!$D$2:$D$503,Funcionalidades!AC$1,Actividades!$E$2:$E$503,Funcionalidades!AC$2,Actividades!$F$2:$F$503,Funcionalidades!AC$3)</f>
        <v>0</v>
      </c>
    </row>
    <row r="129" spans="3:29">
      <c r="C129">
        <f>COUNTIFS(Actividades!$A$2:$A$503,Funcionalidades!$A129,Actividades!$B$2:$B$503,Funcionalidades!$B129,Actividades!$D$2:$D$503,Funcionalidades!C$1,Actividades!$E$2:$E$503,Funcionalidades!C$2,Actividades!$F$2:$F$503,Funcionalidades!C$3)</f>
        <v>0</v>
      </c>
      <c r="D129">
        <f>COUNTIFS(Actividades!$A$2:$A$503,Funcionalidades!$A129,Actividades!$B$2:$B$503,Funcionalidades!$B129,Actividades!$D$2:$D$503,Funcionalidades!D$1,Actividades!$E$2:$E$503,Funcionalidades!D$2,Actividades!$F$2:$F$503,Funcionalidades!D$3)</f>
        <v>0</v>
      </c>
      <c r="E129">
        <f>COUNTIFS(Actividades!$A$2:$A$503,Funcionalidades!$A129,Actividades!$B$2:$B$503,Funcionalidades!$B129,Actividades!$D$2:$D$503,Funcionalidades!E$1,Actividades!$E$2:$E$503,Funcionalidades!E$2,Actividades!$F$2:$F$503,Funcionalidades!E$3)</f>
        <v>0</v>
      </c>
      <c r="F129">
        <f>COUNTIFS(Actividades!$A$2:$A$503,Funcionalidades!$A129,Actividades!$B$2:$B$503,Funcionalidades!$B129,Actividades!$D$2:$D$503,Funcionalidades!F$1,Actividades!$E$2:$E$503,Funcionalidades!F$2,Actividades!$F$2:$F$503,Funcionalidades!F$3)</f>
        <v>0</v>
      </c>
      <c r="G129">
        <f>COUNTIFS(Actividades!$A$2:$A$503,Funcionalidades!$A129,Actividades!$B$2:$B$503,Funcionalidades!$B129,Actividades!$D$2:$D$503,Funcionalidades!G$1,Actividades!$E$2:$E$503,Funcionalidades!G$2,Actividades!$F$2:$F$503,Funcionalidades!G$3)</f>
        <v>0</v>
      </c>
      <c r="H129">
        <f>COUNTIFS(Actividades!$A$2:$A$503,Funcionalidades!$A129,Actividades!$B$2:$B$503,Funcionalidades!$B129,Actividades!$D$2:$D$503,Funcionalidades!H$1,Actividades!$E$2:$E$503,Funcionalidades!H$2,Actividades!$F$2:$F$503,Funcionalidades!H$3)</f>
        <v>0</v>
      </c>
      <c r="I129">
        <f>COUNTIFS(Actividades!$A$2:$A$503,Funcionalidades!$A129,Actividades!$B$2:$B$503,Funcionalidades!$B129,Actividades!$D$2:$D$503,Funcionalidades!I$1,Actividades!$E$2:$E$503,Funcionalidades!I$2,Actividades!$F$2:$F$503,Funcionalidades!I$3)</f>
        <v>0</v>
      </c>
      <c r="J129">
        <f>COUNTIFS(Actividades!$A$2:$A$503,Funcionalidades!$A129,Actividades!$B$2:$B$503,Funcionalidades!$B129,Actividades!$D$2:$D$503,Funcionalidades!J$1,Actividades!$E$2:$E$503,Funcionalidades!J$2,Actividades!$F$2:$F$503,Funcionalidades!J$3)</f>
        <v>0</v>
      </c>
      <c r="K129">
        <f>COUNTIFS(Actividades!$A$2:$A$503,Funcionalidades!$A129,Actividades!$B$2:$B$503,Funcionalidades!$B129,Actividades!$D$2:$D$503,Funcionalidades!K$1,Actividades!$E$2:$E$503,Funcionalidades!K$2,Actividades!$F$2:$F$503,Funcionalidades!K$3)</f>
        <v>0</v>
      </c>
      <c r="L129">
        <f>COUNTIFS(Actividades!$A$2:$A$503,Funcionalidades!$A129,Actividades!$B$2:$B$503,Funcionalidades!$B129,Actividades!$D$2:$D$503,Funcionalidades!L$1,Actividades!$E$2:$E$503,Funcionalidades!L$2,Actividades!$F$2:$F$503,Funcionalidades!L$3)</f>
        <v>0</v>
      </c>
      <c r="M129">
        <f>COUNTIFS(Actividades!$A$2:$A$503,Funcionalidades!$A129,Actividades!$B$2:$B$503,Funcionalidades!$B129,Actividades!$D$2:$D$503,Funcionalidades!M$1,Actividades!$E$2:$E$503,Funcionalidades!M$2,Actividades!$F$2:$F$503,Funcionalidades!M$3)</f>
        <v>0</v>
      </c>
      <c r="N129">
        <f>COUNTIFS(Actividades!$A$2:$A$503,Funcionalidades!$A129,Actividades!$B$2:$B$503,Funcionalidades!$B129,Actividades!$D$2:$D$503,Funcionalidades!N$1,Actividades!$E$2:$E$503,Funcionalidades!N$2,Actividades!$F$2:$F$503,Funcionalidades!N$3)</f>
        <v>0</v>
      </c>
      <c r="O129">
        <f>COUNTIFS(Actividades!$A$2:$A$503,Funcionalidades!$A129,Actividades!$B$2:$B$503,Funcionalidades!$B129,Actividades!$D$2:$D$503,Funcionalidades!O$1,Actividades!$E$2:$E$503,Funcionalidades!O$2,Actividades!$F$2:$F$503,Funcionalidades!O$3)</f>
        <v>0</v>
      </c>
      <c r="P129">
        <f>COUNTIFS(Actividades!$A$2:$A$503,Funcionalidades!$A129,Actividades!$B$2:$B$503,Funcionalidades!$B129,Actividades!$D$2:$D$503,Funcionalidades!P$1,Actividades!$E$2:$E$503,Funcionalidades!P$2,Actividades!$F$2:$F$503,Funcionalidades!P$3)</f>
        <v>0</v>
      </c>
      <c r="Q129">
        <f>COUNTIFS(Actividades!$A$2:$A$503,Funcionalidades!$A129,Actividades!$B$2:$B$503,Funcionalidades!$B129,Actividades!$D$2:$D$503,Funcionalidades!Q$1,Actividades!$E$2:$E$503,Funcionalidades!Q$2,Actividades!$F$2:$F$503,Funcionalidades!Q$3)</f>
        <v>0</v>
      </c>
      <c r="R129">
        <f>COUNTIFS(Actividades!$A$2:$A$503,Funcionalidades!$A129,Actividades!$B$2:$B$503,Funcionalidades!$B129,Actividades!$D$2:$D$503,Funcionalidades!R$1,Actividades!$E$2:$E$503,Funcionalidades!R$2,Actividades!$F$2:$F$503,Funcionalidades!R$3)</f>
        <v>0</v>
      </c>
      <c r="S129">
        <f>COUNTIFS(Actividades!$A$2:$A$503,Funcionalidades!$A129,Actividades!$B$2:$B$503,Funcionalidades!$B129,Actividades!$D$2:$D$503,Funcionalidades!S$1,Actividades!$E$2:$E$503,Funcionalidades!S$2,Actividades!$F$2:$F$503,Funcionalidades!S$3)</f>
        <v>0</v>
      </c>
      <c r="T129">
        <f>COUNTIFS(Actividades!$A$2:$A$503,Funcionalidades!$A129,Actividades!$B$2:$B$503,Funcionalidades!$B129,Actividades!$D$2:$D$503,Funcionalidades!T$1,Actividades!$E$2:$E$503,Funcionalidades!T$2,Actividades!$F$2:$F$503,Funcionalidades!T$3)</f>
        <v>0</v>
      </c>
      <c r="U129">
        <f>COUNTIFS(Actividades!$A$2:$A$503,Funcionalidades!$A129,Actividades!$B$2:$B$503,Funcionalidades!$B129,Actividades!$D$2:$D$503,Funcionalidades!U$1,Actividades!$E$2:$E$503,Funcionalidades!U$2,Actividades!$F$2:$F$503,Funcionalidades!U$3)</f>
        <v>0</v>
      </c>
      <c r="V129">
        <f>COUNTIFS(Actividades!$A$2:$A$503,Funcionalidades!$A129,Actividades!$B$2:$B$503,Funcionalidades!$B129,Actividades!$D$2:$D$503,Funcionalidades!V$1,Actividades!$E$2:$E$503,Funcionalidades!V$2,Actividades!$F$2:$F$503,Funcionalidades!V$3)</f>
        <v>0</v>
      </c>
      <c r="W129">
        <f>COUNTIFS(Actividades!$A$2:$A$503,Funcionalidades!$A129,Actividades!$B$2:$B$503,Funcionalidades!$B129,Actividades!$D$2:$D$503,Funcionalidades!W$1,Actividades!$E$2:$E$503,Funcionalidades!W$2,Actividades!$F$2:$F$503,Funcionalidades!W$3)</f>
        <v>0</v>
      </c>
      <c r="X129">
        <f>COUNTIFS(Actividades!$A$2:$A$503,Funcionalidades!$A129,Actividades!$B$2:$B$503,Funcionalidades!$B129,Actividades!$D$2:$D$503,Funcionalidades!X$1,Actividades!$E$2:$E$503,Funcionalidades!X$2,Actividades!$F$2:$F$503,Funcionalidades!X$3)</f>
        <v>0</v>
      </c>
      <c r="Y129">
        <f>COUNTIFS(Actividades!$A$2:$A$503,Funcionalidades!$A129,Actividades!$B$2:$B$503,Funcionalidades!$B129,Actividades!$D$2:$D$503,Funcionalidades!Y$1,Actividades!$E$2:$E$503,Funcionalidades!Y$2,Actividades!$F$2:$F$503,Funcionalidades!Y$3)</f>
        <v>0</v>
      </c>
      <c r="Z129">
        <f>COUNTIFS(Actividades!$A$2:$A$503,Funcionalidades!$A129,Actividades!$B$2:$B$503,Funcionalidades!$B129,Actividades!$D$2:$D$503,Funcionalidades!Z$1,Actividades!$E$2:$E$503,Funcionalidades!Z$2,Actividades!$F$2:$F$503,Funcionalidades!Z$3)</f>
        <v>0</v>
      </c>
      <c r="AA129">
        <f>COUNTIFS(Actividades!$A$2:$A$503,Funcionalidades!$A129,Actividades!$B$2:$B$503,Funcionalidades!$B129,Actividades!$D$2:$D$503,Funcionalidades!AA$1,Actividades!$E$2:$E$503,Funcionalidades!AA$2,Actividades!$F$2:$F$503,Funcionalidades!AA$3)</f>
        <v>0</v>
      </c>
      <c r="AB129">
        <f>COUNTIFS(Actividades!$A$2:$A$503,Funcionalidades!$A129,Actividades!$B$2:$B$503,Funcionalidades!$B129,Actividades!$D$2:$D$503,Funcionalidades!AB$1,Actividades!$E$2:$E$503,Funcionalidades!AB$2,Actividades!$F$2:$F$503,Funcionalidades!AB$3)</f>
        <v>0</v>
      </c>
      <c r="AC129">
        <f>COUNTIFS(Actividades!$A$2:$A$503,Funcionalidades!$A129,Actividades!$B$2:$B$503,Funcionalidades!$B129,Actividades!$D$2:$D$503,Funcionalidades!AC$1,Actividades!$E$2:$E$503,Funcionalidades!AC$2,Actividades!$F$2:$F$503,Funcionalidades!AC$3)</f>
        <v>0</v>
      </c>
    </row>
    <row r="130" spans="3:29">
      <c r="C130">
        <f>COUNTIFS(Actividades!$A$2:$A$503,Funcionalidades!$A130,Actividades!$B$2:$B$503,Funcionalidades!$B130,Actividades!$D$2:$D$503,Funcionalidades!C$1,Actividades!$E$2:$E$503,Funcionalidades!C$2,Actividades!$F$2:$F$503,Funcionalidades!C$3)</f>
        <v>0</v>
      </c>
      <c r="D130">
        <f>COUNTIFS(Actividades!$A$2:$A$503,Funcionalidades!$A130,Actividades!$B$2:$B$503,Funcionalidades!$B130,Actividades!$D$2:$D$503,Funcionalidades!D$1,Actividades!$E$2:$E$503,Funcionalidades!D$2,Actividades!$F$2:$F$503,Funcionalidades!D$3)</f>
        <v>0</v>
      </c>
      <c r="E130">
        <f>COUNTIFS(Actividades!$A$2:$A$503,Funcionalidades!$A130,Actividades!$B$2:$B$503,Funcionalidades!$B130,Actividades!$D$2:$D$503,Funcionalidades!E$1,Actividades!$E$2:$E$503,Funcionalidades!E$2,Actividades!$F$2:$F$503,Funcionalidades!E$3)</f>
        <v>0</v>
      </c>
      <c r="F130">
        <f>COUNTIFS(Actividades!$A$2:$A$503,Funcionalidades!$A130,Actividades!$B$2:$B$503,Funcionalidades!$B130,Actividades!$D$2:$D$503,Funcionalidades!F$1,Actividades!$E$2:$E$503,Funcionalidades!F$2,Actividades!$F$2:$F$503,Funcionalidades!F$3)</f>
        <v>0</v>
      </c>
      <c r="G130">
        <f>COUNTIFS(Actividades!$A$2:$A$503,Funcionalidades!$A130,Actividades!$B$2:$B$503,Funcionalidades!$B130,Actividades!$D$2:$D$503,Funcionalidades!G$1,Actividades!$E$2:$E$503,Funcionalidades!G$2,Actividades!$F$2:$F$503,Funcionalidades!G$3)</f>
        <v>0</v>
      </c>
      <c r="H130">
        <f>COUNTIFS(Actividades!$A$2:$A$503,Funcionalidades!$A130,Actividades!$B$2:$B$503,Funcionalidades!$B130,Actividades!$D$2:$D$503,Funcionalidades!H$1,Actividades!$E$2:$E$503,Funcionalidades!H$2,Actividades!$F$2:$F$503,Funcionalidades!H$3)</f>
        <v>0</v>
      </c>
      <c r="I130">
        <f>COUNTIFS(Actividades!$A$2:$A$503,Funcionalidades!$A130,Actividades!$B$2:$B$503,Funcionalidades!$B130,Actividades!$D$2:$D$503,Funcionalidades!I$1,Actividades!$E$2:$E$503,Funcionalidades!I$2,Actividades!$F$2:$F$503,Funcionalidades!I$3)</f>
        <v>0</v>
      </c>
      <c r="J130">
        <f>COUNTIFS(Actividades!$A$2:$A$503,Funcionalidades!$A130,Actividades!$B$2:$B$503,Funcionalidades!$B130,Actividades!$D$2:$D$503,Funcionalidades!J$1,Actividades!$E$2:$E$503,Funcionalidades!J$2,Actividades!$F$2:$F$503,Funcionalidades!J$3)</f>
        <v>0</v>
      </c>
      <c r="K130">
        <f>COUNTIFS(Actividades!$A$2:$A$503,Funcionalidades!$A130,Actividades!$B$2:$B$503,Funcionalidades!$B130,Actividades!$D$2:$D$503,Funcionalidades!K$1,Actividades!$E$2:$E$503,Funcionalidades!K$2,Actividades!$F$2:$F$503,Funcionalidades!K$3)</f>
        <v>0</v>
      </c>
      <c r="L130">
        <f>COUNTIFS(Actividades!$A$2:$A$503,Funcionalidades!$A130,Actividades!$B$2:$B$503,Funcionalidades!$B130,Actividades!$D$2:$D$503,Funcionalidades!L$1,Actividades!$E$2:$E$503,Funcionalidades!L$2,Actividades!$F$2:$F$503,Funcionalidades!L$3)</f>
        <v>0</v>
      </c>
      <c r="M130">
        <f>COUNTIFS(Actividades!$A$2:$A$503,Funcionalidades!$A130,Actividades!$B$2:$B$503,Funcionalidades!$B130,Actividades!$D$2:$D$503,Funcionalidades!M$1,Actividades!$E$2:$E$503,Funcionalidades!M$2,Actividades!$F$2:$F$503,Funcionalidades!M$3)</f>
        <v>0</v>
      </c>
      <c r="N130">
        <f>COUNTIFS(Actividades!$A$2:$A$503,Funcionalidades!$A130,Actividades!$B$2:$B$503,Funcionalidades!$B130,Actividades!$D$2:$D$503,Funcionalidades!N$1,Actividades!$E$2:$E$503,Funcionalidades!N$2,Actividades!$F$2:$F$503,Funcionalidades!N$3)</f>
        <v>0</v>
      </c>
      <c r="O130">
        <f>COUNTIFS(Actividades!$A$2:$A$503,Funcionalidades!$A130,Actividades!$B$2:$B$503,Funcionalidades!$B130,Actividades!$D$2:$D$503,Funcionalidades!O$1,Actividades!$E$2:$E$503,Funcionalidades!O$2,Actividades!$F$2:$F$503,Funcionalidades!O$3)</f>
        <v>0</v>
      </c>
      <c r="P130">
        <f>COUNTIFS(Actividades!$A$2:$A$503,Funcionalidades!$A130,Actividades!$B$2:$B$503,Funcionalidades!$B130,Actividades!$D$2:$D$503,Funcionalidades!P$1,Actividades!$E$2:$E$503,Funcionalidades!P$2,Actividades!$F$2:$F$503,Funcionalidades!P$3)</f>
        <v>0</v>
      </c>
      <c r="Q130">
        <f>COUNTIFS(Actividades!$A$2:$A$503,Funcionalidades!$A130,Actividades!$B$2:$B$503,Funcionalidades!$B130,Actividades!$D$2:$D$503,Funcionalidades!Q$1,Actividades!$E$2:$E$503,Funcionalidades!Q$2,Actividades!$F$2:$F$503,Funcionalidades!Q$3)</f>
        <v>0</v>
      </c>
      <c r="R130">
        <f>COUNTIFS(Actividades!$A$2:$A$503,Funcionalidades!$A130,Actividades!$B$2:$B$503,Funcionalidades!$B130,Actividades!$D$2:$D$503,Funcionalidades!R$1,Actividades!$E$2:$E$503,Funcionalidades!R$2,Actividades!$F$2:$F$503,Funcionalidades!R$3)</f>
        <v>0</v>
      </c>
      <c r="S130">
        <f>COUNTIFS(Actividades!$A$2:$A$503,Funcionalidades!$A130,Actividades!$B$2:$B$503,Funcionalidades!$B130,Actividades!$D$2:$D$503,Funcionalidades!S$1,Actividades!$E$2:$E$503,Funcionalidades!S$2,Actividades!$F$2:$F$503,Funcionalidades!S$3)</f>
        <v>0</v>
      </c>
      <c r="T130">
        <f>COUNTIFS(Actividades!$A$2:$A$503,Funcionalidades!$A130,Actividades!$B$2:$B$503,Funcionalidades!$B130,Actividades!$D$2:$D$503,Funcionalidades!T$1,Actividades!$E$2:$E$503,Funcionalidades!T$2,Actividades!$F$2:$F$503,Funcionalidades!T$3)</f>
        <v>0</v>
      </c>
      <c r="U130">
        <f>COUNTIFS(Actividades!$A$2:$A$503,Funcionalidades!$A130,Actividades!$B$2:$B$503,Funcionalidades!$B130,Actividades!$D$2:$D$503,Funcionalidades!U$1,Actividades!$E$2:$E$503,Funcionalidades!U$2,Actividades!$F$2:$F$503,Funcionalidades!U$3)</f>
        <v>0</v>
      </c>
      <c r="V130">
        <f>COUNTIFS(Actividades!$A$2:$A$503,Funcionalidades!$A130,Actividades!$B$2:$B$503,Funcionalidades!$B130,Actividades!$D$2:$D$503,Funcionalidades!V$1,Actividades!$E$2:$E$503,Funcionalidades!V$2,Actividades!$F$2:$F$503,Funcionalidades!V$3)</f>
        <v>0</v>
      </c>
      <c r="W130">
        <f>COUNTIFS(Actividades!$A$2:$A$503,Funcionalidades!$A130,Actividades!$B$2:$B$503,Funcionalidades!$B130,Actividades!$D$2:$D$503,Funcionalidades!W$1,Actividades!$E$2:$E$503,Funcionalidades!W$2,Actividades!$F$2:$F$503,Funcionalidades!W$3)</f>
        <v>0</v>
      </c>
      <c r="X130">
        <f>COUNTIFS(Actividades!$A$2:$A$503,Funcionalidades!$A130,Actividades!$B$2:$B$503,Funcionalidades!$B130,Actividades!$D$2:$D$503,Funcionalidades!X$1,Actividades!$E$2:$E$503,Funcionalidades!X$2,Actividades!$F$2:$F$503,Funcionalidades!X$3)</f>
        <v>0</v>
      </c>
      <c r="Y130">
        <f>COUNTIFS(Actividades!$A$2:$A$503,Funcionalidades!$A130,Actividades!$B$2:$B$503,Funcionalidades!$B130,Actividades!$D$2:$D$503,Funcionalidades!Y$1,Actividades!$E$2:$E$503,Funcionalidades!Y$2,Actividades!$F$2:$F$503,Funcionalidades!Y$3)</f>
        <v>0</v>
      </c>
      <c r="Z130">
        <f>COUNTIFS(Actividades!$A$2:$A$503,Funcionalidades!$A130,Actividades!$B$2:$B$503,Funcionalidades!$B130,Actividades!$D$2:$D$503,Funcionalidades!Z$1,Actividades!$E$2:$E$503,Funcionalidades!Z$2,Actividades!$F$2:$F$503,Funcionalidades!Z$3)</f>
        <v>0</v>
      </c>
      <c r="AA130">
        <f>COUNTIFS(Actividades!$A$2:$A$503,Funcionalidades!$A130,Actividades!$B$2:$B$503,Funcionalidades!$B130,Actividades!$D$2:$D$503,Funcionalidades!AA$1,Actividades!$E$2:$E$503,Funcionalidades!AA$2,Actividades!$F$2:$F$503,Funcionalidades!AA$3)</f>
        <v>0</v>
      </c>
      <c r="AB130">
        <f>COUNTIFS(Actividades!$A$2:$A$503,Funcionalidades!$A130,Actividades!$B$2:$B$503,Funcionalidades!$B130,Actividades!$D$2:$D$503,Funcionalidades!AB$1,Actividades!$E$2:$E$503,Funcionalidades!AB$2,Actividades!$F$2:$F$503,Funcionalidades!AB$3)</f>
        <v>0</v>
      </c>
      <c r="AC130">
        <f>COUNTIFS(Actividades!$A$2:$A$503,Funcionalidades!$A130,Actividades!$B$2:$B$503,Funcionalidades!$B130,Actividades!$D$2:$D$503,Funcionalidades!AC$1,Actividades!$E$2:$E$503,Funcionalidades!AC$2,Actividades!$F$2:$F$503,Funcionalidades!AC$3)</f>
        <v>0</v>
      </c>
    </row>
    <row r="131" spans="3:29">
      <c r="C131">
        <f>COUNTIFS(Actividades!$A$2:$A$503,Funcionalidades!$A131,Actividades!$B$2:$B$503,Funcionalidades!$B131,Actividades!$D$2:$D$503,Funcionalidades!C$1,Actividades!$E$2:$E$503,Funcionalidades!C$2,Actividades!$F$2:$F$503,Funcionalidades!C$3)</f>
        <v>0</v>
      </c>
      <c r="D131">
        <f>COUNTIFS(Actividades!$A$2:$A$503,Funcionalidades!$A131,Actividades!$B$2:$B$503,Funcionalidades!$B131,Actividades!$D$2:$D$503,Funcionalidades!D$1,Actividades!$E$2:$E$503,Funcionalidades!D$2,Actividades!$F$2:$F$503,Funcionalidades!D$3)</f>
        <v>0</v>
      </c>
      <c r="E131">
        <f>COUNTIFS(Actividades!$A$2:$A$503,Funcionalidades!$A131,Actividades!$B$2:$B$503,Funcionalidades!$B131,Actividades!$D$2:$D$503,Funcionalidades!E$1,Actividades!$E$2:$E$503,Funcionalidades!E$2,Actividades!$F$2:$F$503,Funcionalidades!E$3)</f>
        <v>0</v>
      </c>
      <c r="F131">
        <f>COUNTIFS(Actividades!$A$2:$A$503,Funcionalidades!$A131,Actividades!$B$2:$B$503,Funcionalidades!$B131,Actividades!$D$2:$D$503,Funcionalidades!F$1,Actividades!$E$2:$E$503,Funcionalidades!F$2,Actividades!$F$2:$F$503,Funcionalidades!F$3)</f>
        <v>0</v>
      </c>
      <c r="G131">
        <f>COUNTIFS(Actividades!$A$2:$A$503,Funcionalidades!$A131,Actividades!$B$2:$B$503,Funcionalidades!$B131,Actividades!$D$2:$D$503,Funcionalidades!G$1,Actividades!$E$2:$E$503,Funcionalidades!G$2,Actividades!$F$2:$F$503,Funcionalidades!G$3)</f>
        <v>0</v>
      </c>
      <c r="H131">
        <f>COUNTIFS(Actividades!$A$2:$A$503,Funcionalidades!$A131,Actividades!$B$2:$B$503,Funcionalidades!$B131,Actividades!$D$2:$D$503,Funcionalidades!H$1,Actividades!$E$2:$E$503,Funcionalidades!H$2,Actividades!$F$2:$F$503,Funcionalidades!H$3)</f>
        <v>0</v>
      </c>
      <c r="I131">
        <f>COUNTIFS(Actividades!$A$2:$A$503,Funcionalidades!$A131,Actividades!$B$2:$B$503,Funcionalidades!$B131,Actividades!$D$2:$D$503,Funcionalidades!I$1,Actividades!$E$2:$E$503,Funcionalidades!I$2,Actividades!$F$2:$F$503,Funcionalidades!I$3)</f>
        <v>0</v>
      </c>
      <c r="J131">
        <f>COUNTIFS(Actividades!$A$2:$A$503,Funcionalidades!$A131,Actividades!$B$2:$B$503,Funcionalidades!$B131,Actividades!$D$2:$D$503,Funcionalidades!J$1,Actividades!$E$2:$E$503,Funcionalidades!J$2,Actividades!$F$2:$F$503,Funcionalidades!J$3)</f>
        <v>0</v>
      </c>
      <c r="K131">
        <f>COUNTIFS(Actividades!$A$2:$A$503,Funcionalidades!$A131,Actividades!$B$2:$B$503,Funcionalidades!$B131,Actividades!$D$2:$D$503,Funcionalidades!K$1,Actividades!$E$2:$E$503,Funcionalidades!K$2,Actividades!$F$2:$F$503,Funcionalidades!K$3)</f>
        <v>0</v>
      </c>
      <c r="L131">
        <f>COUNTIFS(Actividades!$A$2:$A$503,Funcionalidades!$A131,Actividades!$B$2:$B$503,Funcionalidades!$B131,Actividades!$D$2:$D$503,Funcionalidades!L$1,Actividades!$E$2:$E$503,Funcionalidades!L$2,Actividades!$F$2:$F$503,Funcionalidades!L$3)</f>
        <v>0</v>
      </c>
      <c r="M131">
        <f>COUNTIFS(Actividades!$A$2:$A$503,Funcionalidades!$A131,Actividades!$B$2:$B$503,Funcionalidades!$B131,Actividades!$D$2:$D$503,Funcionalidades!M$1,Actividades!$E$2:$E$503,Funcionalidades!M$2,Actividades!$F$2:$F$503,Funcionalidades!M$3)</f>
        <v>0</v>
      </c>
      <c r="N131">
        <f>COUNTIFS(Actividades!$A$2:$A$503,Funcionalidades!$A131,Actividades!$B$2:$B$503,Funcionalidades!$B131,Actividades!$D$2:$D$503,Funcionalidades!N$1,Actividades!$E$2:$E$503,Funcionalidades!N$2,Actividades!$F$2:$F$503,Funcionalidades!N$3)</f>
        <v>0</v>
      </c>
      <c r="O131">
        <f>COUNTIFS(Actividades!$A$2:$A$503,Funcionalidades!$A131,Actividades!$B$2:$B$503,Funcionalidades!$B131,Actividades!$D$2:$D$503,Funcionalidades!O$1,Actividades!$E$2:$E$503,Funcionalidades!O$2,Actividades!$F$2:$F$503,Funcionalidades!O$3)</f>
        <v>0</v>
      </c>
      <c r="P131">
        <f>COUNTIFS(Actividades!$A$2:$A$503,Funcionalidades!$A131,Actividades!$B$2:$B$503,Funcionalidades!$B131,Actividades!$D$2:$D$503,Funcionalidades!P$1,Actividades!$E$2:$E$503,Funcionalidades!P$2,Actividades!$F$2:$F$503,Funcionalidades!P$3)</f>
        <v>0</v>
      </c>
      <c r="Q131">
        <f>COUNTIFS(Actividades!$A$2:$A$503,Funcionalidades!$A131,Actividades!$B$2:$B$503,Funcionalidades!$B131,Actividades!$D$2:$D$503,Funcionalidades!Q$1,Actividades!$E$2:$E$503,Funcionalidades!Q$2,Actividades!$F$2:$F$503,Funcionalidades!Q$3)</f>
        <v>0</v>
      </c>
      <c r="R131">
        <f>COUNTIFS(Actividades!$A$2:$A$503,Funcionalidades!$A131,Actividades!$B$2:$B$503,Funcionalidades!$B131,Actividades!$D$2:$D$503,Funcionalidades!R$1,Actividades!$E$2:$E$503,Funcionalidades!R$2,Actividades!$F$2:$F$503,Funcionalidades!R$3)</f>
        <v>0</v>
      </c>
      <c r="S131">
        <f>COUNTIFS(Actividades!$A$2:$A$503,Funcionalidades!$A131,Actividades!$B$2:$B$503,Funcionalidades!$B131,Actividades!$D$2:$D$503,Funcionalidades!S$1,Actividades!$E$2:$E$503,Funcionalidades!S$2,Actividades!$F$2:$F$503,Funcionalidades!S$3)</f>
        <v>0</v>
      </c>
      <c r="T131">
        <f>COUNTIFS(Actividades!$A$2:$A$503,Funcionalidades!$A131,Actividades!$B$2:$B$503,Funcionalidades!$B131,Actividades!$D$2:$D$503,Funcionalidades!T$1,Actividades!$E$2:$E$503,Funcionalidades!T$2,Actividades!$F$2:$F$503,Funcionalidades!T$3)</f>
        <v>0</v>
      </c>
      <c r="U131">
        <f>COUNTIFS(Actividades!$A$2:$A$503,Funcionalidades!$A131,Actividades!$B$2:$B$503,Funcionalidades!$B131,Actividades!$D$2:$D$503,Funcionalidades!U$1,Actividades!$E$2:$E$503,Funcionalidades!U$2,Actividades!$F$2:$F$503,Funcionalidades!U$3)</f>
        <v>0</v>
      </c>
      <c r="V131">
        <f>COUNTIFS(Actividades!$A$2:$A$503,Funcionalidades!$A131,Actividades!$B$2:$B$503,Funcionalidades!$B131,Actividades!$D$2:$D$503,Funcionalidades!V$1,Actividades!$E$2:$E$503,Funcionalidades!V$2,Actividades!$F$2:$F$503,Funcionalidades!V$3)</f>
        <v>0</v>
      </c>
      <c r="W131">
        <f>COUNTIFS(Actividades!$A$2:$A$503,Funcionalidades!$A131,Actividades!$B$2:$B$503,Funcionalidades!$B131,Actividades!$D$2:$D$503,Funcionalidades!W$1,Actividades!$E$2:$E$503,Funcionalidades!W$2,Actividades!$F$2:$F$503,Funcionalidades!W$3)</f>
        <v>0</v>
      </c>
      <c r="X131">
        <f>COUNTIFS(Actividades!$A$2:$A$503,Funcionalidades!$A131,Actividades!$B$2:$B$503,Funcionalidades!$B131,Actividades!$D$2:$D$503,Funcionalidades!X$1,Actividades!$E$2:$E$503,Funcionalidades!X$2,Actividades!$F$2:$F$503,Funcionalidades!X$3)</f>
        <v>0</v>
      </c>
      <c r="Y131">
        <f>COUNTIFS(Actividades!$A$2:$A$503,Funcionalidades!$A131,Actividades!$B$2:$B$503,Funcionalidades!$B131,Actividades!$D$2:$D$503,Funcionalidades!Y$1,Actividades!$E$2:$E$503,Funcionalidades!Y$2,Actividades!$F$2:$F$503,Funcionalidades!Y$3)</f>
        <v>0</v>
      </c>
      <c r="Z131">
        <f>COUNTIFS(Actividades!$A$2:$A$503,Funcionalidades!$A131,Actividades!$B$2:$B$503,Funcionalidades!$B131,Actividades!$D$2:$D$503,Funcionalidades!Z$1,Actividades!$E$2:$E$503,Funcionalidades!Z$2,Actividades!$F$2:$F$503,Funcionalidades!Z$3)</f>
        <v>0</v>
      </c>
      <c r="AA131">
        <f>COUNTIFS(Actividades!$A$2:$A$503,Funcionalidades!$A131,Actividades!$B$2:$B$503,Funcionalidades!$B131,Actividades!$D$2:$D$503,Funcionalidades!AA$1,Actividades!$E$2:$E$503,Funcionalidades!AA$2,Actividades!$F$2:$F$503,Funcionalidades!AA$3)</f>
        <v>0</v>
      </c>
      <c r="AB131">
        <f>COUNTIFS(Actividades!$A$2:$A$503,Funcionalidades!$A131,Actividades!$B$2:$B$503,Funcionalidades!$B131,Actividades!$D$2:$D$503,Funcionalidades!AB$1,Actividades!$E$2:$E$503,Funcionalidades!AB$2,Actividades!$F$2:$F$503,Funcionalidades!AB$3)</f>
        <v>0</v>
      </c>
      <c r="AC131">
        <f>COUNTIFS(Actividades!$A$2:$A$503,Funcionalidades!$A131,Actividades!$B$2:$B$503,Funcionalidades!$B131,Actividades!$D$2:$D$503,Funcionalidades!AC$1,Actividades!$E$2:$E$503,Funcionalidades!AC$2,Actividades!$F$2:$F$503,Funcionalidades!AC$3)</f>
        <v>0</v>
      </c>
    </row>
    <row r="132" spans="3:29">
      <c r="C132">
        <f>COUNTIFS(Actividades!$A$2:$A$503,Funcionalidades!$A132,Actividades!$B$2:$B$503,Funcionalidades!$B132,Actividades!$D$2:$D$503,Funcionalidades!C$1,Actividades!$E$2:$E$503,Funcionalidades!C$2,Actividades!$F$2:$F$503,Funcionalidades!C$3)</f>
        <v>0</v>
      </c>
      <c r="D132">
        <f>COUNTIFS(Actividades!$A$2:$A$503,Funcionalidades!$A132,Actividades!$B$2:$B$503,Funcionalidades!$B132,Actividades!$D$2:$D$503,Funcionalidades!D$1,Actividades!$E$2:$E$503,Funcionalidades!D$2,Actividades!$F$2:$F$503,Funcionalidades!D$3)</f>
        <v>0</v>
      </c>
      <c r="E132">
        <f>COUNTIFS(Actividades!$A$2:$A$503,Funcionalidades!$A132,Actividades!$B$2:$B$503,Funcionalidades!$B132,Actividades!$D$2:$D$503,Funcionalidades!E$1,Actividades!$E$2:$E$503,Funcionalidades!E$2,Actividades!$F$2:$F$503,Funcionalidades!E$3)</f>
        <v>0</v>
      </c>
      <c r="F132">
        <f>COUNTIFS(Actividades!$A$2:$A$503,Funcionalidades!$A132,Actividades!$B$2:$B$503,Funcionalidades!$B132,Actividades!$D$2:$D$503,Funcionalidades!F$1,Actividades!$E$2:$E$503,Funcionalidades!F$2,Actividades!$F$2:$F$503,Funcionalidades!F$3)</f>
        <v>0</v>
      </c>
      <c r="G132">
        <f>COUNTIFS(Actividades!$A$2:$A$503,Funcionalidades!$A132,Actividades!$B$2:$B$503,Funcionalidades!$B132,Actividades!$D$2:$D$503,Funcionalidades!G$1,Actividades!$E$2:$E$503,Funcionalidades!G$2,Actividades!$F$2:$F$503,Funcionalidades!G$3)</f>
        <v>0</v>
      </c>
      <c r="H132">
        <f>COUNTIFS(Actividades!$A$2:$A$503,Funcionalidades!$A132,Actividades!$B$2:$B$503,Funcionalidades!$B132,Actividades!$D$2:$D$503,Funcionalidades!H$1,Actividades!$E$2:$E$503,Funcionalidades!H$2,Actividades!$F$2:$F$503,Funcionalidades!H$3)</f>
        <v>0</v>
      </c>
      <c r="I132">
        <f>COUNTIFS(Actividades!$A$2:$A$503,Funcionalidades!$A132,Actividades!$B$2:$B$503,Funcionalidades!$B132,Actividades!$D$2:$D$503,Funcionalidades!I$1,Actividades!$E$2:$E$503,Funcionalidades!I$2,Actividades!$F$2:$F$503,Funcionalidades!I$3)</f>
        <v>0</v>
      </c>
      <c r="J132">
        <f>COUNTIFS(Actividades!$A$2:$A$503,Funcionalidades!$A132,Actividades!$B$2:$B$503,Funcionalidades!$B132,Actividades!$D$2:$D$503,Funcionalidades!J$1,Actividades!$E$2:$E$503,Funcionalidades!J$2,Actividades!$F$2:$F$503,Funcionalidades!J$3)</f>
        <v>0</v>
      </c>
      <c r="K132">
        <f>COUNTIFS(Actividades!$A$2:$A$503,Funcionalidades!$A132,Actividades!$B$2:$B$503,Funcionalidades!$B132,Actividades!$D$2:$D$503,Funcionalidades!K$1,Actividades!$E$2:$E$503,Funcionalidades!K$2,Actividades!$F$2:$F$503,Funcionalidades!K$3)</f>
        <v>0</v>
      </c>
      <c r="L132">
        <f>COUNTIFS(Actividades!$A$2:$A$503,Funcionalidades!$A132,Actividades!$B$2:$B$503,Funcionalidades!$B132,Actividades!$D$2:$D$503,Funcionalidades!L$1,Actividades!$E$2:$E$503,Funcionalidades!L$2,Actividades!$F$2:$F$503,Funcionalidades!L$3)</f>
        <v>0</v>
      </c>
      <c r="M132">
        <f>COUNTIFS(Actividades!$A$2:$A$503,Funcionalidades!$A132,Actividades!$B$2:$B$503,Funcionalidades!$B132,Actividades!$D$2:$D$503,Funcionalidades!M$1,Actividades!$E$2:$E$503,Funcionalidades!M$2,Actividades!$F$2:$F$503,Funcionalidades!M$3)</f>
        <v>0</v>
      </c>
      <c r="N132">
        <f>COUNTIFS(Actividades!$A$2:$A$503,Funcionalidades!$A132,Actividades!$B$2:$B$503,Funcionalidades!$B132,Actividades!$D$2:$D$503,Funcionalidades!N$1,Actividades!$E$2:$E$503,Funcionalidades!N$2,Actividades!$F$2:$F$503,Funcionalidades!N$3)</f>
        <v>0</v>
      </c>
      <c r="O132">
        <f>COUNTIFS(Actividades!$A$2:$A$503,Funcionalidades!$A132,Actividades!$B$2:$B$503,Funcionalidades!$B132,Actividades!$D$2:$D$503,Funcionalidades!O$1,Actividades!$E$2:$E$503,Funcionalidades!O$2,Actividades!$F$2:$F$503,Funcionalidades!O$3)</f>
        <v>0</v>
      </c>
      <c r="P132">
        <f>COUNTIFS(Actividades!$A$2:$A$503,Funcionalidades!$A132,Actividades!$B$2:$B$503,Funcionalidades!$B132,Actividades!$D$2:$D$503,Funcionalidades!P$1,Actividades!$E$2:$E$503,Funcionalidades!P$2,Actividades!$F$2:$F$503,Funcionalidades!P$3)</f>
        <v>0</v>
      </c>
      <c r="Q132">
        <f>COUNTIFS(Actividades!$A$2:$A$503,Funcionalidades!$A132,Actividades!$B$2:$B$503,Funcionalidades!$B132,Actividades!$D$2:$D$503,Funcionalidades!Q$1,Actividades!$E$2:$E$503,Funcionalidades!Q$2,Actividades!$F$2:$F$503,Funcionalidades!Q$3)</f>
        <v>0</v>
      </c>
      <c r="R132">
        <f>COUNTIFS(Actividades!$A$2:$A$503,Funcionalidades!$A132,Actividades!$B$2:$B$503,Funcionalidades!$B132,Actividades!$D$2:$D$503,Funcionalidades!R$1,Actividades!$E$2:$E$503,Funcionalidades!R$2,Actividades!$F$2:$F$503,Funcionalidades!R$3)</f>
        <v>0</v>
      </c>
      <c r="S132">
        <f>COUNTIFS(Actividades!$A$2:$A$503,Funcionalidades!$A132,Actividades!$B$2:$B$503,Funcionalidades!$B132,Actividades!$D$2:$D$503,Funcionalidades!S$1,Actividades!$E$2:$E$503,Funcionalidades!S$2,Actividades!$F$2:$F$503,Funcionalidades!S$3)</f>
        <v>0</v>
      </c>
      <c r="T132">
        <f>COUNTIFS(Actividades!$A$2:$A$503,Funcionalidades!$A132,Actividades!$B$2:$B$503,Funcionalidades!$B132,Actividades!$D$2:$D$503,Funcionalidades!T$1,Actividades!$E$2:$E$503,Funcionalidades!T$2,Actividades!$F$2:$F$503,Funcionalidades!T$3)</f>
        <v>0</v>
      </c>
      <c r="U132">
        <f>COUNTIFS(Actividades!$A$2:$A$503,Funcionalidades!$A132,Actividades!$B$2:$B$503,Funcionalidades!$B132,Actividades!$D$2:$D$503,Funcionalidades!U$1,Actividades!$E$2:$E$503,Funcionalidades!U$2,Actividades!$F$2:$F$503,Funcionalidades!U$3)</f>
        <v>0</v>
      </c>
      <c r="V132">
        <f>COUNTIFS(Actividades!$A$2:$A$503,Funcionalidades!$A132,Actividades!$B$2:$B$503,Funcionalidades!$B132,Actividades!$D$2:$D$503,Funcionalidades!V$1,Actividades!$E$2:$E$503,Funcionalidades!V$2,Actividades!$F$2:$F$503,Funcionalidades!V$3)</f>
        <v>0</v>
      </c>
      <c r="W132">
        <f>COUNTIFS(Actividades!$A$2:$A$503,Funcionalidades!$A132,Actividades!$B$2:$B$503,Funcionalidades!$B132,Actividades!$D$2:$D$503,Funcionalidades!W$1,Actividades!$E$2:$E$503,Funcionalidades!W$2,Actividades!$F$2:$F$503,Funcionalidades!W$3)</f>
        <v>0</v>
      </c>
      <c r="X132">
        <f>COUNTIFS(Actividades!$A$2:$A$503,Funcionalidades!$A132,Actividades!$B$2:$B$503,Funcionalidades!$B132,Actividades!$D$2:$D$503,Funcionalidades!X$1,Actividades!$E$2:$E$503,Funcionalidades!X$2,Actividades!$F$2:$F$503,Funcionalidades!X$3)</f>
        <v>0</v>
      </c>
      <c r="Y132">
        <f>COUNTIFS(Actividades!$A$2:$A$503,Funcionalidades!$A132,Actividades!$B$2:$B$503,Funcionalidades!$B132,Actividades!$D$2:$D$503,Funcionalidades!Y$1,Actividades!$E$2:$E$503,Funcionalidades!Y$2,Actividades!$F$2:$F$503,Funcionalidades!Y$3)</f>
        <v>0</v>
      </c>
      <c r="Z132">
        <f>COUNTIFS(Actividades!$A$2:$A$503,Funcionalidades!$A132,Actividades!$B$2:$B$503,Funcionalidades!$B132,Actividades!$D$2:$D$503,Funcionalidades!Z$1,Actividades!$E$2:$E$503,Funcionalidades!Z$2,Actividades!$F$2:$F$503,Funcionalidades!Z$3)</f>
        <v>0</v>
      </c>
      <c r="AA132">
        <f>COUNTIFS(Actividades!$A$2:$A$503,Funcionalidades!$A132,Actividades!$B$2:$B$503,Funcionalidades!$B132,Actividades!$D$2:$D$503,Funcionalidades!AA$1,Actividades!$E$2:$E$503,Funcionalidades!AA$2,Actividades!$F$2:$F$503,Funcionalidades!AA$3)</f>
        <v>0</v>
      </c>
      <c r="AB132">
        <f>COUNTIFS(Actividades!$A$2:$A$503,Funcionalidades!$A132,Actividades!$B$2:$B$503,Funcionalidades!$B132,Actividades!$D$2:$D$503,Funcionalidades!AB$1,Actividades!$E$2:$E$503,Funcionalidades!AB$2,Actividades!$F$2:$F$503,Funcionalidades!AB$3)</f>
        <v>0</v>
      </c>
      <c r="AC132">
        <f>COUNTIFS(Actividades!$A$2:$A$503,Funcionalidades!$A132,Actividades!$B$2:$B$503,Funcionalidades!$B132,Actividades!$D$2:$D$503,Funcionalidades!AC$1,Actividades!$E$2:$E$503,Funcionalidades!AC$2,Actividades!$F$2:$F$503,Funcionalidades!AC$3)</f>
        <v>0</v>
      </c>
    </row>
    <row r="133" spans="3:29">
      <c r="C133">
        <f>COUNTIFS(Actividades!$A$2:$A$503,Funcionalidades!$A133,Actividades!$B$2:$B$503,Funcionalidades!$B133,Actividades!$D$2:$D$503,Funcionalidades!C$1,Actividades!$E$2:$E$503,Funcionalidades!C$2,Actividades!$F$2:$F$503,Funcionalidades!C$3)</f>
        <v>0</v>
      </c>
      <c r="D133">
        <f>COUNTIFS(Actividades!$A$2:$A$503,Funcionalidades!$A133,Actividades!$B$2:$B$503,Funcionalidades!$B133,Actividades!$D$2:$D$503,Funcionalidades!D$1,Actividades!$E$2:$E$503,Funcionalidades!D$2,Actividades!$F$2:$F$503,Funcionalidades!D$3)</f>
        <v>0</v>
      </c>
      <c r="E133">
        <f>COUNTIFS(Actividades!$A$2:$A$503,Funcionalidades!$A133,Actividades!$B$2:$B$503,Funcionalidades!$B133,Actividades!$D$2:$D$503,Funcionalidades!E$1,Actividades!$E$2:$E$503,Funcionalidades!E$2,Actividades!$F$2:$F$503,Funcionalidades!E$3)</f>
        <v>0</v>
      </c>
      <c r="F133">
        <f>COUNTIFS(Actividades!$A$2:$A$503,Funcionalidades!$A133,Actividades!$B$2:$B$503,Funcionalidades!$B133,Actividades!$D$2:$D$503,Funcionalidades!F$1,Actividades!$E$2:$E$503,Funcionalidades!F$2,Actividades!$F$2:$F$503,Funcionalidades!F$3)</f>
        <v>0</v>
      </c>
      <c r="G133">
        <f>COUNTIFS(Actividades!$A$2:$A$503,Funcionalidades!$A133,Actividades!$B$2:$B$503,Funcionalidades!$B133,Actividades!$D$2:$D$503,Funcionalidades!G$1,Actividades!$E$2:$E$503,Funcionalidades!G$2,Actividades!$F$2:$F$503,Funcionalidades!G$3)</f>
        <v>0</v>
      </c>
      <c r="H133">
        <f>COUNTIFS(Actividades!$A$2:$A$503,Funcionalidades!$A133,Actividades!$B$2:$B$503,Funcionalidades!$B133,Actividades!$D$2:$D$503,Funcionalidades!H$1,Actividades!$E$2:$E$503,Funcionalidades!H$2,Actividades!$F$2:$F$503,Funcionalidades!H$3)</f>
        <v>0</v>
      </c>
      <c r="I133">
        <f>COUNTIFS(Actividades!$A$2:$A$503,Funcionalidades!$A133,Actividades!$B$2:$B$503,Funcionalidades!$B133,Actividades!$D$2:$D$503,Funcionalidades!I$1,Actividades!$E$2:$E$503,Funcionalidades!I$2,Actividades!$F$2:$F$503,Funcionalidades!I$3)</f>
        <v>0</v>
      </c>
      <c r="J133">
        <f>COUNTIFS(Actividades!$A$2:$A$503,Funcionalidades!$A133,Actividades!$B$2:$B$503,Funcionalidades!$B133,Actividades!$D$2:$D$503,Funcionalidades!J$1,Actividades!$E$2:$E$503,Funcionalidades!J$2,Actividades!$F$2:$F$503,Funcionalidades!J$3)</f>
        <v>0</v>
      </c>
      <c r="K133">
        <f>COUNTIFS(Actividades!$A$2:$A$503,Funcionalidades!$A133,Actividades!$B$2:$B$503,Funcionalidades!$B133,Actividades!$D$2:$D$503,Funcionalidades!K$1,Actividades!$E$2:$E$503,Funcionalidades!K$2,Actividades!$F$2:$F$503,Funcionalidades!K$3)</f>
        <v>0</v>
      </c>
      <c r="L133">
        <f>COUNTIFS(Actividades!$A$2:$A$503,Funcionalidades!$A133,Actividades!$B$2:$B$503,Funcionalidades!$B133,Actividades!$D$2:$D$503,Funcionalidades!L$1,Actividades!$E$2:$E$503,Funcionalidades!L$2,Actividades!$F$2:$F$503,Funcionalidades!L$3)</f>
        <v>0</v>
      </c>
      <c r="M133">
        <f>COUNTIFS(Actividades!$A$2:$A$503,Funcionalidades!$A133,Actividades!$B$2:$B$503,Funcionalidades!$B133,Actividades!$D$2:$D$503,Funcionalidades!M$1,Actividades!$E$2:$E$503,Funcionalidades!M$2,Actividades!$F$2:$F$503,Funcionalidades!M$3)</f>
        <v>0</v>
      </c>
      <c r="N133">
        <f>COUNTIFS(Actividades!$A$2:$A$503,Funcionalidades!$A133,Actividades!$B$2:$B$503,Funcionalidades!$B133,Actividades!$D$2:$D$503,Funcionalidades!N$1,Actividades!$E$2:$E$503,Funcionalidades!N$2,Actividades!$F$2:$F$503,Funcionalidades!N$3)</f>
        <v>0</v>
      </c>
      <c r="O133">
        <f>COUNTIFS(Actividades!$A$2:$A$503,Funcionalidades!$A133,Actividades!$B$2:$B$503,Funcionalidades!$B133,Actividades!$D$2:$D$503,Funcionalidades!O$1,Actividades!$E$2:$E$503,Funcionalidades!O$2,Actividades!$F$2:$F$503,Funcionalidades!O$3)</f>
        <v>0</v>
      </c>
      <c r="P133">
        <f>COUNTIFS(Actividades!$A$2:$A$503,Funcionalidades!$A133,Actividades!$B$2:$B$503,Funcionalidades!$B133,Actividades!$D$2:$D$503,Funcionalidades!P$1,Actividades!$E$2:$E$503,Funcionalidades!P$2,Actividades!$F$2:$F$503,Funcionalidades!P$3)</f>
        <v>0</v>
      </c>
      <c r="Q133">
        <f>COUNTIFS(Actividades!$A$2:$A$503,Funcionalidades!$A133,Actividades!$B$2:$B$503,Funcionalidades!$B133,Actividades!$D$2:$D$503,Funcionalidades!Q$1,Actividades!$E$2:$E$503,Funcionalidades!Q$2,Actividades!$F$2:$F$503,Funcionalidades!Q$3)</f>
        <v>0</v>
      </c>
      <c r="R133">
        <f>COUNTIFS(Actividades!$A$2:$A$503,Funcionalidades!$A133,Actividades!$B$2:$B$503,Funcionalidades!$B133,Actividades!$D$2:$D$503,Funcionalidades!R$1,Actividades!$E$2:$E$503,Funcionalidades!R$2,Actividades!$F$2:$F$503,Funcionalidades!R$3)</f>
        <v>0</v>
      </c>
      <c r="S133">
        <f>COUNTIFS(Actividades!$A$2:$A$503,Funcionalidades!$A133,Actividades!$B$2:$B$503,Funcionalidades!$B133,Actividades!$D$2:$D$503,Funcionalidades!S$1,Actividades!$E$2:$E$503,Funcionalidades!S$2,Actividades!$F$2:$F$503,Funcionalidades!S$3)</f>
        <v>0</v>
      </c>
      <c r="T133">
        <f>COUNTIFS(Actividades!$A$2:$A$503,Funcionalidades!$A133,Actividades!$B$2:$B$503,Funcionalidades!$B133,Actividades!$D$2:$D$503,Funcionalidades!T$1,Actividades!$E$2:$E$503,Funcionalidades!T$2,Actividades!$F$2:$F$503,Funcionalidades!T$3)</f>
        <v>0</v>
      </c>
      <c r="U133">
        <f>COUNTIFS(Actividades!$A$2:$A$503,Funcionalidades!$A133,Actividades!$B$2:$B$503,Funcionalidades!$B133,Actividades!$D$2:$D$503,Funcionalidades!U$1,Actividades!$E$2:$E$503,Funcionalidades!U$2,Actividades!$F$2:$F$503,Funcionalidades!U$3)</f>
        <v>0</v>
      </c>
      <c r="V133">
        <f>COUNTIFS(Actividades!$A$2:$A$503,Funcionalidades!$A133,Actividades!$B$2:$B$503,Funcionalidades!$B133,Actividades!$D$2:$D$503,Funcionalidades!V$1,Actividades!$E$2:$E$503,Funcionalidades!V$2,Actividades!$F$2:$F$503,Funcionalidades!V$3)</f>
        <v>0</v>
      </c>
      <c r="W133">
        <f>COUNTIFS(Actividades!$A$2:$A$503,Funcionalidades!$A133,Actividades!$B$2:$B$503,Funcionalidades!$B133,Actividades!$D$2:$D$503,Funcionalidades!W$1,Actividades!$E$2:$E$503,Funcionalidades!W$2,Actividades!$F$2:$F$503,Funcionalidades!W$3)</f>
        <v>0</v>
      </c>
      <c r="X133">
        <f>COUNTIFS(Actividades!$A$2:$A$503,Funcionalidades!$A133,Actividades!$B$2:$B$503,Funcionalidades!$B133,Actividades!$D$2:$D$503,Funcionalidades!X$1,Actividades!$E$2:$E$503,Funcionalidades!X$2,Actividades!$F$2:$F$503,Funcionalidades!X$3)</f>
        <v>0</v>
      </c>
      <c r="Y133">
        <f>COUNTIFS(Actividades!$A$2:$A$503,Funcionalidades!$A133,Actividades!$B$2:$B$503,Funcionalidades!$B133,Actividades!$D$2:$D$503,Funcionalidades!Y$1,Actividades!$E$2:$E$503,Funcionalidades!Y$2,Actividades!$F$2:$F$503,Funcionalidades!Y$3)</f>
        <v>0</v>
      </c>
      <c r="Z133">
        <f>COUNTIFS(Actividades!$A$2:$A$503,Funcionalidades!$A133,Actividades!$B$2:$B$503,Funcionalidades!$B133,Actividades!$D$2:$D$503,Funcionalidades!Z$1,Actividades!$E$2:$E$503,Funcionalidades!Z$2,Actividades!$F$2:$F$503,Funcionalidades!Z$3)</f>
        <v>0</v>
      </c>
      <c r="AA133">
        <f>COUNTIFS(Actividades!$A$2:$A$503,Funcionalidades!$A133,Actividades!$B$2:$B$503,Funcionalidades!$B133,Actividades!$D$2:$D$503,Funcionalidades!AA$1,Actividades!$E$2:$E$503,Funcionalidades!AA$2,Actividades!$F$2:$F$503,Funcionalidades!AA$3)</f>
        <v>0</v>
      </c>
      <c r="AB133">
        <f>COUNTIFS(Actividades!$A$2:$A$503,Funcionalidades!$A133,Actividades!$B$2:$B$503,Funcionalidades!$B133,Actividades!$D$2:$D$503,Funcionalidades!AB$1,Actividades!$E$2:$E$503,Funcionalidades!AB$2,Actividades!$F$2:$F$503,Funcionalidades!AB$3)</f>
        <v>0</v>
      </c>
      <c r="AC133">
        <f>COUNTIFS(Actividades!$A$2:$A$503,Funcionalidades!$A133,Actividades!$B$2:$B$503,Funcionalidades!$B133,Actividades!$D$2:$D$503,Funcionalidades!AC$1,Actividades!$E$2:$E$503,Funcionalidades!AC$2,Actividades!$F$2:$F$503,Funcionalidades!AC$3)</f>
        <v>0</v>
      </c>
    </row>
    <row r="134" spans="3:29">
      <c r="C134">
        <f>COUNTIFS(Actividades!$A$2:$A$503,Funcionalidades!$A134,Actividades!$B$2:$B$503,Funcionalidades!$B134,Actividades!$D$2:$D$503,Funcionalidades!C$1,Actividades!$E$2:$E$503,Funcionalidades!C$2,Actividades!$F$2:$F$503,Funcionalidades!C$3)</f>
        <v>0</v>
      </c>
      <c r="D134">
        <f>COUNTIFS(Actividades!$A$2:$A$503,Funcionalidades!$A134,Actividades!$B$2:$B$503,Funcionalidades!$B134,Actividades!$D$2:$D$503,Funcionalidades!D$1,Actividades!$E$2:$E$503,Funcionalidades!D$2,Actividades!$F$2:$F$503,Funcionalidades!D$3)</f>
        <v>0</v>
      </c>
      <c r="E134">
        <f>COUNTIFS(Actividades!$A$2:$A$503,Funcionalidades!$A134,Actividades!$B$2:$B$503,Funcionalidades!$B134,Actividades!$D$2:$D$503,Funcionalidades!E$1,Actividades!$E$2:$E$503,Funcionalidades!E$2,Actividades!$F$2:$F$503,Funcionalidades!E$3)</f>
        <v>0</v>
      </c>
      <c r="F134">
        <f>COUNTIFS(Actividades!$A$2:$A$503,Funcionalidades!$A134,Actividades!$B$2:$B$503,Funcionalidades!$B134,Actividades!$D$2:$D$503,Funcionalidades!F$1,Actividades!$E$2:$E$503,Funcionalidades!F$2,Actividades!$F$2:$F$503,Funcionalidades!F$3)</f>
        <v>0</v>
      </c>
      <c r="G134">
        <f>COUNTIFS(Actividades!$A$2:$A$503,Funcionalidades!$A134,Actividades!$B$2:$B$503,Funcionalidades!$B134,Actividades!$D$2:$D$503,Funcionalidades!G$1,Actividades!$E$2:$E$503,Funcionalidades!G$2,Actividades!$F$2:$F$503,Funcionalidades!G$3)</f>
        <v>0</v>
      </c>
      <c r="H134">
        <f>COUNTIFS(Actividades!$A$2:$A$503,Funcionalidades!$A134,Actividades!$B$2:$B$503,Funcionalidades!$B134,Actividades!$D$2:$D$503,Funcionalidades!H$1,Actividades!$E$2:$E$503,Funcionalidades!H$2,Actividades!$F$2:$F$503,Funcionalidades!H$3)</f>
        <v>0</v>
      </c>
      <c r="I134">
        <f>COUNTIFS(Actividades!$A$2:$A$503,Funcionalidades!$A134,Actividades!$B$2:$B$503,Funcionalidades!$B134,Actividades!$D$2:$D$503,Funcionalidades!I$1,Actividades!$E$2:$E$503,Funcionalidades!I$2,Actividades!$F$2:$F$503,Funcionalidades!I$3)</f>
        <v>0</v>
      </c>
      <c r="J134">
        <f>COUNTIFS(Actividades!$A$2:$A$503,Funcionalidades!$A134,Actividades!$B$2:$B$503,Funcionalidades!$B134,Actividades!$D$2:$D$503,Funcionalidades!J$1,Actividades!$E$2:$E$503,Funcionalidades!J$2,Actividades!$F$2:$F$503,Funcionalidades!J$3)</f>
        <v>0</v>
      </c>
      <c r="K134">
        <f>COUNTIFS(Actividades!$A$2:$A$503,Funcionalidades!$A134,Actividades!$B$2:$B$503,Funcionalidades!$B134,Actividades!$D$2:$D$503,Funcionalidades!K$1,Actividades!$E$2:$E$503,Funcionalidades!K$2,Actividades!$F$2:$F$503,Funcionalidades!K$3)</f>
        <v>0</v>
      </c>
      <c r="L134">
        <f>COUNTIFS(Actividades!$A$2:$A$503,Funcionalidades!$A134,Actividades!$B$2:$B$503,Funcionalidades!$B134,Actividades!$D$2:$D$503,Funcionalidades!L$1,Actividades!$E$2:$E$503,Funcionalidades!L$2,Actividades!$F$2:$F$503,Funcionalidades!L$3)</f>
        <v>0</v>
      </c>
      <c r="M134">
        <f>COUNTIFS(Actividades!$A$2:$A$503,Funcionalidades!$A134,Actividades!$B$2:$B$503,Funcionalidades!$B134,Actividades!$D$2:$D$503,Funcionalidades!M$1,Actividades!$E$2:$E$503,Funcionalidades!M$2,Actividades!$F$2:$F$503,Funcionalidades!M$3)</f>
        <v>0</v>
      </c>
      <c r="N134">
        <f>COUNTIFS(Actividades!$A$2:$A$503,Funcionalidades!$A134,Actividades!$B$2:$B$503,Funcionalidades!$B134,Actividades!$D$2:$D$503,Funcionalidades!N$1,Actividades!$E$2:$E$503,Funcionalidades!N$2,Actividades!$F$2:$F$503,Funcionalidades!N$3)</f>
        <v>0</v>
      </c>
      <c r="O134">
        <f>COUNTIFS(Actividades!$A$2:$A$503,Funcionalidades!$A134,Actividades!$B$2:$B$503,Funcionalidades!$B134,Actividades!$D$2:$D$503,Funcionalidades!O$1,Actividades!$E$2:$E$503,Funcionalidades!O$2,Actividades!$F$2:$F$503,Funcionalidades!O$3)</f>
        <v>0</v>
      </c>
      <c r="P134">
        <f>COUNTIFS(Actividades!$A$2:$A$503,Funcionalidades!$A134,Actividades!$B$2:$B$503,Funcionalidades!$B134,Actividades!$D$2:$D$503,Funcionalidades!P$1,Actividades!$E$2:$E$503,Funcionalidades!P$2,Actividades!$F$2:$F$503,Funcionalidades!P$3)</f>
        <v>0</v>
      </c>
      <c r="Q134">
        <f>COUNTIFS(Actividades!$A$2:$A$503,Funcionalidades!$A134,Actividades!$B$2:$B$503,Funcionalidades!$B134,Actividades!$D$2:$D$503,Funcionalidades!Q$1,Actividades!$E$2:$E$503,Funcionalidades!Q$2,Actividades!$F$2:$F$503,Funcionalidades!Q$3)</f>
        <v>0</v>
      </c>
      <c r="R134">
        <f>COUNTIFS(Actividades!$A$2:$A$503,Funcionalidades!$A134,Actividades!$B$2:$B$503,Funcionalidades!$B134,Actividades!$D$2:$D$503,Funcionalidades!R$1,Actividades!$E$2:$E$503,Funcionalidades!R$2,Actividades!$F$2:$F$503,Funcionalidades!R$3)</f>
        <v>0</v>
      </c>
      <c r="S134">
        <f>COUNTIFS(Actividades!$A$2:$A$503,Funcionalidades!$A134,Actividades!$B$2:$B$503,Funcionalidades!$B134,Actividades!$D$2:$D$503,Funcionalidades!S$1,Actividades!$E$2:$E$503,Funcionalidades!S$2,Actividades!$F$2:$F$503,Funcionalidades!S$3)</f>
        <v>0</v>
      </c>
      <c r="T134">
        <f>COUNTIFS(Actividades!$A$2:$A$503,Funcionalidades!$A134,Actividades!$B$2:$B$503,Funcionalidades!$B134,Actividades!$D$2:$D$503,Funcionalidades!T$1,Actividades!$E$2:$E$503,Funcionalidades!T$2,Actividades!$F$2:$F$503,Funcionalidades!T$3)</f>
        <v>0</v>
      </c>
      <c r="U134">
        <f>COUNTIFS(Actividades!$A$2:$A$503,Funcionalidades!$A134,Actividades!$B$2:$B$503,Funcionalidades!$B134,Actividades!$D$2:$D$503,Funcionalidades!U$1,Actividades!$E$2:$E$503,Funcionalidades!U$2,Actividades!$F$2:$F$503,Funcionalidades!U$3)</f>
        <v>0</v>
      </c>
      <c r="V134">
        <f>COUNTIFS(Actividades!$A$2:$A$503,Funcionalidades!$A134,Actividades!$B$2:$B$503,Funcionalidades!$B134,Actividades!$D$2:$D$503,Funcionalidades!V$1,Actividades!$E$2:$E$503,Funcionalidades!V$2,Actividades!$F$2:$F$503,Funcionalidades!V$3)</f>
        <v>0</v>
      </c>
      <c r="W134">
        <f>COUNTIFS(Actividades!$A$2:$A$503,Funcionalidades!$A134,Actividades!$B$2:$B$503,Funcionalidades!$B134,Actividades!$D$2:$D$503,Funcionalidades!W$1,Actividades!$E$2:$E$503,Funcionalidades!W$2,Actividades!$F$2:$F$503,Funcionalidades!W$3)</f>
        <v>0</v>
      </c>
      <c r="X134">
        <f>COUNTIFS(Actividades!$A$2:$A$503,Funcionalidades!$A134,Actividades!$B$2:$B$503,Funcionalidades!$B134,Actividades!$D$2:$D$503,Funcionalidades!X$1,Actividades!$E$2:$E$503,Funcionalidades!X$2,Actividades!$F$2:$F$503,Funcionalidades!X$3)</f>
        <v>0</v>
      </c>
      <c r="Y134">
        <f>COUNTIFS(Actividades!$A$2:$A$503,Funcionalidades!$A134,Actividades!$B$2:$B$503,Funcionalidades!$B134,Actividades!$D$2:$D$503,Funcionalidades!Y$1,Actividades!$E$2:$E$503,Funcionalidades!Y$2,Actividades!$F$2:$F$503,Funcionalidades!Y$3)</f>
        <v>0</v>
      </c>
      <c r="Z134">
        <f>COUNTIFS(Actividades!$A$2:$A$503,Funcionalidades!$A134,Actividades!$B$2:$B$503,Funcionalidades!$B134,Actividades!$D$2:$D$503,Funcionalidades!Z$1,Actividades!$E$2:$E$503,Funcionalidades!Z$2,Actividades!$F$2:$F$503,Funcionalidades!Z$3)</f>
        <v>0</v>
      </c>
      <c r="AA134">
        <f>COUNTIFS(Actividades!$A$2:$A$503,Funcionalidades!$A134,Actividades!$B$2:$B$503,Funcionalidades!$B134,Actividades!$D$2:$D$503,Funcionalidades!AA$1,Actividades!$E$2:$E$503,Funcionalidades!AA$2,Actividades!$F$2:$F$503,Funcionalidades!AA$3)</f>
        <v>0</v>
      </c>
      <c r="AB134">
        <f>COUNTIFS(Actividades!$A$2:$A$503,Funcionalidades!$A134,Actividades!$B$2:$B$503,Funcionalidades!$B134,Actividades!$D$2:$D$503,Funcionalidades!AB$1,Actividades!$E$2:$E$503,Funcionalidades!AB$2,Actividades!$F$2:$F$503,Funcionalidades!AB$3)</f>
        <v>0</v>
      </c>
      <c r="AC134">
        <f>COUNTIFS(Actividades!$A$2:$A$503,Funcionalidades!$A134,Actividades!$B$2:$B$503,Funcionalidades!$B134,Actividades!$D$2:$D$503,Funcionalidades!AC$1,Actividades!$E$2:$E$503,Funcionalidades!AC$2,Actividades!$F$2:$F$503,Funcionalidades!AC$3)</f>
        <v>0</v>
      </c>
    </row>
    <row r="135" spans="3:29">
      <c r="C135">
        <f>COUNTIFS(Actividades!$A$2:$A$503,Funcionalidades!$A135,Actividades!$B$2:$B$503,Funcionalidades!$B135,Actividades!$D$2:$D$503,Funcionalidades!C$1,Actividades!$E$2:$E$503,Funcionalidades!C$2,Actividades!$F$2:$F$503,Funcionalidades!C$3)</f>
        <v>0</v>
      </c>
      <c r="D135">
        <f>COUNTIFS(Actividades!$A$2:$A$503,Funcionalidades!$A135,Actividades!$B$2:$B$503,Funcionalidades!$B135,Actividades!$D$2:$D$503,Funcionalidades!D$1,Actividades!$E$2:$E$503,Funcionalidades!D$2,Actividades!$F$2:$F$503,Funcionalidades!D$3)</f>
        <v>0</v>
      </c>
      <c r="E135">
        <f>COUNTIFS(Actividades!$A$2:$A$503,Funcionalidades!$A135,Actividades!$B$2:$B$503,Funcionalidades!$B135,Actividades!$D$2:$D$503,Funcionalidades!E$1,Actividades!$E$2:$E$503,Funcionalidades!E$2,Actividades!$F$2:$F$503,Funcionalidades!E$3)</f>
        <v>0</v>
      </c>
      <c r="F135">
        <f>COUNTIFS(Actividades!$A$2:$A$503,Funcionalidades!$A135,Actividades!$B$2:$B$503,Funcionalidades!$B135,Actividades!$D$2:$D$503,Funcionalidades!F$1,Actividades!$E$2:$E$503,Funcionalidades!F$2,Actividades!$F$2:$F$503,Funcionalidades!F$3)</f>
        <v>0</v>
      </c>
      <c r="G135">
        <f>COUNTIFS(Actividades!$A$2:$A$503,Funcionalidades!$A135,Actividades!$B$2:$B$503,Funcionalidades!$B135,Actividades!$D$2:$D$503,Funcionalidades!G$1,Actividades!$E$2:$E$503,Funcionalidades!G$2,Actividades!$F$2:$F$503,Funcionalidades!G$3)</f>
        <v>0</v>
      </c>
      <c r="H135">
        <f>COUNTIFS(Actividades!$A$2:$A$503,Funcionalidades!$A135,Actividades!$B$2:$B$503,Funcionalidades!$B135,Actividades!$D$2:$D$503,Funcionalidades!H$1,Actividades!$E$2:$E$503,Funcionalidades!H$2,Actividades!$F$2:$F$503,Funcionalidades!H$3)</f>
        <v>0</v>
      </c>
      <c r="I135">
        <f>COUNTIFS(Actividades!$A$2:$A$503,Funcionalidades!$A135,Actividades!$B$2:$B$503,Funcionalidades!$B135,Actividades!$D$2:$D$503,Funcionalidades!I$1,Actividades!$E$2:$E$503,Funcionalidades!I$2,Actividades!$F$2:$F$503,Funcionalidades!I$3)</f>
        <v>0</v>
      </c>
      <c r="J135">
        <f>COUNTIFS(Actividades!$A$2:$A$503,Funcionalidades!$A135,Actividades!$B$2:$B$503,Funcionalidades!$B135,Actividades!$D$2:$D$503,Funcionalidades!J$1,Actividades!$E$2:$E$503,Funcionalidades!J$2,Actividades!$F$2:$F$503,Funcionalidades!J$3)</f>
        <v>0</v>
      </c>
      <c r="K135">
        <f>COUNTIFS(Actividades!$A$2:$A$503,Funcionalidades!$A135,Actividades!$B$2:$B$503,Funcionalidades!$B135,Actividades!$D$2:$D$503,Funcionalidades!K$1,Actividades!$E$2:$E$503,Funcionalidades!K$2,Actividades!$F$2:$F$503,Funcionalidades!K$3)</f>
        <v>0</v>
      </c>
      <c r="L135">
        <f>COUNTIFS(Actividades!$A$2:$A$503,Funcionalidades!$A135,Actividades!$B$2:$B$503,Funcionalidades!$B135,Actividades!$D$2:$D$503,Funcionalidades!L$1,Actividades!$E$2:$E$503,Funcionalidades!L$2,Actividades!$F$2:$F$503,Funcionalidades!L$3)</f>
        <v>0</v>
      </c>
      <c r="M135">
        <f>COUNTIFS(Actividades!$A$2:$A$503,Funcionalidades!$A135,Actividades!$B$2:$B$503,Funcionalidades!$B135,Actividades!$D$2:$D$503,Funcionalidades!M$1,Actividades!$E$2:$E$503,Funcionalidades!M$2,Actividades!$F$2:$F$503,Funcionalidades!M$3)</f>
        <v>0</v>
      </c>
      <c r="N135">
        <f>COUNTIFS(Actividades!$A$2:$A$503,Funcionalidades!$A135,Actividades!$B$2:$B$503,Funcionalidades!$B135,Actividades!$D$2:$D$503,Funcionalidades!N$1,Actividades!$E$2:$E$503,Funcionalidades!N$2,Actividades!$F$2:$F$503,Funcionalidades!N$3)</f>
        <v>0</v>
      </c>
      <c r="O135">
        <f>COUNTIFS(Actividades!$A$2:$A$503,Funcionalidades!$A135,Actividades!$B$2:$B$503,Funcionalidades!$B135,Actividades!$D$2:$D$503,Funcionalidades!O$1,Actividades!$E$2:$E$503,Funcionalidades!O$2,Actividades!$F$2:$F$503,Funcionalidades!O$3)</f>
        <v>0</v>
      </c>
      <c r="P135">
        <f>COUNTIFS(Actividades!$A$2:$A$503,Funcionalidades!$A135,Actividades!$B$2:$B$503,Funcionalidades!$B135,Actividades!$D$2:$D$503,Funcionalidades!P$1,Actividades!$E$2:$E$503,Funcionalidades!P$2,Actividades!$F$2:$F$503,Funcionalidades!P$3)</f>
        <v>0</v>
      </c>
      <c r="Q135">
        <f>COUNTIFS(Actividades!$A$2:$A$503,Funcionalidades!$A135,Actividades!$B$2:$B$503,Funcionalidades!$B135,Actividades!$D$2:$D$503,Funcionalidades!Q$1,Actividades!$E$2:$E$503,Funcionalidades!Q$2,Actividades!$F$2:$F$503,Funcionalidades!Q$3)</f>
        <v>0</v>
      </c>
      <c r="R135">
        <f>COUNTIFS(Actividades!$A$2:$A$503,Funcionalidades!$A135,Actividades!$B$2:$B$503,Funcionalidades!$B135,Actividades!$D$2:$D$503,Funcionalidades!R$1,Actividades!$E$2:$E$503,Funcionalidades!R$2,Actividades!$F$2:$F$503,Funcionalidades!R$3)</f>
        <v>0</v>
      </c>
      <c r="S135">
        <f>COUNTIFS(Actividades!$A$2:$A$503,Funcionalidades!$A135,Actividades!$B$2:$B$503,Funcionalidades!$B135,Actividades!$D$2:$D$503,Funcionalidades!S$1,Actividades!$E$2:$E$503,Funcionalidades!S$2,Actividades!$F$2:$F$503,Funcionalidades!S$3)</f>
        <v>0</v>
      </c>
      <c r="T135">
        <f>COUNTIFS(Actividades!$A$2:$A$503,Funcionalidades!$A135,Actividades!$B$2:$B$503,Funcionalidades!$B135,Actividades!$D$2:$D$503,Funcionalidades!T$1,Actividades!$E$2:$E$503,Funcionalidades!T$2,Actividades!$F$2:$F$503,Funcionalidades!T$3)</f>
        <v>0</v>
      </c>
      <c r="U135">
        <f>COUNTIFS(Actividades!$A$2:$A$503,Funcionalidades!$A135,Actividades!$B$2:$B$503,Funcionalidades!$B135,Actividades!$D$2:$D$503,Funcionalidades!U$1,Actividades!$E$2:$E$503,Funcionalidades!U$2,Actividades!$F$2:$F$503,Funcionalidades!U$3)</f>
        <v>0</v>
      </c>
      <c r="V135">
        <f>COUNTIFS(Actividades!$A$2:$A$503,Funcionalidades!$A135,Actividades!$B$2:$B$503,Funcionalidades!$B135,Actividades!$D$2:$D$503,Funcionalidades!V$1,Actividades!$E$2:$E$503,Funcionalidades!V$2,Actividades!$F$2:$F$503,Funcionalidades!V$3)</f>
        <v>0</v>
      </c>
      <c r="W135">
        <f>COUNTIFS(Actividades!$A$2:$A$503,Funcionalidades!$A135,Actividades!$B$2:$B$503,Funcionalidades!$B135,Actividades!$D$2:$D$503,Funcionalidades!W$1,Actividades!$E$2:$E$503,Funcionalidades!W$2,Actividades!$F$2:$F$503,Funcionalidades!W$3)</f>
        <v>0</v>
      </c>
      <c r="X135">
        <f>COUNTIFS(Actividades!$A$2:$A$503,Funcionalidades!$A135,Actividades!$B$2:$B$503,Funcionalidades!$B135,Actividades!$D$2:$D$503,Funcionalidades!X$1,Actividades!$E$2:$E$503,Funcionalidades!X$2,Actividades!$F$2:$F$503,Funcionalidades!X$3)</f>
        <v>0</v>
      </c>
      <c r="Y135">
        <f>COUNTIFS(Actividades!$A$2:$A$503,Funcionalidades!$A135,Actividades!$B$2:$B$503,Funcionalidades!$B135,Actividades!$D$2:$D$503,Funcionalidades!Y$1,Actividades!$E$2:$E$503,Funcionalidades!Y$2,Actividades!$F$2:$F$503,Funcionalidades!Y$3)</f>
        <v>0</v>
      </c>
      <c r="Z135">
        <f>COUNTIFS(Actividades!$A$2:$A$503,Funcionalidades!$A135,Actividades!$B$2:$B$503,Funcionalidades!$B135,Actividades!$D$2:$D$503,Funcionalidades!Z$1,Actividades!$E$2:$E$503,Funcionalidades!Z$2,Actividades!$F$2:$F$503,Funcionalidades!Z$3)</f>
        <v>0</v>
      </c>
      <c r="AA135">
        <f>COUNTIFS(Actividades!$A$2:$A$503,Funcionalidades!$A135,Actividades!$B$2:$B$503,Funcionalidades!$B135,Actividades!$D$2:$D$503,Funcionalidades!AA$1,Actividades!$E$2:$E$503,Funcionalidades!AA$2,Actividades!$F$2:$F$503,Funcionalidades!AA$3)</f>
        <v>0</v>
      </c>
      <c r="AB135">
        <f>COUNTIFS(Actividades!$A$2:$A$503,Funcionalidades!$A135,Actividades!$B$2:$B$503,Funcionalidades!$B135,Actividades!$D$2:$D$503,Funcionalidades!AB$1,Actividades!$E$2:$E$503,Funcionalidades!AB$2,Actividades!$F$2:$F$503,Funcionalidades!AB$3)</f>
        <v>0</v>
      </c>
      <c r="AC135">
        <f>COUNTIFS(Actividades!$A$2:$A$503,Funcionalidades!$A135,Actividades!$B$2:$B$503,Funcionalidades!$B135,Actividades!$D$2:$D$503,Funcionalidades!AC$1,Actividades!$E$2:$E$503,Funcionalidades!AC$2,Actividades!$F$2:$F$503,Funcionalidades!AC$3)</f>
        <v>0</v>
      </c>
    </row>
    <row r="136" spans="3:29">
      <c r="C136">
        <f>COUNTIFS(Actividades!$A$2:$A$503,Funcionalidades!$A136,Actividades!$B$2:$B$503,Funcionalidades!$B136,Actividades!$D$2:$D$503,Funcionalidades!C$1,Actividades!$E$2:$E$503,Funcionalidades!C$2,Actividades!$F$2:$F$503,Funcionalidades!C$3)</f>
        <v>0</v>
      </c>
      <c r="D136">
        <f>COUNTIFS(Actividades!$A$2:$A$503,Funcionalidades!$A136,Actividades!$B$2:$B$503,Funcionalidades!$B136,Actividades!$D$2:$D$503,Funcionalidades!D$1,Actividades!$E$2:$E$503,Funcionalidades!D$2,Actividades!$F$2:$F$503,Funcionalidades!D$3)</f>
        <v>0</v>
      </c>
      <c r="E136">
        <f>COUNTIFS(Actividades!$A$2:$A$503,Funcionalidades!$A136,Actividades!$B$2:$B$503,Funcionalidades!$B136,Actividades!$D$2:$D$503,Funcionalidades!E$1,Actividades!$E$2:$E$503,Funcionalidades!E$2,Actividades!$F$2:$F$503,Funcionalidades!E$3)</f>
        <v>0</v>
      </c>
      <c r="F136">
        <f>COUNTIFS(Actividades!$A$2:$A$503,Funcionalidades!$A136,Actividades!$B$2:$B$503,Funcionalidades!$B136,Actividades!$D$2:$D$503,Funcionalidades!F$1,Actividades!$E$2:$E$503,Funcionalidades!F$2,Actividades!$F$2:$F$503,Funcionalidades!F$3)</f>
        <v>0</v>
      </c>
      <c r="G136">
        <f>COUNTIFS(Actividades!$A$2:$A$503,Funcionalidades!$A136,Actividades!$B$2:$B$503,Funcionalidades!$B136,Actividades!$D$2:$D$503,Funcionalidades!G$1,Actividades!$E$2:$E$503,Funcionalidades!G$2,Actividades!$F$2:$F$503,Funcionalidades!G$3)</f>
        <v>0</v>
      </c>
      <c r="H136">
        <f>COUNTIFS(Actividades!$A$2:$A$503,Funcionalidades!$A136,Actividades!$B$2:$B$503,Funcionalidades!$B136,Actividades!$D$2:$D$503,Funcionalidades!H$1,Actividades!$E$2:$E$503,Funcionalidades!H$2,Actividades!$F$2:$F$503,Funcionalidades!H$3)</f>
        <v>0</v>
      </c>
      <c r="I136">
        <f>COUNTIFS(Actividades!$A$2:$A$503,Funcionalidades!$A136,Actividades!$B$2:$B$503,Funcionalidades!$B136,Actividades!$D$2:$D$503,Funcionalidades!I$1,Actividades!$E$2:$E$503,Funcionalidades!I$2,Actividades!$F$2:$F$503,Funcionalidades!I$3)</f>
        <v>0</v>
      </c>
      <c r="J136">
        <f>COUNTIFS(Actividades!$A$2:$A$503,Funcionalidades!$A136,Actividades!$B$2:$B$503,Funcionalidades!$B136,Actividades!$D$2:$D$503,Funcionalidades!J$1,Actividades!$E$2:$E$503,Funcionalidades!J$2,Actividades!$F$2:$F$503,Funcionalidades!J$3)</f>
        <v>0</v>
      </c>
      <c r="K136">
        <f>COUNTIFS(Actividades!$A$2:$A$503,Funcionalidades!$A136,Actividades!$B$2:$B$503,Funcionalidades!$B136,Actividades!$D$2:$D$503,Funcionalidades!K$1,Actividades!$E$2:$E$503,Funcionalidades!K$2,Actividades!$F$2:$F$503,Funcionalidades!K$3)</f>
        <v>0</v>
      </c>
      <c r="L136">
        <f>COUNTIFS(Actividades!$A$2:$A$503,Funcionalidades!$A136,Actividades!$B$2:$B$503,Funcionalidades!$B136,Actividades!$D$2:$D$503,Funcionalidades!L$1,Actividades!$E$2:$E$503,Funcionalidades!L$2,Actividades!$F$2:$F$503,Funcionalidades!L$3)</f>
        <v>0</v>
      </c>
      <c r="M136">
        <f>COUNTIFS(Actividades!$A$2:$A$503,Funcionalidades!$A136,Actividades!$B$2:$B$503,Funcionalidades!$B136,Actividades!$D$2:$D$503,Funcionalidades!M$1,Actividades!$E$2:$E$503,Funcionalidades!M$2,Actividades!$F$2:$F$503,Funcionalidades!M$3)</f>
        <v>0</v>
      </c>
      <c r="N136">
        <f>COUNTIFS(Actividades!$A$2:$A$503,Funcionalidades!$A136,Actividades!$B$2:$B$503,Funcionalidades!$B136,Actividades!$D$2:$D$503,Funcionalidades!N$1,Actividades!$E$2:$E$503,Funcionalidades!N$2,Actividades!$F$2:$F$503,Funcionalidades!N$3)</f>
        <v>0</v>
      </c>
      <c r="O136">
        <f>COUNTIFS(Actividades!$A$2:$A$503,Funcionalidades!$A136,Actividades!$B$2:$B$503,Funcionalidades!$B136,Actividades!$D$2:$D$503,Funcionalidades!O$1,Actividades!$E$2:$E$503,Funcionalidades!O$2,Actividades!$F$2:$F$503,Funcionalidades!O$3)</f>
        <v>0</v>
      </c>
      <c r="P136">
        <f>COUNTIFS(Actividades!$A$2:$A$503,Funcionalidades!$A136,Actividades!$B$2:$B$503,Funcionalidades!$B136,Actividades!$D$2:$D$503,Funcionalidades!P$1,Actividades!$E$2:$E$503,Funcionalidades!P$2,Actividades!$F$2:$F$503,Funcionalidades!P$3)</f>
        <v>0</v>
      </c>
      <c r="Q136">
        <f>COUNTIFS(Actividades!$A$2:$A$503,Funcionalidades!$A136,Actividades!$B$2:$B$503,Funcionalidades!$B136,Actividades!$D$2:$D$503,Funcionalidades!Q$1,Actividades!$E$2:$E$503,Funcionalidades!Q$2,Actividades!$F$2:$F$503,Funcionalidades!Q$3)</f>
        <v>0</v>
      </c>
      <c r="R136">
        <f>COUNTIFS(Actividades!$A$2:$A$503,Funcionalidades!$A136,Actividades!$B$2:$B$503,Funcionalidades!$B136,Actividades!$D$2:$D$503,Funcionalidades!R$1,Actividades!$E$2:$E$503,Funcionalidades!R$2,Actividades!$F$2:$F$503,Funcionalidades!R$3)</f>
        <v>0</v>
      </c>
      <c r="S136">
        <f>COUNTIFS(Actividades!$A$2:$A$503,Funcionalidades!$A136,Actividades!$B$2:$B$503,Funcionalidades!$B136,Actividades!$D$2:$D$503,Funcionalidades!S$1,Actividades!$E$2:$E$503,Funcionalidades!S$2,Actividades!$F$2:$F$503,Funcionalidades!S$3)</f>
        <v>0</v>
      </c>
      <c r="T136">
        <f>COUNTIFS(Actividades!$A$2:$A$503,Funcionalidades!$A136,Actividades!$B$2:$B$503,Funcionalidades!$B136,Actividades!$D$2:$D$503,Funcionalidades!T$1,Actividades!$E$2:$E$503,Funcionalidades!T$2,Actividades!$F$2:$F$503,Funcionalidades!T$3)</f>
        <v>0</v>
      </c>
      <c r="U136">
        <f>COUNTIFS(Actividades!$A$2:$A$503,Funcionalidades!$A136,Actividades!$B$2:$B$503,Funcionalidades!$B136,Actividades!$D$2:$D$503,Funcionalidades!U$1,Actividades!$E$2:$E$503,Funcionalidades!U$2,Actividades!$F$2:$F$503,Funcionalidades!U$3)</f>
        <v>0</v>
      </c>
      <c r="V136">
        <f>COUNTIFS(Actividades!$A$2:$A$503,Funcionalidades!$A136,Actividades!$B$2:$B$503,Funcionalidades!$B136,Actividades!$D$2:$D$503,Funcionalidades!V$1,Actividades!$E$2:$E$503,Funcionalidades!V$2,Actividades!$F$2:$F$503,Funcionalidades!V$3)</f>
        <v>0</v>
      </c>
      <c r="W136">
        <f>COUNTIFS(Actividades!$A$2:$A$503,Funcionalidades!$A136,Actividades!$B$2:$B$503,Funcionalidades!$B136,Actividades!$D$2:$D$503,Funcionalidades!W$1,Actividades!$E$2:$E$503,Funcionalidades!W$2,Actividades!$F$2:$F$503,Funcionalidades!W$3)</f>
        <v>0</v>
      </c>
      <c r="X136">
        <f>COUNTIFS(Actividades!$A$2:$A$503,Funcionalidades!$A136,Actividades!$B$2:$B$503,Funcionalidades!$B136,Actividades!$D$2:$D$503,Funcionalidades!X$1,Actividades!$E$2:$E$503,Funcionalidades!X$2,Actividades!$F$2:$F$503,Funcionalidades!X$3)</f>
        <v>0</v>
      </c>
      <c r="Y136">
        <f>COUNTIFS(Actividades!$A$2:$A$503,Funcionalidades!$A136,Actividades!$B$2:$B$503,Funcionalidades!$B136,Actividades!$D$2:$D$503,Funcionalidades!Y$1,Actividades!$E$2:$E$503,Funcionalidades!Y$2,Actividades!$F$2:$F$503,Funcionalidades!Y$3)</f>
        <v>0</v>
      </c>
      <c r="Z136">
        <f>COUNTIFS(Actividades!$A$2:$A$503,Funcionalidades!$A136,Actividades!$B$2:$B$503,Funcionalidades!$B136,Actividades!$D$2:$D$503,Funcionalidades!Z$1,Actividades!$E$2:$E$503,Funcionalidades!Z$2,Actividades!$F$2:$F$503,Funcionalidades!Z$3)</f>
        <v>0</v>
      </c>
      <c r="AA136">
        <f>COUNTIFS(Actividades!$A$2:$A$503,Funcionalidades!$A136,Actividades!$B$2:$B$503,Funcionalidades!$B136,Actividades!$D$2:$D$503,Funcionalidades!AA$1,Actividades!$E$2:$E$503,Funcionalidades!AA$2,Actividades!$F$2:$F$503,Funcionalidades!AA$3)</f>
        <v>0</v>
      </c>
      <c r="AB136">
        <f>COUNTIFS(Actividades!$A$2:$A$503,Funcionalidades!$A136,Actividades!$B$2:$B$503,Funcionalidades!$B136,Actividades!$D$2:$D$503,Funcionalidades!AB$1,Actividades!$E$2:$E$503,Funcionalidades!AB$2,Actividades!$F$2:$F$503,Funcionalidades!AB$3)</f>
        <v>0</v>
      </c>
      <c r="AC136">
        <f>COUNTIFS(Actividades!$A$2:$A$503,Funcionalidades!$A136,Actividades!$B$2:$B$503,Funcionalidades!$B136,Actividades!$D$2:$D$503,Funcionalidades!AC$1,Actividades!$E$2:$E$503,Funcionalidades!AC$2,Actividades!$F$2:$F$503,Funcionalidades!AC$3)</f>
        <v>0</v>
      </c>
    </row>
    <row r="137" spans="3:29">
      <c r="C137">
        <f>COUNTIFS(Actividades!$A$2:$A$503,Funcionalidades!$A137,Actividades!$B$2:$B$503,Funcionalidades!$B137,Actividades!$D$2:$D$503,Funcionalidades!C$1,Actividades!$E$2:$E$503,Funcionalidades!C$2,Actividades!$F$2:$F$503,Funcionalidades!C$3)</f>
        <v>0</v>
      </c>
      <c r="D137">
        <f>COUNTIFS(Actividades!$A$2:$A$503,Funcionalidades!$A137,Actividades!$B$2:$B$503,Funcionalidades!$B137,Actividades!$D$2:$D$503,Funcionalidades!D$1,Actividades!$E$2:$E$503,Funcionalidades!D$2,Actividades!$F$2:$F$503,Funcionalidades!D$3)</f>
        <v>0</v>
      </c>
      <c r="E137">
        <f>COUNTIFS(Actividades!$A$2:$A$503,Funcionalidades!$A137,Actividades!$B$2:$B$503,Funcionalidades!$B137,Actividades!$D$2:$D$503,Funcionalidades!E$1,Actividades!$E$2:$E$503,Funcionalidades!E$2,Actividades!$F$2:$F$503,Funcionalidades!E$3)</f>
        <v>0</v>
      </c>
      <c r="F137">
        <f>COUNTIFS(Actividades!$A$2:$A$503,Funcionalidades!$A137,Actividades!$B$2:$B$503,Funcionalidades!$B137,Actividades!$D$2:$D$503,Funcionalidades!F$1,Actividades!$E$2:$E$503,Funcionalidades!F$2,Actividades!$F$2:$F$503,Funcionalidades!F$3)</f>
        <v>0</v>
      </c>
      <c r="G137">
        <f>COUNTIFS(Actividades!$A$2:$A$503,Funcionalidades!$A137,Actividades!$B$2:$B$503,Funcionalidades!$B137,Actividades!$D$2:$D$503,Funcionalidades!G$1,Actividades!$E$2:$E$503,Funcionalidades!G$2,Actividades!$F$2:$F$503,Funcionalidades!G$3)</f>
        <v>0</v>
      </c>
      <c r="H137">
        <f>COUNTIFS(Actividades!$A$2:$A$503,Funcionalidades!$A137,Actividades!$B$2:$B$503,Funcionalidades!$B137,Actividades!$D$2:$D$503,Funcionalidades!H$1,Actividades!$E$2:$E$503,Funcionalidades!H$2,Actividades!$F$2:$F$503,Funcionalidades!H$3)</f>
        <v>0</v>
      </c>
      <c r="I137">
        <f>COUNTIFS(Actividades!$A$2:$A$503,Funcionalidades!$A137,Actividades!$B$2:$B$503,Funcionalidades!$B137,Actividades!$D$2:$D$503,Funcionalidades!I$1,Actividades!$E$2:$E$503,Funcionalidades!I$2,Actividades!$F$2:$F$503,Funcionalidades!I$3)</f>
        <v>0</v>
      </c>
      <c r="J137">
        <f>COUNTIFS(Actividades!$A$2:$A$503,Funcionalidades!$A137,Actividades!$B$2:$B$503,Funcionalidades!$B137,Actividades!$D$2:$D$503,Funcionalidades!J$1,Actividades!$E$2:$E$503,Funcionalidades!J$2,Actividades!$F$2:$F$503,Funcionalidades!J$3)</f>
        <v>0</v>
      </c>
      <c r="K137">
        <f>COUNTIFS(Actividades!$A$2:$A$503,Funcionalidades!$A137,Actividades!$B$2:$B$503,Funcionalidades!$B137,Actividades!$D$2:$D$503,Funcionalidades!K$1,Actividades!$E$2:$E$503,Funcionalidades!K$2,Actividades!$F$2:$F$503,Funcionalidades!K$3)</f>
        <v>0</v>
      </c>
      <c r="L137">
        <f>COUNTIFS(Actividades!$A$2:$A$503,Funcionalidades!$A137,Actividades!$B$2:$B$503,Funcionalidades!$B137,Actividades!$D$2:$D$503,Funcionalidades!L$1,Actividades!$E$2:$E$503,Funcionalidades!L$2,Actividades!$F$2:$F$503,Funcionalidades!L$3)</f>
        <v>0</v>
      </c>
      <c r="M137">
        <f>COUNTIFS(Actividades!$A$2:$A$503,Funcionalidades!$A137,Actividades!$B$2:$B$503,Funcionalidades!$B137,Actividades!$D$2:$D$503,Funcionalidades!M$1,Actividades!$E$2:$E$503,Funcionalidades!M$2,Actividades!$F$2:$F$503,Funcionalidades!M$3)</f>
        <v>0</v>
      </c>
      <c r="N137">
        <f>COUNTIFS(Actividades!$A$2:$A$503,Funcionalidades!$A137,Actividades!$B$2:$B$503,Funcionalidades!$B137,Actividades!$D$2:$D$503,Funcionalidades!N$1,Actividades!$E$2:$E$503,Funcionalidades!N$2,Actividades!$F$2:$F$503,Funcionalidades!N$3)</f>
        <v>0</v>
      </c>
      <c r="O137">
        <f>COUNTIFS(Actividades!$A$2:$A$503,Funcionalidades!$A137,Actividades!$B$2:$B$503,Funcionalidades!$B137,Actividades!$D$2:$D$503,Funcionalidades!O$1,Actividades!$E$2:$E$503,Funcionalidades!O$2,Actividades!$F$2:$F$503,Funcionalidades!O$3)</f>
        <v>0</v>
      </c>
      <c r="P137">
        <f>COUNTIFS(Actividades!$A$2:$A$503,Funcionalidades!$A137,Actividades!$B$2:$B$503,Funcionalidades!$B137,Actividades!$D$2:$D$503,Funcionalidades!P$1,Actividades!$E$2:$E$503,Funcionalidades!P$2,Actividades!$F$2:$F$503,Funcionalidades!P$3)</f>
        <v>0</v>
      </c>
      <c r="Q137">
        <f>COUNTIFS(Actividades!$A$2:$A$503,Funcionalidades!$A137,Actividades!$B$2:$B$503,Funcionalidades!$B137,Actividades!$D$2:$D$503,Funcionalidades!Q$1,Actividades!$E$2:$E$503,Funcionalidades!Q$2,Actividades!$F$2:$F$503,Funcionalidades!Q$3)</f>
        <v>0</v>
      </c>
      <c r="R137">
        <f>COUNTIFS(Actividades!$A$2:$A$503,Funcionalidades!$A137,Actividades!$B$2:$B$503,Funcionalidades!$B137,Actividades!$D$2:$D$503,Funcionalidades!R$1,Actividades!$E$2:$E$503,Funcionalidades!R$2,Actividades!$F$2:$F$503,Funcionalidades!R$3)</f>
        <v>0</v>
      </c>
      <c r="S137">
        <f>COUNTIFS(Actividades!$A$2:$A$503,Funcionalidades!$A137,Actividades!$B$2:$B$503,Funcionalidades!$B137,Actividades!$D$2:$D$503,Funcionalidades!S$1,Actividades!$E$2:$E$503,Funcionalidades!S$2,Actividades!$F$2:$F$503,Funcionalidades!S$3)</f>
        <v>0</v>
      </c>
      <c r="T137">
        <f>COUNTIFS(Actividades!$A$2:$A$503,Funcionalidades!$A137,Actividades!$B$2:$B$503,Funcionalidades!$B137,Actividades!$D$2:$D$503,Funcionalidades!T$1,Actividades!$E$2:$E$503,Funcionalidades!T$2,Actividades!$F$2:$F$503,Funcionalidades!T$3)</f>
        <v>0</v>
      </c>
      <c r="U137">
        <f>COUNTIFS(Actividades!$A$2:$A$503,Funcionalidades!$A137,Actividades!$B$2:$B$503,Funcionalidades!$B137,Actividades!$D$2:$D$503,Funcionalidades!U$1,Actividades!$E$2:$E$503,Funcionalidades!U$2,Actividades!$F$2:$F$503,Funcionalidades!U$3)</f>
        <v>0</v>
      </c>
      <c r="V137">
        <f>COUNTIFS(Actividades!$A$2:$A$503,Funcionalidades!$A137,Actividades!$B$2:$B$503,Funcionalidades!$B137,Actividades!$D$2:$D$503,Funcionalidades!V$1,Actividades!$E$2:$E$503,Funcionalidades!V$2,Actividades!$F$2:$F$503,Funcionalidades!V$3)</f>
        <v>0</v>
      </c>
      <c r="W137">
        <f>COUNTIFS(Actividades!$A$2:$A$503,Funcionalidades!$A137,Actividades!$B$2:$B$503,Funcionalidades!$B137,Actividades!$D$2:$D$503,Funcionalidades!W$1,Actividades!$E$2:$E$503,Funcionalidades!W$2,Actividades!$F$2:$F$503,Funcionalidades!W$3)</f>
        <v>0</v>
      </c>
      <c r="X137">
        <f>COUNTIFS(Actividades!$A$2:$A$503,Funcionalidades!$A137,Actividades!$B$2:$B$503,Funcionalidades!$B137,Actividades!$D$2:$D$503,Funcionalidades!X$1,Actividades!$E$2:$E$503,Funcionalidades!X$2,Actividades!$F$2:$F$503,Funcionalidades!X$3)</f>
        <v>0</v>
      </c>
      <c r="Y137">
        <f>COUNTIFS(Actividades!$A$2:$A$503,Funcionalidades!$A137,Actividades!$B$2:$B$503,Funcionalidades!$B137,Actividades!$D$2:$D$503,Funcionalidades!Y$1,Actividades!$E$2:$E$503,Funcionalidades!Y$2,Actividades!$F$2:$F$503,Funcionalidades!Y$3)</f>
        <v>0</v>
      </c>
      <c r="Z137">
        <f>COUNTIFS(Actividades!$A$2:$A$503,Funcionalidades!$A137,Actividades!$B$2:$B$503,Funcionalidades!$B137,Actividades!$D$2:$D$503,Funcionalidades!Z$1,Actividades!$E$2:$E$503,Funcionalidades!Z$2,Actividades!$F$2:$F$503,Funcionalidades!Z$3)</f>
        <v>0</v>
      </c>
      <c r="AA137">
        <f>COUNTIFS(Actividades!$A$2:$A$503,Funcionalidades!$A137,Actividades!$B$2:$B$503,Funcionalidades!$B137,Actividades!$D$2:$D$503,Funcionalidades!AA$1,Actividades!$E$2:$E$503,Funcionalidades!AA$2,Actividades!$F$2:$F$503,Funcionalidades!AA$3)</f>
        <v>0</v>
      </c>
      <c r="AB137">
        <f>COUNTIFS(Actividades!$A$2:$A$503,Funcionalidades!$A137,Actividades!$B$2:$B$503,Funcionalidades!$B137,Actividades!$D$2:$D$503,Funcionalidades!AB$1,Actividades!$E$2:$E$503,Funcionalidades!AB$2,Actividades!$F$2:$F$503,Funcionalidades!AB$3)</f>
        <v>0</v>
      </c>
      <c r="AC137">
        <f>COUNTIFS(Actividades!$A$2:$A$503,Funcionalidades!$A137,Actividades!$B$2:$B$503,Funcionalidades!$B137,Actividades!$D$2:$D$503,Funcionalidades!AC$1,Actividades!$E$2:$E$503,Funcionalidades!AC$2,Actividades!$F$2:$F$503,Funcionalidades!AC$3)</f>
        <v>0</v>
      </c>
    </row>
    <row r="138" spans="3:29">
      <c r="C138">
        <f>COUNTIFS(Actividades!$A$2:$A$503,Funcionalidades!$A138,Actividades!$B$2:$B$503,Funcionalidades!$B138,Actividades!$D$2:$D$503,Funcionalidades!C$1,Actividades!$E$2:$E$503,Funcionalidades!C$2,Actividades!$F$2:$F$503,Funcionalidades!C$3)</f>
        <v>0</v>
      </c>
      <c r="D138">
        <f>COUNTIFS(Actividades!$A$2:$A$503,Funcionalidades!$A138,Actividades!$B$2:$B$503,Funcionalidades!$B138,Actividades!$D$2:$D$503,Funcionalidades!D$1,Actividades!$E$2:$E$503,Funcionalidades!D$2,Actividades!$F$2:$F$503,Funcionalidades!D$3)</f>
        <v>0</v>
      </c>
      <c r="E138">
        <f>COUNTIFS(Actividades!$A$2:$A$503,Funcionalidades!$A138,Actividades!$B$2:$B$503,Funcionalidades!$B138,Actividades!$D$2:$D$503,Funcionalidades!E$1,Actividades!$E$2:$E$503,Funcionalidades!E$2,Actividades!$F$2:$F$503,Funcionalidades!E$3)</f>
        <v>0</v>
      </c>
      <c r="F138">
        <f>COUNTIFS(Actividades!$A$2:$A$503,Funcionalidades!$A138,Actividades!$B$2:$B$503,Funcionalidades!$B138,Actividades!$D$2:$D$503,Funcionalidades!F$1,Actividades!$E$2:$E$503,Funcionalidades!F$2,Actividades!$F$2:$F$503,Funcionalidades!F$3)</f>
        <v>0</v>
      </c>
      <c r="G138">
        <f>COUNTIFS(Actividades!$A$2:$A$503,Funcionalidades!$A138,Actividades!$B$2:$B$503,Funcionalidades!$B138,Actividades!$D$2:$D$503,Funcionalidades!G$1,Actividades!$E$2:$E$503,Funcionalidades!G$2,Actividades!$F$2:$F$503,Funcionalidades!G$3)</f>
        <v>0</v>
      </c>
      <c r="H138">
        <f>COUNTIFS(Actividades!$A$2:$A$503,Funcionalidades!$A138,Actividades!$B$2:$B$503,Funcionalidades!$B138,Actividades!$D$2:$D$503,Funcionalidades!H$1,Actividades!$E$2:$E$503,Funcionalidades!H$2,Actividades!$F$2:$F$503,Funcionalidades!H$3)</f>
        <v>0</v>
      </c>
      <c r="I138">
        <f>COUNTIFS(Actividades!$A$2:$A$503,Funcionalidades!$A138,Actividades!$B$2:$B$503,Funcionalidades!$B138,Actividades!$D$2:$D$503,Funcionalidades!I$1,Actividades!$E$2:$E$503,Funcionalidades!I$2,Actividades!$F$2:$F$503,Funcionalidades!I$3)</f>
        <v>0</v>
      </c>
      <c r="J138">
        <f>COUNTIFS(Actividades!$A$2:$A$503,Funcionalidades!$A138,Actividades!$B$2:$B$503,Funcionalidades!$B138,Actividades!$D$2:$D$503,Funcionalidades!J$1,Actividades!$E$2:$E$503,Funcionalidades!J$2,Actividades!$F$2:$F$503,Funcionalidades!J$3)</f>
        <v>0</v>
      </c>
      <c r="K138">
        <f>COUNTIFS(Actividades!$A$2:$A$503,Funcionalidades!$A138,Actividades!$B$2:$B$503,Funcionalidades!$B138,Actividades!$D$2:$D$503,Funcionalidades!K$1,Actividades!$E$2:$E$503,Funcionalidades!K$2,Actividades!$F$2:$F$503,Funcionalidades!K$3)</f>
        <v>0</v>
      </c>
      <c r="L138">
        <f>COUNTIFS(Actividades!$A$2:$A$503,Funcionalidades!$A138,Actividades!$B$2:$B$503,Funcionalidades!$B138,Actividades!$D$2:$D$503,Funcionalidades!L$1,Actividades!$E$2:$E$503,Funcionalidades!L$2,Actividades!$F$2:$F$503,Funcionalidades!L$3)</f>
        <v>0</v>
      </c>
      <c r="M138">
        <f>COUNTIFS(Actividades!$A$2:$A$503,Funcionalidades!$A138,Actividades!$B$2:$B$503,Funcionalidades!$B138,Actividades!$D$2:$D$503,Funcionalidades!M$1,Actividades!$E$2:$E$503,Funcionalidades!M$2,Actividades!$F$2:$F$503,Funcionalidades!M$3)</f>
        <v>0</v>
      </c>
      <c r="N138">
        <f>COUNTIFS(Actividades!$A$2:$A$503,Funcionalidades!$A138,Actividades!$B$2:$B$503,Funcionalidades!$B138,Actividades!$D$2:$D$503,Funcionalidades!N$1,Actividades!$E$2:$E$503,Funcionalidades!N$2,Actividades!$F$2:$F$503,Funcionalidades!N$3)</f>
        <v>0</v>
      </c>
      <c r="O138">
        <f>COUNTIFS(Actividades!$A$2:$A$503,Funcionalidades!$A138,Actividades!$B$2:$B$503,Funcionalidades!$B138,Actividades!$D$2:$D$503,Funcionalidades!O$1,Actividades!$E$2:$E$503,Funcionalidades!O$2,Actividades!$F$2:$F$503,Funcionalidades!O$3)</f>
        <v>0</v>
      </c>
      <c r="P138">
        <f>COUNTIFS(Actividades!$A$2:$A$503,Funcionalidades!$A138,Actividades!$B$2:$B$503,Funcionalidades!$B138,Actividades!$D$2:$D$503,Funcionalidades!P$1,Actividades!$E$2:$E$503,Funcionalidades!P$2,Actividades!$F$2:$F$503,Funcionalidades!P$3)</f>
        <v>0</v>
      </c>
      <c r="Q138">
        <f>COUNTIFS(Actividades!$A$2:$A$503,Funcionalidades!$A138,Actividades!$B$2:$B$503,Funcionalidades!$B138,Actividades!$D$2:$D$503,Funcionalidades!Q$1,Actividades!$E$2:$E$503,Funcionalidades!Q$2,Actividades!$F$2:$F$503,Funcionalidades!Q$3)</f>
        <v>0</v>
      </c>
      <c r="R138">
        <f>COUNTIFS(Actividades!$A$2:$A$503,Funcionalidades!$A138,Actividades!$B$2:$B$503,Funcionalidades!$B138,Actividades!$D$2:$D$503,Funcionalidades!R$1,Actividades!$E$2:$E$503,Funcionalidades!R$2,Actividades!$F$2:$F$503,Funcionalidades!R$3)</f>
        <v>0</v>
      </c>
      <c r="S138">
        <f>COUNTIFS(Actividades!$A$2:$A$503,Funcionalidades!$A138,Actividades!$B$2:$B$503,Funcionalidades!$B138,Actividades!$D$2:$D$503,Funcionalidades!S$1,Actividades!$E$2:$E$503,Funcionalidades!S$2,Actividades!$F$2:$F$503,Funcionalidades!S$3)</f>
        <v>0</v>
      </c>
      <c r="T138">
        <f>COUNTIFS(Actividades!$A$2:$A$503,Funcionalidades!$A138,Actividades!$B$2:$B$503,Funcionalidades!$B138,Actividades!$D$2:$D$503,Funcionalidades!T$1,Actividades!$E$2:$E$503,Funcionalidades!T$2,Actividades!$F$2:$F$503,Funcionalidades!T$3)</f>
        <v>0</v>
      </c>
      <c r="U138">
        <f>COUNTIFS(Actividades!$A$2:$A$503,Funcionalidades!$A138,Actividades!$B$2:$B$503,Funcionalidades!$B138,Actividades!$D$2:$D$503,Funcionalidades!U$1,Actividades!$E$2:$E$503,Funcionalidades!U$2,Actividades!$F$2:$F$503,Funcionalidades!U$3)</f>
        <v>0</v>
      </c>
      <c r="V138">
        <f>COUNTIFS(Actividades!$A$2:$A$503,Funcionalidades!$A138,Actividades!$B$2:$B$503,Funcionalidades!$B138,Actividades!$D$2:$D$503,Funcionalidades!V$1,Actividades!$E$2:$E$503,Funcionalidades!V$2,Actividades!$F$2:$F$503,Funcionalidades!V$3)</f>
        <v>0</v>
      </c>
      <c r="W138">
        <f>COUNTIFS(Actividades!$A$2:$A$503,Funcionalidades!$A138,Actividades!$B$2:$B$503,Funcionalidades!$B138,Actividades!$D$2:$D$503,Funcionalidades!W$1,Actividades!$E$2:$E$503,Funcionalidades!W$2,Actividades!$F$2:$F$503,Funcionalidades!W$3)</f>
        <v>0</v>
      </c>
      <c r="X138">
        <f>COUNTIFS(Actividades!$A$2:$A$503,Funcionalidades!$A138,Actividades!$B$2:$B$503,Funcionalidades!$B138,Actividades!$D$2:$D$503,Funcionalidades!X$1,Actividades!$E$2:$E$503,Funcionalidades!X$2,Actividades!$F$2:$F$503,Funcionalidades!X$3)</f>
        <v>0</v>
      </c>
      <c r="Y138">
        <f>COUNTIFS(Actividades!$A$2:$A$503,Funcionalidades!$A138,Actividades!$B$2:$B$503,Funcionalidades!$B138,Actividades!$D$2:$D$503,Funcionalidades!Y$1,Actividades!$E$2:$E$503,Funcionalidades!Y$2,Actividades!$F$2:$F$503,Funcionalidades!Y$3)</f>
        <v>0</v>
      </c>
      <c r="Z138">
        <f>COUNTIFS(Actividades!$A$2:$A$503,Funcionalidades!$A138,Actividades!$B$2:$B$503,Funcionalidades!$B138,Actividades!$D$2:$D$503,Funcionalidades!Z$1,Actividades!$E$2:$E$503,Funcionalidades!Z$2,Actividades!$F$2:$F$503,Funcionalidades!Z$3)</f>
        <v>0</v>
      </c>
      <c r="AA138">
        <f>COUNTIFS(Actividades!$A$2:$A$503,Funcionalidades!$A138,Actividades!$B$2:$B$503,Funcionalidades!$B138,Actividades!$D$2:$D$503,Funcionalidades!AA$1,Actividades!$E$2:$E$503,Funcionalidades!AA$2,Actividades!$F$2:$F$503,Funcionalidades!AA$3)</f>
        <v>0</v>
      </c>
      <c r="AB138">
        <f>COUNTIFS(Actividades!$A$2:$A$503,Funcionalidades!$A138,Actividades!$B$2:$B$503,Funcionalidades!$B138,Actividades!$D$2:$D$503,Funcionalidades!AB$1,Actividades!$E$2:$E$503,Funcionalidades!AB$2,Actividades!$F$2:$F$503,Funcionalidades!AB$3)</f>
        <v>0</v>
      </c>
      <c r="AC138">
        <f>COUNTIFS(Actividades!$A$2:$A$503,Funcionalidades!$A138,Actividades!$B$2:$B$503,Funcionalidades!$B138,Actividades!$D$2:$D$503,Funcionalidades!AC$1,Actividades!$E$2:$E$503,Funcionalidades!AC$2,Actividades!$F$2:$F$503,Funcionalidades!AC$3)</f>
        <v>0</v>
      </c>
    </row>
    <row r="139" spans="3:29">
      <c r="C139">
        <f>COUNTIFS(Actividades!$A$2:$A$503,Funcionalidades!$A139,Actividades!$B$2:$B$503,Funcionalidades!$B139,Actividades!$D$2:$D$503,Funcionalidades!C$1,Actividades!$E$2:$E$503,Funcionalidades!C$2,Actividades!$F$2:$F$503,Funcionalidades!C$3)</f>
        <v>0</v>
      </c>
      <c r="D139">
        <f>COUNTIFS(Actividades!$A$2:$A$503,Funcionalidades!$A139,Actividades!$B$2:$B$503,Funcionalidades!$B139,Actividades!$D$2:$D$503,Funcionalidades!D$1,Actividades!$E$2:$E$503,Funcionalidades!D$2,Actividades!$F$2:$F$503,Funcionalidades!D$3)</f>
        <v>0</v>
      </c>
      <c r="E139">
        <f>COUNTIFS(Actividades!$A$2:$A$503,Funcionalidades!$A139,Actividades!$B$2:$B$503,Funcionalidades!$B139,Actividades!$D$2:$D$503,Funcionalidades!E$1,Actividades!$E$2:$E$503,Funcionalidades!E$2,Actividades!$F$2:$F$503,Funcionalidades!E$3)</f>
        <v>0</v>
      </c>
      <c r="F139">
        <f>COUNTIFS(Actividades!$A$2:$A$503,Funcionalidades!$A139,Actividades!$B$2:$B$503,Funcionalidades!$B139,Actividades!$D$2:$D$503,Funcionalidades!F$1,Actividades!$E$2:$E$503,Funcionalidades!F$2,Actividades!$F$2:$F$503,Funcionalidades!F$3)</f>
        <v>0</v>
      </c>
      <c r="G139">
        <f>COUNTIFS(Actividades!$A$2:$A$503,Funcionalidades!$A139,Actividades!$B$2:$B$503,Funcionalidades!$B139,Actividades!$D$2:$D$503,Funcionalidades!G$1,Actividades!$E$2:$E$503,Funcionalidades!G$2,Actividades!$F$2:$F$503,Funcionalidades!G$3)</f>
        <v>0</v>
      </c>
      <c r="H139">
        <f>COUNTIFS(Actividades!$A$2:$A$503,Funcionalidades!$A139,Actividades!$B$2:$B$503,Funcionalidades!$B139,Actividades!$D$2:$D$503,Funcionalidades!H$1,Actividades!$E$2:$E$503,Funcionalidades!H$2,Actividades!$F$2:$F$503,Funcionalidades!H$3)</f>
        <v>0</v>
      </c>
      <c r="I139">
        <f>COUNTIFS(Actividades!$A$2:$A$503,Funcionalidades!$A139,Actividades!$B$2:$B$503,Funcionalidades!$B139,Actividades!$D$2:$D$503,Funcionalidades!I$1,Actividades!$E$2:$E$503,Funcionalidades!I$2,Actividades!$F$2:$F$503,Funcionalidades!I$3)</f>
        <v>0</v>
      </c>
      <c r="J139">
        <f>COUNTIFS(Actividades!$A$2:$A$503,Funcionalidades!$A139,Actividades!$B$2:$B$503,Funcionalidades!$B139,Actividades!$D$2:$D$503,Funcionalidades!J$1,Actividades!$E$2:$E$503,Funcionalidades!J$2,Actividades!$F$2:$F$503,Funcionalidades!J$3)</f>
        <v>0</v>
      </c>
      <c r="K139">
        <f>COUNTIFS(Actividades!$A$2:$A$503,Funcionalidades!$A139,Actividades!$B$2:$B$503,Funcionalidades!$B139,Actividades!$D$2:$D$503,Funcionalidades!K$1,Actividades!$E$2:$E$503,Funcionalidades!K$2,Actividades!$F$2:$F$503,Funcionalidades!K$3)</f>
        <v>0</v>
      </c>
      <c r="L139">
        <f>COUNTIFS(Actividades!$A$2:$A$503,Funcionalidades!$A139,Actividades!$B$2:$B$503,Funcionalidades!$B139,Actividades!$D$2:$D$503,Funcionalidades!L$1,Actividades!$E$2:$E$503,Funcionalidades!L$2,Actividades!$F$2:$F$503,Funcionalidades!L$3)</f>
        <v>0</v>
      </c>
      <c r="M139">
        <f>COUNTIFS(Actividades!$A$2:$A$503,Funcionalidades!$A139,Actividades!$B$2:$B$503,Funcionalidades!$B139,Actividades!$D$2:$D$503,Funcionalidades!M$1,Actividades!$E$2:$E$503,Funcionalidades!M$2,Actividades!$F$2:$F$503,Funcionalidades!M$3)</f>
        <v>0</v>
      </c>
      <c r="N139">
        <f>COUNTIFS(Actividades!$A$2:$A$503,Funcionalidades!$A139,Actividades!$B$2:$B$503,Funcionalidades!$B139,Actividades!$D$2:$D$503,Funcionalidades!N$1,Actividades!$E$2:$E$503,Funcionalidades!N$2,Actividades!$F$2:$F$503,Funcionalidades!N$3)</f>
        <v>0</v>
      </c>
      <c r="O139">
        <f>COUNTIFS(Actividades!$A$2:$A$503,Funcionalidades!$A139,Actividades!$B$2:$B$503,Funcionalidades!$B139,Actividades!$D$2:$D$503,Funcionalidades!O$1,Actividades!$E$2:$E$503,Funcionalidades!O$2,Actividades!$F$2:$F$503,Funcionalidades!O$3)</f>
        <v>0</v>
      </c>
      <c r="P139">
        <f>COUNTIFS(Actividades!$A$2:$A$503,Funcionalidades!$A139,Actividades!$B$2:$B$503,Funcionalidades!$B139,Actividades!$D$2:$D$503,Funcionalidades!P$1,Actividades!$E$2:$E$503,Funcionalidades!P$2,Actividades!$F$2:$F$503,Funcionalidades!P$3)</f>
        <v>0</v>
      </c>
      <c r="Q139">
        <f>COUNTIFS(Actividades!$A$2:$A$503,Funcionalidades!$A139,Actividades!$B$2:$B$503,Funcionalidades!$B139,Actividades!$D$2:$D$503,Funcionalidades!Q$1,Actividades!$E$2:$E$503,Funcionalidades!Q$2,Actividades!$F$2:$F$503,Funcionalidades!Q$3)</f>
        <v>0</v>
      </c>
      <c r="R139">
        <f>COUNTIFS(Actividades!$A$2:$A$503,Funcionalidades!$A139,Actividades!$B$2:$B$503,Funcionalidades!$B139,Actividades!$D$2:$D$503,Funcionalidades!R$1,Actividades!$E$2:$E$503,Funcionalidades!R$2,Actividades!$F$2:$F$503,Funcionalidades!R$3)</f>
        <v>0</v>
      </c>
      <c r="S139">
        <f>COUNTIFS(Actividades!$A$2:$A$503,Funcionalidades!$A139,Actividades!$B$2:$B$503,Funcionalidades!$B139,Actividades!$D$2:$D$503,Funcionalidades!S$1,Actividades!$E$2:$E$503,Funcionalidades!S$2,Actividades!$F$2:$F$503,Funcionalidades!S$3)</f>
        <v>0</v>
      </c>
      <c r="T139">
        <f>COUNTIFS(Actividades!$A$2:$A$503,Funcionalidades!$A139,Actividades!$B$2:$B$503,Funcionalidades!$B139,Actividades!$D$2:$D$503,Funcionalidades!T$1,Actividades!$E$2:$E$503,Funcionalidades!T$2,Actividades!$F$2:$F$503,Funcionalidades!T$3)</f>
        <v>0</v>
      </c>
      <c r="U139">
        <f>COUNTIFS(Actividades!$A$2:$A$503,Funcionalidades!$A139,Actividades!$B$2:$B$503,Funcionalidades!$B139,Actividades!$D$2:$D$503,Funcionalidades!U$1,Actividades!$E$2:$E$503,Funcionalidades!U$2,Actividades!$F$2:$F$503,Funcionalidades!U$3)</f>
        <v>0</v>
      </c>
      <c r="V139">
        <f>COUNTIFS(Actividades!$A$2:$A$503,Funcionalidades!$A139,Actividades!$B$2:$B$503,Funcionalidades!$B139,Actividades!$D$2:$D$503,Funcionalidades!V$1,Actividades!$E$2:$E$503,Funcionalidades!V$2,Actividades!$F$2:$F$503,Funcionalidades!V$3)</f>
        <v>0</v>
      </c>
      <c r="W139">
        <f>COUNTIFS(Actividades!$A$2:$A$503,Funcionalidades!$A139,Actividades!$B$2:$B$503,Funcionalidades!$B139,Actividades!$D$2:$D$503,Funcionalidades!W$1,Actividades!$E$2:$E$503,Funcionalidades!W$2,Actividades!$F$2:$F$503,Funcionalidades!W$3)</f>
        <v>0</v>
      </c>
      <c r="X139">
        <f>COUNTIFS(Actividades!$A$2:$A$503,Funcionalidades!$A139,Actividades!$B$2:$B$503,Funcionalidades!$B139,Actividades!$D$2:$D$503,Funcionalidades!X$1,Actividades!$E$2:$E$503,Funcionalidades!X$2,Actividades!$F$2:$F$503,Funcionalidades!X$3)</f>
        <v>0</v>
      </c>
      <c r="Y139">
        <f>COUNTIFS(Actividades!$A$2:$A$503,Funcionalidades!$A139,Actividades!$B$2:$B$503,Funcionalidades!$B139,Actividades!$D$2:$D$503,Funcionalidades!Y$1,Actividades!$E$2:$E$503,Funcionalidades!Y$2,Actividades!$F$2:$F$503,Funcionalidades!Y$3)</f>
        <v>0</v>
      </c>
      <c r="Z139">
        <f>COUNTIFS(Actividades!$A$2:$A$503,Funcionalidades!$A139,Actividades!$B$2:$B$503,Funcionalidades!$B139,Actividades!$D$2:$D$503,Funcionalidades!Z$1,Actividades!$E$2:$E$503,Funcionalidades!Z$2,Actividades!$F$2:$F$503,Funcionalidades!Z$3)</f>
        <v>0</v>
      </c>
      <c r="AA139">
        <f>COUNTIFS(Actividades!$A$2:$A$503,Funcionalidades!$A139,Actividades!$B$2:$B$503,Funcionalidades!$B139,Actividades!$D$2:$D$503,Funcionalidades!AA$1,Actividades!$E$2:$E$503,Funcionalidades!AA$2,Actividades!$F$2:$F$503,Funcionalidades!AA$3)</f>
        <v>0</v>
      </c>
      <c r="AB139">
        <f>COUNTIFS(Actividades!$A$2:$A$503,Funcionalidades!$A139,Actividades!$B$2:$B$503,Funcionalidades!$B139,Actividades!$D$2:$D$503,Funcionalidades!AB$1,Actividades!$E$2:$E$503,Funcionalidades!AB$2,Actividades!$F$2:$F$503,Funcionalidades!AB$3)</f>
        <v>0</v>
      </c>
      <c r="AC139">
        <f>COUNTIFS(Actividades!$A$2:$A$503,Funcionalidades!$A139,Actividades!$B$2:$B$503,Funcionalidades!$B139,Actividades!$D$2:$D$503,Funcionalidades!AC$1,Actividades!$E$2:$E$503,Funcionalidades!AC$2,Actividades!$F$2:$F$503,Funcionalidades!AC$3)</f>
        <v>0</v>
      </c>
    </row>
    <row r="140" spans="3:29">
      <c r="C140">
        <f>COUNTIFS(Actividades!$A$2:$A$503,Funcionalidades!$A140,Actividades!$B$2:$B$503,Funcionalidades!$B140,Actividades!$D$2:$D$503,Funcionalidades!C$1,Actividades!$E$2:$E$503,Funcionalidades!C$2,Actividades!$F$2:$F$503,Funcionalidades!C$3)</f>
        <v>0</v>
      </c>
      <c r="D140">
        <f>COUNTIFS(Actividades!$A$2:$A$503,Funcionalidades!$A140,Actividades!$B$2:$B$503,Funcionalidades!$B140,Actividades!$D$2:$D$503,Funcionalidades!D$1,Actividades!$E$2:$E$503,Funcionalidades!D$2,Actividades!$F$2:$F$503,Funcionalidades!D$3)</f>
        <v>0</v>
      </c>
      <c r="E140">
        <f>COUNTIFS(Actividades!$A$2:$A$503,Funcionalidades!$A140,Actividades!$B$2:$B$503,Funcionalidades!$B140,Actividades!$D$2:$D$503,Funcionalidades!E$1,Actividades!$E$2:$E$503,Funcionalidades!E$2,Actividades!$F$2:$F$503,Funcionalidades!E$3)</f>
        <v>0</v>
      </c>
      <c r="F140">
        <f>COUNTIFS(Actividades!$A$2:$A$503,Funcionalidades!$A140,Actividades!$B$2:$B$503,Funcionalidades!$B140,Actividades!$D$2:$D$503,Funcionalidades!F$1,Actividades!$E$2:$E$503,Funcionalidades!F$2,Actividades!$F$2:$F$503,Funcionalidades!F$3)</f>
        <v>0</v>
      </c>
      <c r="G140">
        <f>COUNTIFS(Actividades!$A$2:$A$503,Funcionalidades!$A140,Actividades!$B$2:$B$503,Funcionalidades!$B140,Actividades!$D$2:$D$503,Funcionalidades!G$1,Actividades!$E$2:$E$503,Funcionalidades!G$2,Actividades!$F$2:$F$503,Funcionalidades!G$3)</f>
        <v>0</v>
      </c>
      <c r="H140">
        <f>COUNTIFS(Actividades!$A$2:$A$503,Funcionalidades!$A140,Actividades!$B$2:$B$503,Funcionalidades!$B140,Actividades!$D$2:$D$503,Funcionalidades!H$1,Actividades!$E$2:$E$503,Funcionalidades!H$2,Actividades!$F$2:$F$503,Funcionalidades!H$3)</f>
        <v>0</v>
      </c>
      <c r="I140">
        <f>COUNTIFS(Actividades!$A$2:$A$503,Funcionalidades!$A140,Actividades!$B$2:$B$503,Funcionalidades!$B140,Actividades!$D$2:$D$503,Funcionalidades!I$1,Actividades!$E$2:$E$503,Funcionalidades!I$2,Actividades!$F$2:$F$503,Funcionalidades!I$3)</f>
        <v>0</v>
      </c>
      <c r="J140">
        <f>COUNTIFS(Actividades!$A$2:$A$503,Funcionalidades!$A140,Actividades!$B$2:$B$503,Funcionalidades!$B140,Actividades!$D$2:$D$503,Funcionalidades!J$1,Actividades!$E$2:$E$503,Funcionalidades!J$2,Actividades!$F$2:$F$503,Funcionalidades!J$3)</f>
        <v>0</v>
      </c>
      <c r="K140">
        <f>COUNTIFS(Actividades!$A$2:$A$503,Funcionalidades!$A140,Actividades!$B$2:$B$503,Funcionalidades!$B140,Actividades!$D$2:$D$503,Funcionalidades!K$1,Actividades!$E$2:$E$503,Funcionalidades!K$2,Actividades!$F$2:$F$503,Funcionalidades!K$3)</f>
        <v>0</v>
      </c>
      <c r="L140">
        <f>COUNTIFS(Actividades!$A$2:$A$503,Funcionalidades!$A140,Actividades!$B$2:$B$503,Funcionalidades!$B140,Actividades!$D$2:$D$503,Funcionalidades!L$1,Actividades!$E$2:$E$503,Funcionalidades!L$2,Actividades!$F$2:$F$503,Funcionalidades!L$3)</f>
        <v>0</v>
      </c>
      <c r="M140">
        <f>COUNTIFS(Actividades!$A$2:$A$503,Funcionalidades!$A140,Actividades!$B$2:$B$503,Funcionalidades!$B140,Actividades!$D$2:$D$503,Funcionalidades!M$1,Actividades!$E$2:$E$503,Funcionalidades!M$2,Actividades!$F$2:$F$503,Funcionalidades!M$3)</f>
        <v>0</v>
      </c>
      <c r="N140">
        <f>COUNTIFS(Actividades!$A$2:$A$503,Funcionalidades!$A140,Actividades!$B$2:$B$503,Funcionalidades!$B140,Actividades!$D$2:$D$503,Funcionalidades!N$1,Actividades!$E$2:$E$503,Funcionalidades!N$2,Actividades!$F$2:$F$503,Funcionalidades!N$3)</f>
        <v>0</v>
      </c>
      <c r="O140">
        <f>COUNTIFS(Actividades!$A$2:$A$503,Funcionalidades!$A140,Actividades!$B$2:$B$503,Funcionalidades!$B140,Actividades!$D$2:$D$503,Funcionalidades!O$1,Actividades!$E$2:$E$503,Funcionalidades!O$2,Actividades!$F$2:$F$503,Funcionalidades!O$3)</f>
        <v>0</v>
      </c>
      <c r="P140">
        <f>COUNTIFS(Actividades!$A$2:$A$503,Funcionalidades!$A140,Actividades!$B$2:$B$503,Funcionalidades!$B140,Actividades!$D$2:$D$503,Funcionalidades!P$1,Actividades!$E$2:$E$503,Funcionalidades!P$2,Actividades!$F$2:$F$503,Funcionalidades!P$3)</f>
        <v>0</v>
      </c>
      <c r="Q140">
        <f>COUNTIFS(Actividades!$A$2:$A$503,Funcionalidades!$A140,Actividades!$B$2:$B$503,Funcionalidades!$B140,Actividades!$D$2:$D$503,Funcionalidades!Q$1,Actividades!$E$2:$E$503,Funcionalidades!Q$2,Actividades!$F$2:$F$503,Funcionalidades!Q$3)</f>
        <v>0</v>
      </c>
      <c r="R140">
        <f>COUNTIFS(Actividades!$A$2:$A$503,Funcionalidades!$A140,Actividades!$B$2:$B$503,Funcionalidades!$B140,Actividades!$D$2:$D$503,Funcionalidades!R$1,Actividades!$E$2:$E$503,Funcionalidades!R$2,Actividades!$F$2:$F$503,Funcionalidades!R$3)</f>
        <v>0</v>
      </c>
      <c r="S140">
        <f>COUNTIFS(Actividades!$A$2:$A$503,Funcionalidades!$A140,Actividades!$B$2:$B$503,Funcionalidades!$B140,Actividades!$D$2:$D$503,Funcionalidades!S$1,Actividades!$E$2:$E$503,Funcionalidades!S$2,Actividades!$F$2:$F$503,Funcionalidades!S$3)</f>
        <v>0</v>
      </c>
      <c r="T140">
        <f>COUNTIFS(Actividades!$A$2:$A$503,Funcionalidades!$A140,Actividades!$B$2:$B$503,Funcionalidades!$B140,Actividades!$D$2:$D$503,Funcionalidades!T$1,Actividades!$E$2:$E$503,Funcionalidades!T$2,Actividades!$F$2:$F$503,Funcionalidades!T$3)</f>
        <v>0</v>
      </c>
      <c r="U140">
        <f>COUNTIFS(Actividades!$A$2:$A$503,Funcionalidades!$A140,Actividades!$B$2:$B$503,Funcionalidades!$B140,Actividades!$D$2:$D$503,Funcionalidades!U$1,Actividades!$E$2:$E$503,Funcionalidades!U$2,Actividades!$F$2:$F$503,Funcionalidades!U$3)</f>
        <v>0</v>
      </c>
      <c r="V140">
        <f>COUNTIFS(Actividades!$A$2:$A$503,Funcionalidades!$A140,Actividades!$B$2:$B$503,Funcionalidades!$B140,Actividades!$D$2:$D$503,Funcionalidades!V$1,Actividades!$E$2:$E$503,Funcionalidades!V$2,Actividades!$F$2:$F$503,Funcionalidades!V$3)</f>
        <v>0</v>
      </c>
      <c r="W140">
        <f>COUNTIFS(Actividades!$A$2:$A$503,Funcionalidades!$A140,Actividades!$B$2:$B$503,Funcionalidades!$B140,Actividades!$D$2:$D$503,Funcionalidades!W$1,Actividades!$E$2:$E$503,Funcionalidades!W$2,Actividades!$F$2:$F$503,Funcionalidades!W$3)</f>
        <v>0</v>
      </c>
      <c r="X140">
        <f>COUNTIFS(Actividades!$A$2:$A$503,Funcionalidades!$A140,Actividades!$B$2:$B$503,Funcionalidades!$B140,Actividades!$D$2:$D$503,Funcionalidades!X$1,Actividades!$E$2:$E$503,Funcionalidades!X$2,Actividades!$F$2:$F$503,Funcionalidades!X$3)</f>
        <v>0</v>
      </c>
      <c r="Y140">
        <f>COUNTIFS(Actividades!$A$2:$A$503,Funcionalidades!$A140,Actividades!$B$2:$B$503,Funcionalidades!$B140,Actividades!$D$2:$D$503,Funcionalidades!Y$1,Actividades!$E$2:$E$503,Funcionalidades!Y$2,Actividades!$F$2:$F$503,Funcionalidades!Y$3)</f>
        <v>0</v>
      </c>
      <c r="Z140">
        <f>COUNTIFS(Actividades!$A$2:$A$503,Funcionalidades!$A140,Actividades!$B$2:$B$503,Funcionalidades!$B140,Actividades!$D$2:$D$503,Funcionalidades!Z$1,Actividades!$E$2:$E$503,Funcionalidades!Z$2,Actividades!$F$2:$F$503,Funcionalidades!Z$3)</f>
        <v>0</v>
      </c>
      <c r="AA140">
        <f>COUNTIFS(Actividades!$A$2:$A$503,Funcionalidades!$A140,Actividades!$B$2:$B$503,Funcionalidades!$B140,Actividades!$D$2:$D$503,Funcionalidades!AA$1,Actividades!$E$2:$E$503,Funcionalidades!AA$2,Actividades!$F$2:$F$503,Funcionalidades!AA$3)</f>
        <v>0</v>
      </c>
      <c r="AB140">
        <f>COUNTIFS(Actividades!$A$2:$A$503,Funcionalidades!$A140,Actividades!$B$2:$B$503,Funcionalidades!$B140,Actividades!$D$2:$D$503,Funcionalidades!AB$1,Actividades!$E$2:$E$503,Funcionalidades!AB$2,Actividades!$F$2:$F$503,Funcionalidades!AB$3)</f>
        <v>0</v>
      </c>
      <c r="AC140">
        <f>COUNTIFS(Actividades!$A$2:$A$503,Funcionalidades!$A140,Actividades!$B$2:$B$503,Funcionalidades!$B140,Actividades!$D$2:$D$503,Funcionalidades!AC$1,Actividades!$E$2:$E$503,Funcionalidades!AC$2,Actividades!$F$2:$F$503,Funcionalidades!AC$3)</f>
        <v>0</v>
      </c>
    </row>
    <row r="141" spans="3:29">
      <c r="C141">
        <f>COUNTIFS(Actividades!$A$2:$A$503,Funcionalidades!$A141,Actividades!$B$2:$B$503,Funcionalidades!$B141,Actividades!$D$2:$D$503,Funcionalidades!C$1,Actividades!$E$2:$E$503,Funcionalidades!C$2,Actividades!$F$2:$F$503,Funcionalidades!C$3)</f>
        <v>0</v>
      </c>
      <c r="D141">
        <f>COUNTIFS(Actividades!$A$2:$A$503,Funcionalidades!$A141,Actividades!$B$2:$B$503,Funcionalidades!$B141,Actividades!$D$2:$D$503,Funcionalidades!D$1,Actividades!$E$2:$E$503,Funcionalidades!D$2,Actividades!$F$2:$F$503,Funcionalidades!D$3)</f>
        <v>0</v>
      </c>
      <c r="E141">
        <f>COUNTIFS(Actividades!$A$2:$A$503,Funcionalidades!$A141,Actividades!$B$2:$B$503,Funcionalidades!$B141,Actividades!$D$2:$D$503,Funcionalidades!E$1,Actividades!$E$2:$E$503,Funcionalidades!E$2,Actividades!$F$2:$F$503,Funcionalidades!E$3)</f>
        <v>0</v>
      </c>
      <c r="F141">
        <f>COUNTIFS(Actividades!$A$2:$A$503,Funcionalidades!$A141,Actividades!$B$2:$B$503,Funcionalidades!$B141,Actividades!$D$2:$D$503,Funcionalidades!F$1,Actividades!$E$2:$E$503,Funcionalidades!F$2,Actividades!$F$2:$F$503,Funcionalidades!F$3)</f>
        <v>0</v>
      </c>
      <c r="G141">
        <f>COUNTIFS(Actividades!$A$2:$A$503,Funcionalidades!$A141,Actividades!$B$2:$B$503,Funcionalidades!$B141,Actividades!$D$2:$D$503,Funcionalidades!G$1,Actividades!$E$2:$E$503,Funcionalidades!G$2,Actividades!$F$2:$F$503,Funcionalidades!G$3)</f>
        <v>0</v>
      </c>
      <c r="H141">
        <f>COUNTIFS(Actividades!$A$2:$A$503,Funcionalidades!$A141,Actividades!$B$2:$B$503,Funcionalidades!$B141,Actividades!$D$2:$D$503,Funcionalidades!H$1,Actividades!$E$2:$E$503,Funcionalidades!H$2,Actividades!$F$2:$F$503,Funcionalidades!H$3)</f>
        <v>0</v>
      </c>
      <c r="I141">
        <f>COUNTIFS(Actividades!$A$2:$A$503,Funcionalidades!$A141,Actividades!$B$2:$B$503,Funcionalidades!$B141,Actividades!$D$2:$D$503,Funcionalidades!I$1,Actividades!$E$2:$E$503,Funcionalidades!I$2,Actividades!$F$2:$F$503,Funcionalidades!I$3)</f>
        <v>0</v>
      </c>
      <c r="J141">
        <f>COUNTIFS(Actividades!$A$2:$A$503,Funcionalidades!$A141,Actividades!$B$2:$B$503,Funcionalidades!$B141,Actividades!$D$2:$D$503,Funcionalidades!J$1,Actividades!$E$2:$E$503,Funcionalidades!J$2,Actividades!$F$2:$F$503,Funcionalidades!J$3)</f>
        <v>0</v>
      </c>
      <c r="K141">
        <f>COUNTIFS(Actividades!$A$2:$A$503,Funcionalidades!$A141,Actividades!$B$2:$B$503,Funcionalidades!$B141,Actividades!$D$2:$D$503,Funcionalidades!K$1,Actividades!$E$2:$E$503,Funcionalidades!K$2,Actividades!$F$2:$F$503,Funcionalidades!K$3)</f>
        <v>0</v>
      </c>
      <c r="L141">
        <f>COUNTIFS(Actividades!$A$2:$A$503,Funcionalidades!$A141,Actividades!$B$2:$B$503,Funcionalidades!$B141,Actividades!$D$2:$D$503,Funcionalidades!L$1,Actividades!$E$2:$E$503,Funcionalidades!L$2,Actividades!$F$2:$F$503,Funcionalidades!L$3)</f>
        <v>0</v>
      </c>
      <c r="M141">
        <f>COUNTIFS(Actividades!$A$2:$A$503,Funcionalidades!$A141,Actividades!$B$2:$B$503,Funcionalidades!$B141,Actividades!$D$2:$D$503,Funcionalidades!M$1,Actividades!$E$2:$E$503,Funcionalidades!M$2,Actividades!$F$2:$F$503,Funcionalidades!M$3)</f>
        <v>0</v>
      </c>
      <c r="N141">
        <f>COUNTIFS(Actividades!$A$2:$A$503,Funcionalidades!$A141,Actividades!$B$2:$B$503,Funcionalidades!$B141,Actividades!$D$2:$D$503,Funcionalidades!N$1,Actividades!$E$2:$E$503,Funcionalidades!N$2,Actividades!$F$2:$F$503,Funcionalidades!N$3)</f>
        <v>0</v>
      </c>
      <c r="O141">
        <f>COUNTIFS(Actividades!$A$2:$A$503,Funcionalidades!$A141,Actividades!$B$2:$B$503,Funcionalidades!$B141,Actividades!$D$2:$D$503,Funcionalidades!O$1,Actividades!$E$2:$E$503,Funcionalidades!O$2,Actividades!$F$2:$F$503,Funcionalidades!O$3)</f>
        <v>0</v>
      </c>
      <c r="P141">
        <f>COUNTIFS(Actividades!$A$2:$A$503,Funcionalidades!$A141,Actividades!$B$2:$B$503,Funcionalidades!$B141,Actividades!$D$2:$D$503,Funcionalidades!P$1,Actividades!$E$2:$E$503,Funcionalidades!P$2,Actividades!$F$2:$F$503,Funcionalidades!P$3)</f>
        <v>0</v>
      </c>
      <c r="Q141">
        <f>COUNTIFS(Actividades!$A$2:$A$503,Funcionalidades!$A141,Actividades!$B$2:$B$503,Funcionalidades!$B141,Actividades!$D$2:$D$503,Funcionalidades!Q$1,Actividades!$E$2:$E$503,Funcionalidades!Q$2,Actividades!$F$2:$F$503,Funcionalidades!Q$3)</f>
        <v>0</v>
      </c>
      <c r="R141">
        <f>COUNTIFS(Actividades!$A$2:$A$503,Funcionalidades!$A141,Actividades!$B$2:$B$503,Funcionalidades!$B141,Actividades!$D$2:$D$503,Funcionalidades!R$1,Actividades!$E$2:$E$503,Funcionalidades!R$2,Actividades!$F$2:$F$503,Funcionalidades!R$3)</f>
        <v>0</v>
      </c>
      <c r="S141">
        <f>COUNTIFS(Actividades!$A$2:$A$503,Funcionalidades!$A141,Actividades!$B$2:$B$503,Funcionalidades!$B141,Actividades!$D$2:$D$503,Funcionalidades!S$1,Actividades!$E$2:$E$503,Funcionalidades!S$2,Actividades!$F$2:$F$503,Funcionalidades!S$3)</f>
        <v>0</v>
      </c>
      <c r="T141">
        <f>COUNTIFS(Actividades!$A$2:$A$503,Funcionalidades!$A141,Actividades!$B$2:$B$503,Funcionalidades!$B141,Actividades!$D$2:$D$503,Funcionalidades!T$1,Actividades!$E$2:$E$503,Funcionalidades!T$2,Actividades!$F$2:$F$503,Funcionalidades!T$3)</f>
        <v>0</v>
      </c>
      <c r="U141">
        <f>COUNTIFS(Actividades!$A$2:$A$503,Funcionalidades!$A141,Actividades!$B$2:$B$503,Funcionalidades!$B141,Actividades!$D$2:$D$503,Funcionalidades!U$1,Actividades!$E$2:$E$503,Funcionalidades!U$2,Actividades!$F$2:$F$503,Funcionalidades!U$3)</f>
        <v>0</v>
      </c>
      <c r="V141">
        <f>COUNTIFS(Actividades!$A$2:$A$503,Funcionalidades!$A141,Actividades!$B$2:$B$503,Funcionalidades!$B141,Actividades!$D$2:$D$503,Funcionalidades!V$1,Actividades!$E$2:$E$503,Funcionalidades!V$2,Actividades!$F$2:$F$503,Funcionalidades!V$3)</f>
        <v>0</v>
      </c>
      <c r="W141">
        <f>COUNTIFS(Actividades!$A$2:$A$503,Funcionalidades!$A141,Actividades!$B$2:$B$503,Funcionalidades!$B141,Actividades!$D$2:$D$503,Funcionalidades!W$1,Actividades!$E$2:$E$503,Funcionalidades!W$2,Actividades!$F$2:$F$503,Funcionalidades!W$3)</f>
        <v>0</v>
      </c>
      <c r="X141">
        <f>COUNTIFS(Actividades!$A$2:$A$503,Funcionalidades!$A141,Actividades!$B$2:$B$503,Funcionalidades!$B141,Actividades!$D$2:$D$503,Funcionalidades!X$1,Actividades!$E$2:$E$503,Funcionalidades!X$2,Actividades!$F$2:$F$503,Funcionalidades!X$3)</f>
        <v>0</v>
      </c>
      <c r="Y141">
        <f>COUNTIFS(Actividades!$A$2:$A$503,Funcionalidades!$A141,Actividades!$B$2:$B$503,Funcionalidades!$B141,Actividades!$D$2:$D$503,Funcionalidades!Y$1,Actividades!$E$2:$E$503,Funcionalidades!Y$2,Actividades!$F$2:$F$503,Funcionalidades!Y$3)</f>
        <v>0</v>
      </c>
      <c r="Z141">
        <f>COUNTIFS(Actividades!$A$2:$A$503,Funcionalidades!$A141,Actividades!$B$2:$B$503,Funcionalidades!$B141,Actividades!$D$2:$D$503,Funcionalidades!Z$1,Actividades!$E$2:$E$503,Funcionalidades!Z$2,Actividades!$F$2:$F$503,Funcionalidades!Z$3)</f>
        <v>0</v>
      </c>
      <c r="AA141">
        <f>COUNTIFS(Actividades!$A$2:$A$503,Funcionalidades!$A141,Actividades!$B$2:$B$503,Funcionalidades!$B141,Actividades!$D$2:$D$503,Funcionalidades!AA$1,Actividades!$E$2:$E$503,Funcionalidades!AA$2,Actividades!$F$2:$F$503,Funcionalidades!AA$3)</f>
        <v>0</v>
      </c>
      <c r="AB141">
        <f>COUNTIFS(Actividades!$A$2:$A$503,Funcionalidades!$A141,Actividades!$B$2:$B$503,Funcionalidades!$B141,Actividades!$D$2:$D$503,Funcionalidades!AB$1,Actividades!$E$2:$E$503,Funcionalidades!AB$2,Actividades!$F$2:$F$503,Funcionalidades!AB$3)</f>
        <v>0</v>
      </c>
      <c r="AC141">
        <f>COUNTIFS(Actividades!$A$2:$A$503,Funcionalidades!$A141,Actividades!$B$2:$B$503,Funcionalidades!$B141,Actividades!$D$2:$D$503,Funcionalidades!AC$1,Actividades!$E$2:$E$503,Funcionalidades!AC$2,Actividades!$F$2:$F$503,Funcionalidades!AC$3)</f>
        <v>0</v>
      </c>
    </row>
    <row r="142" spans="3:29">
      <c r="C142">
        <f>COUNTIFS(Actividades!$A$2:$A$503,Funcionalidades!$A142,Actividades!$B$2:$B$503,Funcionalidades!$B142,Actividades!$D$2:$D$503,Funcionalidades!C$1,Actividades!$E$2:$E$503,Funcionalidades!C$2,Actividades!$F$2:$F$503,Funcionalidades!C$3)</f>
        <v>0</v>
      </c>
      <c r="D142">
        <f>COUNTIFS(Actividades!$A$2:$A$503,Funcionalidades!$A142,Actividades!$B$2:$B$503,Funcionalidades!$B142,Actividades!$D$2:$D$503,Funcionalidades!D$1,Actividades!$E$2:$E$503,Funcionalidades!D$2,Actividades!$F$2:$F$503,Funcionalidades!D$3)</f>
        <v>0</v>
      </c>
      <c r="E142">
        <f>COUNTIFS(Actividades!$A$2:$A$503,Funcionalidades!$A142,Actividades!$B$2:$B$503,Funcionalidades!$B142,Actividades!$D$2:$D$503,Funcionalidades!E$1,Actividades!$E$2:$E$503,Funcionalidades!E$2,Actividades!$F$2:$F$503,Funcionalidades!E$3)</f>
        <v>0</v>
      </c>
      <c r="F142">
        <f>COUNTIFS(Actividades!$A$2:$A$503,Funcionalidades!$A142,Actividades!$B$2:$B$503,Funcionalidades!$B142,Actividades!$D$2:$D$503,Funcionalidades!F$1,Actividades!$E$2:$E$503,Funcionalidades!F$2,Actividades!$F$2:$F$503,Funcionalidades!F$3)</f>
        <v>0</v>
      </c>
      <c r="G142">
        <f>COUNTIFS(Actividades!$A$2:$A$503,Funcionalidades!$A142,Actividades!$B$2:$B$503,Funcionalidades!$B142,Actividades!$D$2:$D$503,Funcionalidades!G$1,Actividades!$E$2:$E$503,Funcionalidades!G$2,Actividades!$F$2:$F$503,Funcionalidades!G$3)</f>
        <v>0</v>
      </c>
      <c r="H142">
        <f>COUNTIFS(Actividades!$A$2:$A$503,Funcionalidades!$A142,Actividades!$B$2:$B$503,Funcionalidades!$B142,Actividades!$D$2:$D$503,Funcionalidades!H$1,Actividades!$E$2:$E$503,Funcionalidades!H$2,Actividades!$F$2:$F$503,Funcionalidades!H$3)</f>
        <v>0</v>
      </c>
      <c r="I142">
        <f>COUNTIFS(Actividades!$A$2:$A$503,Funcionalidades!$A142,Actividades!$B$2:$B$503,Funcionalidades!$B142,Actividades!$D$2:$D$503,Funcionalidades!I$1,Actividades!$E$2:$E$503,Funcionalidades!I$2,Actividades!$F$2:$F$503,Funcionalidades!I$3)</f>
        <v>0</v>
      </c>
      <c r="J142">
        <f>COUNTIFS(Actividades!$A$2:$A$503,Funcionalidades!$A142,Actividades!$B$2:$B$503,Funcionalidades!$B142,Actividades!$D$2:$D$503,Funcionalidades!J$1,Actividades!$E$2:$E$503,Funcionalidades!J$2,Actividades!$F$2:$F$503,Funcionalidades!J$3)</f>
        <v>0</v>
      </c>
      <c r="K142">
        <f>COUNTIFS(Actividades!$A$2:$A$503,Funcionalidades!$A142,Actividades!$B$2:$B$503,Funcionalidades!$B142,Actividades!$D$2:$D$503,Funcionalidades!K$1,Actividades!$E$2:$E$503,Funcionalidades!K$2,Actividades!$F$2:$F$503,Funcionalidades!K$3)</f>
        <v>0</v>
      </c>
      <c r="L142">
        <f>COUNTIFS(Actividades!$A$2:$A$503,Funcionalidades!$A142,Actividades!$B$2:$B$503,Funcionalidades!$B142,Actividades!$D$2:$D$503,Funcionalidades!L$1,Actividades!$E$2:$E$503,Funcionalidades!L$2,Actividades!$F$2:$F$503,Funcionalidades!L$3)</f>
        <v>0</v>
      </c>
      <c r="M142">
        <f>COUNTIFS(Actividades!$A$2:$A$503,Funcionalidades!$A142,Actividades!$B$2:$B$503,Funcionalidades!$B142,Actividades!$D$2:$D$503,Funcionalidades!M$1,Actividades!$E$2:$E$503,Funcionalidades!M$2,Actividades!$F$2:$F$503,Funcionalidades!M$3)</f>
        <v>0</v>
      </c>
      <c r="N142">
        <f>COUNTIFS(Actividades!$A$2:$A$503,Funcionalidades!$A142,Actividades!$B$2:$B$503,Funcionalidades!$B142,Actividades!$D$2:$D$503,Funcionalidades!N$1,Actividades!$E$2:$E$503,Funcionalidades!N$2,Actividades!$F$2:$F$503,Funcionalidades!N$3)</f>
        <v>0</v>
      </c>
      <c r="O142">
        <f>COUNTIFS(Actividades!$A$2:$A$503,Funcionalidades!$A142,Actividades!$B$2:$B$503,Funcionalidades!$B142,Actividades!$D$2:$D$503,Funcionalidades!O$1,Actividades!$E$2:$E$503,Funcionalidades!O$2,Actividades!$F$2:$F$503,Funcionalidades!O$3)</f>
        <v>0</v>
      </c>
      <c r="P142">
        <f>COUNTIFS(Actividades!$A$2:$A$503,Funcionalidades!$A142,Actividades!$B$2:$B$503,Funcionalidades!$B142,Actividades!$D$2:$D$503,Funcionalidades!P$1,Actividades!$E$2:$E$503,Funcionalidades!P$2,Actividades!$F$2:$F$503,Funcionalidades!P$3)</f>
        <v>0</v>
      </c>
      <c r="Q142">
        <f>COUNTIFS(Actividades!$A$2:$A$503,Funcionalidades!$A142,Actividades!$B$2:$B$503,Funcionalidades!$B142,Actividades!$D$2:$D$503,Funcionalidades!Q$1,Actividades!$E$2:$E$503,Funcionalidades!Q$2,Actividades!$F$2:$F$503,Funcionalidades!Q$3)</f>
        <v>0</v>
      </c>
      <c r="R142">
        <f>COUNTIFS(Actividades!$A$2:$A$503,Funcionalidades!$A142,Actividades!$B$2:$B$503,Funcionalidades!$B142,Actividades!$D$2:$D$503,Funcionalidades!R$1,Actividades!$E$2:$E$503,Funcionalidades!R$2,Actividades!$F$2:$F$503,Funcionalidades!R$3)</f>
        <v>0</v>
      </c>
      <c r="S142">
        <f>COUNTIFS(Actividades!$A$2:$A$503,Funcionalidades!$A142,Actividades!$B$2:$B$503,Funcionalidades!$B142,Actividades!$D$2:$D$503,Funcionalidades!S$1,Actividades!$E$2:$E$503,Funcionalidades!S$2,Actividades!$F$2:$F$503,Funcionalidades!S$3)</f>
        <v>0</v>
      </c>
      <c r="T142">
        <f>COUNTIFS(Actividades!$A$2:$A$503,Funcionalidades!$A142,Actividades!$B$2:$B$503,Funcionalidades!$B142,Actividades!$D$2:$D$503,Funcionalidades!T$1,Actividades!$E$2:$E$503,Funcionalidades!T$2,Actividades!$F$2:$F$503,Funcionalidades!T$3)</f>
        <v>0</v>
      </c>
      <c r="U142">
        <f>COUNTIFS(Actividades!$A$2:$A$503,Funcionalidades!$A142,Actividades!$B$2:$B$503,Funcionalidades!$B142,Actividades!$D$2:$D$503,Funcionalidades!U$1,Actividades!$E$2:$E$503,Funcionalidades!U$2,Actividades!$F$2:$F$503,Funcionalidades!U$3)</f>
        <v>0</v>
      </c>
      <c r="V142">
        <f>COUNTIFS(Actividades!$A$2:$A$503,Funcionalidades!$A142,Actividades!$B$2:$B$503,Funcionalidades!$B142,Actividades!$D$2:$D$503,Funcionalidades!V$1,Actividades!$E$2:$E$503,Funcionalidades!V$2,Actividades!$F$2:$F$503,Funcionalidades!V$3)</f>
        <v>0</v>
      </c>
      <c r="W142">
        <f>COUNTIFS(Actividades!$A$2:$A$503,Funcionalidades!$A142,Actividades!$B$2:$B$503,Funcionalidades!$B142,Actividades!$D$2:$D$503,Funcionalidades!W$1,Actividades!$E$2:$E$503,Funcionalidades!W$2,Actividades!$F$2:$F$503,Funcionalidades!W$3)</f>
        <v>0</v>
      </c>
      <c r="X142">
        <f>COUNTIFS(Actividades!$A$2:$A$503,Funcionalidades!$A142,Actividades!$B$2:$B$503,Funcionalidades!$B142,Actividades!$D$2:$D$503,Funcionalidades!X$1,Actividades!$E$2:$E$503,Funcionalidades!X$2,Actividades!$F$2:$F$503,Funcionalidades!X$3)</f>
        <v>0</v>
      </c>
      <c r="Y142">
        <f>COUNTIFS(Actividades!$A$2:$A$503,Funcionalidades!$A142,Actividades!$B$2:$B$503,Funcionalidades!$B142,Actividades!$D$2:$D$503,Funcionalidades!Y$1,Actividades!$E$2:$E$503,Funcionalidades!Y$2,Actividades!$F$2:$F$503,Funcionalidades!Y$3)</f>
        <v>0</v>
      </c>
      <c r="Z142">
        <f>COUNTIFS(Actividades!$A$2:$A$503,Funcionalidades!$A142,Actividades!$B$2:$B$503,Funcionalidades!$B142,Actividades!$D$2:$D$503,Funcionalidades!Z$1,Actividades!$E$2:$E$503,Funcionalidades!Z$2,Actividades!$F$2:$F$503,Funcionalidades!Z$3)</f>
        <v>0</v>
      </c>
      <c r="AA142">
        <f>COUNTIFS(Actividades!$A$2:$A$503,Funcionalidades!$A142,Actividades!$B$2:$B$503,Funcionalidades!$B142,Actividades!$D$2:$D$503,Funcionalidades!AA$1,Actividades!$E$2:$E$503,Funcionalidades!AA$2,Actividades!$F$2:$F$503,Funcionalidades!AA$3)</f>
        <v>0</v>
      </c>
      <c r="AB142">
        <f>COUNTIFS(Actividades!$A$2:$A$503,Funcionalidades!$A142,Actividades!$B$2:$B$503,Funcionalidades!$B142,Actividades!$D$2:$D$503,Funcionalidades!AB$1,Actividades!$E$2:$E$503,Funcionalidades!AB$2,Actividades!$F$2:$F$503,Funcionalidades!AB$3)</f>
        <v>0</v>
      </c>
      <c r="AC142">
        <f>COUNTIFS(Actividades!$A$2:$A$503,Funcionalidades!$A142,Actividades!$B$2:$B$503,Funcionalidades!$B142,Actividades!$D$2:$D$503,Funcionalidades!AC$1,Actividades!$E$2:$E$503,Funcionalidades!AC$2,Actividades!$F$2:$F$503,Funcionalidades!AC$3)</f>
        <v>0</v>
      </c>
    </row>
    <row r="143" spans="3:29">
      <c r="C143">
        <f>COUNTIFS(Actividades!$A$2:$A$503,Funcionalidades!$A143,Actividades!$B$2:$B$503,Funcionalidades!$B143,Actividades!$D$2:$D$503,Funcionalidades!C$1,Actividades!$E$2:$E$503,Funcionalidades!C$2,Actividades!$F$2:$F$503,Funcionalidades!C$3)</f>
        <v>0</v>
      </c>
      <c r="D143">
        <f>COUNTIFS(Actividades!$A$2:$A$503,Funcionalidades!$A143,Actividades!$B$2:$B$503,Funcionalidades!$B143,Actividades!$D$2:$D$503,Funcionalidades!D$1,Actividades!$E$2:$E$503,Funcionalidades!D$2,Actividades!$F$2:$F$503,Funcionalidades!D$3)</f>
        <v>0</v>
      </c>
      <c r="E143">
        <f>COUNTIFS(Actividades!$A$2:$A$503,Funcionalidades!$A143,Actividades!$B$2:$B$503,Funcionalidades!$B143,Actividades!$D$2:$D$503,Funcionalidades!E$1,Actividades!$E$2:$E$503,Funcionalidades!E$2,Actividades!$F$2:$F$503,Funcionalidades!E$3)</f>
        <v>0</v>
      </c>
      <c r="F143">
        <f>COUNTIFS(Actividades!$A$2:$A$503,Funcionalidades!$A143,Actividades!$B$2:$B$503,Funcionalidades!$B143,Actividades!$D$2:$D$503,Funcionalidades!F$1,Actividades!$E$2:$E$503,Funcionalidades!F$2,Actividades!$F$2:$F$503,Funcionalidades!F$3)</f>
        <v>0</v>
      </c>
      <c r="G143">
        <f>COUNTIFS(Actividades!$A$2:$A$503,Funcionalidades!$A143,Actividades!$B$2:$B$503,Funcionalidades!$B143,Actividades!$D$2:$D$503,Funcionalidades!G$1,Actividades!$E$2:$E$503,Funcionalidades!G$2,Actividades!$F$2:$F$503,Funcionalidades!G$3)</f>
        <v>0</v>
      </c>
      <c r="H143">
        <f>COUNTIFS(Actividades!$A$2:$A$503,Funcionalidades!$A143,Actividades!$B$2:$B$503,Funcionalidades!$B143,Actividades!$D$2:$D$503,Funcionalidades!H$1,Actividades!$E$2:$E$503,Funcionalidades!H$2,Actividades!$F$2:$F$503,Funcionalidades!H$3)</f>
        <v>0</v>
      </c>
      <c r="I143">
        <f>COUNTIFS(Actividades!$A$2:$A$503,Funcionalidades!$A143,Actividades!$B$2:$B$503,Funcionalidades!$B143,Actividades!$D$2:$D$503,Funcionalidades!I$1,Actividades!$E$2:$E$503,Funcionalidades!I$2,Actividades!$F$2:$F$503,Funcionalidades!I$3)</f>
        <v>0</v>
      </c>
      <c r="J143">
        <f>COUNTIFS(Actividades!$A$2:$A$503,Funcionalidades!$A143,Actividades!$B$2:$B$503,Funcionalidades!$B143,Actividades!$D$2:$D$503,Funcionalidades!J$1,Actividades!$E$2:$E$503,Funcionalidades!J$2,Actividades!$F$2:$F$503,Funcionalidades!J$3)</f>
        <v>0</v>
      </c>
      <c r="K143">
        <f>COUNTIFS(Actividades!$A$2:$A$503,Funcionalidades!$A143,Actividades!$B$2:$B$503,Funcionalidades!$B143,Actividades!$D$2:$D$503,Funcionalidades!K$1,Actividades!$E$2:$E$503,Funcionalidades!K$2,Actividades!$F$2:$F$503,Funcionalidades!K$3)</f>
        <v>0</v>
      </c>
      <c r="L143">
        <f>COUNTIFS(Actividades!$A$2:$A$503,Funcionalidades!$A143,Actividades!$B$2:$B$503,Funcionalidades!$B143,Actividades!$D$2:$D$503,Funcionalidades!L$1,Actividades!$E$2:$E$503,Funcionalidades!L$2,Actividades!$F$2:$F$503,Funcionalidades!L$3)</f>
        <v>0</v>
      </c>
      <c r="M143">
        <f>COUNTIFS(Actividades!$A$2:$A$503,Funcionalidades!$A143,Actividades!$B$2:$B$503,Funcionalidades!$B143,Actividades!$D$2:$D$503,Funcionalidades!M$1,Actividades!$E$2:$E$503,Funcionalidades!M$2,Actividades!$F$2:$F$503,Funcionalidades!M$3)</f>
        <v>0</v>
      </c>
      <c r="N143">
        <f>COUNTIFS(Actividades!$A$2:$A$503,Funcionalidades!$A143,Actividades!$B$2:$B$503,Funcionalidades!$B143,Actividades!$D$2:$D$503,Funcionalidades!N$1,Actividades!$E$2:$E$503,Funcionalidades!N$2,Actividades!$F$2:$F$503,Funcionalidades!N$3)</f>
        <v>0</v>
      </c>
      <c r="O143">
        <f>COUNTIFS(Actividades!$A$2:$A$503,Funcionalidades!$A143,Actividades!$B$2:$B$503,Funcionalidades!$B143,Actividades!$D$2:$D$503,Funcionalidades!O$1,Actividades!$E$2:$E$503,Funcionalidades!O$2,Actividades!$F$2:$F$503,Funcionalidades!O$3)</f>
        <v>0</v>
      </c>
      <c r="P143">
        <f>COUNTIFS(Actividades!$A$2:$A$503,Funcionalidades!$A143,Actividades!$B$2:$B$503,Funcionalidades!$B143,Actividades!$D$2:$D$503,Funcionalidades!P$1,Actividades!$E$2:$E$503,Funcionalidades!P$2,Actividades!$F$2:$F$503,Funcionalidades!P$3)</f>
        <v>0</v>
      </c>
      <c r="Q143">
        <f>COUNTIFS(Actividades!$A$2:$A$503,Funcionalidades!$A143,Actividades!$B$2:$B$503,Funcionalidades!$B143,Actividades!$D$2:$D$503,Funcionalidades!Q$1,Actividades!$E$2:$E$503,Funcionalidades!Q$2,Actividades!$F$2:$F$503,Funcionalidades!Q$3)</f>
        <v>0</v>
      </c>
      <c r="R143">
        <f>COUNTIFS(Actividades!$A$2:$A$503,Funcionalidades!$A143,Actividades!$B$2:$B$503,Funcionalidades!$B143,Actividades!$D$2:$D$503,Funcionalidades!R$1,Actividades!$E$2:$E$503,Funcionalidades!R$2,Actividades!$F$2:$F$503,Funcionalidades!R$3)</f>
        <v>0</v>
      </c>
      <c r="S143">
        <f>COUNTIFS(Actividades!$A$2:$A$503,Funcionalidades!$A143,Actividades!$B$2:$B$503,Funcionalidades!$B143,Actividades!$D$2:$D$503,Funcionalidades!S$1,Actividades!$E$2:$E$503,Funcionalidades!S$2,Actividades!$F$2:$F$503,Funcionalidades!S$3)</f>
        <v>0</v>
      </c>
      <c r="T143">
        <f>COUNTIFS(Actividades!$A$2:$A$503,Funcionalidades!$A143,Actividades!$B$2:$B$503,Funcionalidades!$B143,Actividades!$D$2:$D$503,Funcionalidades!T$1,Actividades!$E$2:$E$503,Funcionalidades!T$2,Actividades!$F$2:$F$503,Funcionalidades!T$3)</f>
        <v>0</v>
      </c>
      <c r="U143">
        <f>COUNTIFS(Actividades!$A$2:$A$503,Funcionalidades!$A143,Actividades!$B$2:$B$503,Funcionalidades!$B143,Actividades!$D$2:$D$503,Funcionalidades!U$1,Actividades!$E$2:$E$503,Funcionalidades!U$2,Actividades!$F$2:$F$503,Funcionalidades!U$3)</f>
        <v>0</v>
      </c>
      <c r="V143">
        <f>COUNTIFS(Actividades!$A$2:$A$503,Funcionalidades!$A143,Actividades!$B$2:$B$503,Funcionalidades!$B143,Actividades!$D$2:$D$503,Funcionalidades!V$1,Actividades!$E$2:$E$503,Funcionalidades!V$2,Actividades!$F$2:$F$503,Funcionalidades!V$3)</f>
        <v>0</v>
      </c>
      <c r="W143">
        <f>COUNTIFS(Actividades!$A$2:$A$503,Funcionalidades!$A143,Actividades!$B$2:$B$503,Funcionalidades!$B143,Actividades!$D$2:$D$503,Funcionalidades!W$1,Actividades!$E$2:$E$503,Funcionalidades!W$2,Actividades!$F$2:$F$503,Funcionalidades!W$3)</f>
        <v>0</v>
      </c>
      <c r="X143">
        <f>COUNTIFS(Actividades!$A$2:$A$503,Funcionalidades!$A143,Actividades!$B$2:$B$503,Funcionalidades!$B143,Actividades!$D$2:$D$503,Funcionalidades!X$1,Actividades!$E$2:$E$503,Funcionalidades!X$2,Actividades!$F$2:$F$503,Funcionalidades!X$3)</f>
        <v>0</v>
      </c>
      <c r="Y143">
        <f>COUNTIFS(Actividades!$A$2:$A$503,Funcionalidades!$A143,Actividades!$B$2:$B$503,Funcionalidades!$B143,Actividades!$D$2:$D$503,Funcionalidades!Y$1,Actividades!$E$2:$E$503,Funcionalidades!Y$2,Actividades!$F$2:$F$503,Funcionalidades!Y$3)</f>
        <v>0</v>
      </c>
      <c r="Z143">
        <f>COUNTIFS(Actividades!$A$2:$A$503,Funcionalidades!$A143,Actividades!$B$2:$B$503,Funcionalidades!$B143,Actividades!$D$2:$D$503,Funcionalidades!Z$1,Actividades!$E$2:$E$503,Funcionalidades!Z$2,Actividades!$F$2:$F$503,Funcionalidades!Z$3)</f>
        <v>0</v>
      </c>
      <c r="AA143">
        <f>COUNTIFS(Actividades!$A$2:$A$503,Funcionalidades!$A143,Actividades!$B$2:$B$503,Funcionalidades!$B143,Actividades!$D$2:$D$503,Funcionalidades!AA$1,Actividades!$E$2:$E$503,Funcionalidades!AA$2,Actividades!$F$2:$F$503,Funcionalidades!AA$3)</f>
        <v>0</v>
      </c>
      <c r="AB143">
        <f>COUNTIFS(Actividades!$A$2:$A$503,Funcionalidades!$A143,Actividades!$B$2:$B$503,Funcionalidades!$B143,Actividades!$D$2:$D$503,Funcionalidades!AB$1,Actividades!$E$2:$E$503,Funcionalidades!AB$2,Actividades!$F$2:$F$503,Funcionalidades!AB$3)</f>
        <v>0</v>
      </c>
      <c r="AC143">
        <f>COUNTIFS(Actividades!$A$2:$A$503,Funcionalidades!$A143,Actividades!$B$2:$B$503,Funcionalidades!$B143,Actividades!$D$2:$D$503,Funcionalidades!AC$1,Actividades!$E$2:$E$503,Funcionalidades!AC$2,Actividades!$F$2:$F$503,Funcionalidades!AC$3)</f>
        <v>0</v>
      </c>
    </row>
    <row r="144" spans="3:29">
      <c r="C144">
        <f>COUNTIFS(Actividades!$A$2:$A$503,Funcionalidades!$A144,Actividades!$B$2:$B$503,Funcionalidades!$B144,Actividades!$D$2:$D$503,Funcionalidades!C$1,Actividades!$E$2:$E$503,Funcionalidades!C$2,Actividades!$F$2:$F$503,Funcionalidades!C$3)</f>
        <v>0</v>
      </c>
      <c r="D144">
        <f>COUNTIFS(Actividades!$A$2:$A$503,Funcionalidades!$A144,Actividades!$B$2:$B$503,Funcionalidades!$B144,Actividades!$D$2:$D$503,Funcionalidades!D$1,Actividades!$E$2:$E$503,Funcionalidades!D$2,Actividades!$F$2:$F$503,Funcionalidades!D$3)</f>
        <v>0</v>
      </c>
      <c r="E144">
        <f>COUNTIFS(Actividades!$A$2:$A$503,Funcionalidades!$A144,Actividades!$B$2:$B$503,Funcionalidades!$B144,Actividades!$D$2:$D$503,Funcionalidades!E$1,Actividades!$E$2:$E$503,Funcionalidades!E$2,Actividades!$F$2:$F$503,Funcionalidades!E$3)</f>
        <v>0</v>
      </c>
      <c r="F144">
        <f>COUNTIFS(Actividades!$A$2:$A$503,Funcionalidades!$A144,Actividades!$B$2:$B$503,Funcionalidades!$B144,Actividades!$D$2:$D$503,Funcionalidades!F$1,Actividades!$E$2:$E$503,Funcionalidades!F$2,Actividades!$F$2:$F$503,Funcionalidades!F$3)</f>
        <v>0</v>
      </c>
      <c r="G144">
        <f>COUNTIFS(Actividades!$A$2:$A$503,Funcionalidades!$A144,Actividades!$B$2:$B$503,Funcionalidades!$B144,Actividades!$D$2:$D$503,Funcionalidades!G$1,Actividades!$E$2:$E$503,Funcionalidades!G$2,Actividades!$F$2:$F$503,Funcionalidades!G$3)</f>
        <v>0</v>
      </c>
      <c r="H144">
        <f>COUNTIFS(Actividades!$A$2:$A$503,Funcionalidades!$A144,Actividades!$B$2:$B$503,Funcionalidades!$B144,Actividades!$D$2:$D$503,Funcionalidades!H$1,Actividades!$E$2:$E$503,Funcionalidades!H$2,Actividades!$F$2:$F$503,Funcionalidades!H$3)</f>
        <v>0</v>
      </c>
      <c r="I144">
        <f>COUNTIFS(Actividades!$A$2:$A$503,Funcionalidades!$A144,Actividades!$B$2:$B$503,Funcionalidades!$B144,Actividades!$D$2:$D$503,Funcionalidades!I$1,Actividades!$E$2:$E$503,Funcionalidades!I$2,Actividades!$F$2:$F$503,Funcionalidades!I$3)</f>
        <v>0</v>
      </c>
      <c r="J144">
        <f>COUNTIFS(Actividades!$A$2:$A$503,Funcionalidades!$A144,Actividades!$B$2:$B$503,Funcionalidades!$B144,Actividades!$D$2:$D$503,Funcionalidades!J$1,Actividades!$E$2:$E$503,Funcionalidades!J$2,Actividades!$F$2:$F$503,Funcionalidades!J$3)</f>
        <v>0</v>
      </c>
      <c r="K144">
        <f>COUNTIFS(Actividades!$A$2:$A$503,Funcionalidades!$A144,Actividades!$B$2:$B$503,Funcionalidades!$B144,Actividades!$D$2:$D$503,Funcionalidades!K$1,Actividades!$E$2:$E$503,Funcionalidades!K$2,Actividades!$F$2:$F$503,Funcionalidades!K$3)</f>
        <v>0</v>
      </c>
      <c r="L144">
        <f>COUNTIFS(Actividades!$A$2:$A$503,Funcionalidades!$A144,Actividades!$B$2:$B$503,Funcionalidades!$B144,Actividades!$D$2:$D$503,Funcionalidades!L$1,Actividades!$E$2:$E$503,Funcionalidades!L$2,Actividades!$F$2:$F$503,Funcionalidades!L$3)</f>
        <v>0</v>
      </c>
      <c r="M144">
        <f>COUNTIFS(Actividades!$A$2:$A$503,Funcionalidades!$A144,Actividades!$B$2:$B$503,Funcionalidades!$B144,Actividades!$D$2:$D$503,Funcionalidades!M$1,Actividades!$E$2:$E$503,Funcionalidades!M$2,Actividades!$F$2:$F$503,Funcionalidades!M$3)</f>
        <v>0</v>
      </c>
      <c r="N144">
        <f>COUNTIFS(Actividades!$A$2:$A$503,Funcionalidades!$A144,Actividades!$B$2:$B$503,Funcionalidades!$B144,Actividades!$D$2:$D$503,Funcionalidades!N$1,Actividades!$E$2:$E$503,Funcionalidades!N$2,Actividades!$F$2:$F$503,Funcionalidades!N$3)</f>
        <v>0</v>
      </c>
      <c r="O144">
        <f>COUNTIFS(Actividades!$A$2:$A$503,Funcionalidades!$A144,Actividades!$B$2:$B$503,Funcionalidades!$B144,Actividades!$D$2:$D$503,Funcionalidades!O$1,Actividades!$E$2:$E$503,Funcionalidades!O$2,Actividades!$F$2:$F$503,Funcionalidades!O$3)</f>
        <v>0</v>
      </c>
      <c r="P144">
        <f>COUNTIFS(Actividades!$A$2:$A$503,Funcionalidades!$A144,Actividades!$B$2:$B$503,Funcionalidades!$B144,Actividades!$D$2:$D$503,Funcionalidades!P$1,Actividades!$E$2:$E$503,Funcionalidades!P$2,Actividades!$F$2:$F$503,Funcionalidades!P$3)</f>
        <v>0</v>
      </c>
      <c r="Q144">
        <f>COUNTIFS(Actividades!$A$2:$A$503,Funcionalidades!$A144,Actividades!$B$2:$B$503,Funcionalidades!$B144,Actividades!$D$2:$D$503,Funcionalidades!Q$1,Actividades!$E$2:$E$503,Funcionalidades!Q$2,Actividades!$F$2:$F$503,Funcionalidades!Q$3)</f>
        <v>0</v>
      </c>
      <c r="R144">
        <f>COUNTIFS(Actividades!$A$2:$A$503,Funcionalidades!$A144,Actividades!$B$2:$B$503,Funcionalidades!$B144,Actividades!$D$2:$D$503,Funcionalidades!R$1,Actividades!$E$2:$E$503,Funcionalidades!R$2,Actividades!$F$2:$F$503,Funcionalidades!R$3)</f>
        <v>0</v>
      </c>
      <c r="S144">
        <f>COUNTIFS(Actividades!$A$2:$A$503,Funcionalidades!$A144,Actividades!$B$2:$B$503,Funcionalidades!$B144,Actividades!$D$2:$D$503,Funcionalidades!S$1,Actividades!$E$2:$E$503,Funcionalidades!S$2,Actividades!$F$2:$F$503,Funcionalidades!S$3)</f>
        <v>0</v>
      </c>
      <c r="T144">
        <f>COUNTIFS(Actividades!$A$2:$A$503,Funcionalidades!$A144,Actividades!$B$2:$B$503,Funcionalidades!$B144,Actividades!$D$2:$D$503,Funcionalidades!T$1,Actividades!$E$2:$E$503,Funcionalidades!T$2,Actividades!$F$2:$F$503,Funcionalidades!T$3)</f>
        <v>0</v>
      </c>
      <c r="U144">
        <f>COUNTIFS(Actividades!$A$2:$A$503,Funcionalidades!$A144,Actividades!$B$2:$B$503,Funcionalidades!$B144,Actividades!$D$2:$D$503,Funcionalidades!U$1,Actividades!$E$2:$E$503,Funcionalidades!U$2,Actividades!$F$2:$F$503,Funcionalidades!U$3)</f>
        <v>0</v>
      </c>
      <c r="V144">
        <f>COUNTIFS(Actividades!$A$2:$A$503,Funcionalidades!$A144,Actividades!$B$2:$B$503,Funcionalidades!$B144,Actividades!$D$2:$D$503,Funcionalidades!V$1,Actividades!$E$2:$E$503,Funcionalidades!V$2,Actividades!$F$2:$F$503,Funcionalidades!V$3)</f>
        <v>0</v>
      </c>
      <c r="W144">
        <f>COUNTIFS(Actividades!$A$2:$A$503,Funcionalidades!$A144,Actividades!$B$2:$B$503,Funcionalidades!$B144,Actividades!$D$2:$D$503,Funcionalidades!W$1,Actividades!$E$2:$E$503,Funcionalidades!W$2,Actividades!$F$2:$F$503,Funcionalidades!W$3)</f>
        <v>0</v>
      </c>
      <c r="X144">
        <f>COUNTIFS(Actividades!$A$2:$A$503,Funcionalidades!$A144,Actividades!$B$2:$B$503,Funcionalidades!$B144,Actividades!$D$2:$D$503,Funcionalidades!X$1,Actividades!$E$2:$E$503,Funcionalidades!X$2,Actividades!$F$2:$F$503,Funcionalidades!X$3)</f>
        <v>0</v>
      </c>
      <c r="Y144">
        <f>COUNTIFS(Actividades!$A$2:$A$503,Funcionalidades!$A144,Actividades!$B$2:$B$503,Funcionalidades!$B144,Actividades!$D$2:$D$503,Funcionalidades!Y$1,Actividades!$E$2:$E$503,Funcionalidades!Y$2,Actividades!$F$2:$F$503,Funcionalidades!Y$3)</f>
        <v>0</v>
      </c>
      <c r="Z144">
        <f>COUNTIFS(Actividades!$A$2:$A$503,Funcionalidades!$A144,Actividades!$B$2:$B$503,Funcionalidades!$B144,Actividades!$D$2:$D$503,Funcionalidades!Z$1,Actividades!$E$2:$E$503,Funcionalidades!Z$2,Actividades!$F$2:$F$503,Funcionalidades!Z$3)</f>
        <v>0</v>
      </c>
      <c r="AA144">
        <f>COUNTIFS(Actividades!$A$2:$A$503,Funcionalidades!$A144,Actividades!$B$2:$B$503,Funcionalidades!$B144,Actividades!$D$2:$D$503,Funcionalidades!AA$1,Actividades!$E$2:$E$503,Funcionalidades!AA$2,Actividades!$F$2:$F$503,Funcionalidades!AA$3)</f>
        <v>0</v>
      </c>
      <c r="AB144">
        <f>COUNTIFS(Actividades!$A$2:$A$503,Funcionalidades!$A144,Actividades!$B$2:$B$503,Funcionalidades!$B144,Actividades!$D$2:$D$503,Funcionalidades!AB$1,Actividades!$E$2:$E$503,Funcionalidades!AB$2,Actividades!$F$2:$F$503,Funcionalidades!AB$3)</f>
        <v>0</v>
      </c>
      <c r="AC144">
        <f>COUNTIFS(Actividades!$A$2:$A$503,Funcionalidades!$A144,Actividades!$B$2:$B$503,Funcionalidades!$B144,Actividades!$D$2:$D$503,Funcionalidades!AC$1,Actividades!$E$2:$E$503,Funcionalidades!AC$2,Actividades!$F$2:$F$503,Funcionalidades!AC$3)</f>
        <v>0</v>
      </c>
    </row>
    <row r="145" spans="3:29">
      <c r="C145">
        <f>COUNTIFS(Actividades!$A$2:$A$503,Funcionalidades!$A145,Actividades!$B$2:$B$503,Funcionalidades!$B145,Actividades!$D$2:$D$503,Funcionalidades!C$1,Actividades!$E$2:$E$503,Funcionalidades!C$2,Actividades!$F$2:$F$503,Funcionalidades!C$3)</f>
        <v>0</v>
      </c>
      <c r="D145">
        <f>COUNTIFS(Actividades!$A$2:$A$503,Funcionalidades!$A145,Actividades!$B$2:$B$503,Funcionalidades!$B145,Actividades!$D$2:$D$503,Funcionalidades!D$1,Actividades!$E$2:$E$503,Funcionalidades!D$2,Actividades!$F$2:$F$503,Funcionalidades!D$3)</f>
        <v>0</v>
      </c>
      <c r="E145">
        <f>COUNTIFS(Actividades!$A$2:$A$503,Funcionalidades!$A145,Actividades!$B$2:$B$503,Funcionalidades!$B145,Actividades!$D$2:$D$503,Funcionalidades!E$1,Actividades!$E$2:$E$503,Funcionalidades!E$2,Actividades!$F$2:$F$503,Funcionalidades!E$3)</f>
        <v>0</v>
      </c>
      <c r="F145">
        <f>COUNTIFS(Actividades!$A$2:$A$503,Funcionalidades!$A145,Actividades!$B$2:$B$503,Funcionalidades!$B145,Actividades!$D$2:$D$503,Funcionalidades!F$1,Actividades!$E$2:$E$503,Funcionalidades!F$2,Actividades!$F$2:$F$503,Funcionalidades!F$3)</f>
        <v>0</v>
      </c>
      <c r="G145">
        <f>COUNTIFS(Actividades!$A$2:$A$503,Funcionalidades!$A145,Actividades!$B$2:$B$503,Funcionalidades!$B145,Actividades!$D$2:$D$503,Funcionalidades!G$1,Actividades!$E$2:$E$503,Funcionalidades!G$2,Actividades!$F$2:$F$503,Funcionalidades!G$3)</f>
        <v>0</v>
      </c>
      <c r="H145">
        <f>COUNTIFS(Actividades!$A$2:$A$503,Funcionalidades!$A145,Actividades!$B$2:$B$503,Funcionalidades!$B145,Actividades!$D$2:$D$503,Funcionalidades!H$1,Actividades!$E$2:$E$503,Funcionalidades!H$2,Actividades!$F$2:$F$503,Funcionalidades!H$3)</f>
        <v>0</v>
      </c>
      <c r="I145">
        <f>COUNTIFS(Actividades!$A$2:$A$503,Funcionalidades!$A145,Actividades!$B$2:$B$503,Funcionalidades!$B145,Actividades!$D$2:$D$503,Funcionalidades!I$1,Actividades!$E$2:$E$503,Funcionalidades!I$2,Actividades!$F$2:$F$503,Funcionalidades!I$3)</f>
        <v>0</v>
      </c>
      <c r="J145">
        <f>COUNTIFS(Actividades!$A$2:$A$503,Funcionalidades!$A145,Actividades!$B$2:$B$503,Funcionalidades!$B145,Actividades!$D$2:$D$503,Funcionalidades!J$1,Actividades!$E$2:$E$503,Funcionalidades!J$2,Actividades!$F$2:$F$503,Funcionalidades!J$3)</f>
        <v>0</v>
      </c>
      <c r="K145">
        <f>COUNTIFS(Actividades!$A$2:$A$503,Funcionalidades!$A145,Actividades!$B$2:$B$503,Funcionalidades!$B145,Actividades!$D$2:$D$503,Funcionalidades!K$1,Actividades!$E$2:$E$503,Funcionalidades!K$2,Actividades!$F$2:$F$503,Funcionalidades!K$3)</f>
        <v>0</v>
      </c>
      <c r="L145">
        <f>COUNTIFS(Actividades!$A$2:$A$503,Funcionalidades!$A145,Actividades!$B$2:$B$503,Funcionalidades!$B145,Actividades!$D$2:$D$503,Funcionalidades!L$1,Actividades!$E$2:$E$503,Funcionalidades!L$2,Actividades!$F$2:$F$503,Funcionalidades!L$3)</f>
        <v>0</v>
      </c>
      <c r="M145">
        <f>COUNTIFS(Actividades!$A$2:$A$503,Funcionalidades!$A145,Actividades!$B$2:$B$503,Funcionalidades!$B145,Actividades!$D$2:$D$503,Funcionalidades!M$1,Actividades!$E$2:$E$503,Funcionalidades!M$2,Actividades!$F$2:$F$503,Funcionalidades!M$3)</f>
        <v>0</v>
      </c>
      <c r="N145">
        <f>COUNTIFS(Actividades!$A$2:$A$503,Funcionalidades!$A145,Actividades!$B$2:$B$503,Funcionalidades!$B145,Actividades!$D$2:$D$503,Funcionalidades!N$1,Actividades!$E$2:$E$503,Funcionalidades!N$2,Actividades!$F$2:$F$503,Funcionalidades!N$3)</f>
        <v>0</v>
      </c>
      <c r="O145">
        <f>COUNTIFS(Actividades!$A$2:$A$503,Funcionalidades!$A145,Actividades!$B$2:$B$503,Funcionalidades!$B145,Actividades!$D$2:$D$503,Funcionalidades!O$1,Actividades!$E$2:$E$503,Funcionalidades!O$2,Actividades!$F$2:$F$503,Funcionalidades!O$3)</f>
        <v>0</v>
      </c>
      <c r="P145">
        <f>COUNTIFS(Actividades!$A$2:$A$503,Funcionalidades!$A145,Actividades!$B$2:$B$503,Funcionalidades!$B145,Actividades!$D$2:$D$503,Funcionalidades!P$1,Actividades!$E$2:$E$503,Funcionalidades!P$2,Actividades!$F$2:$F$503,Funcionalidades!P$3)</f>
        <v>0</v>
      </c>
      <c r="Q145">
        <f>COUNTIFS(Actividades!$A$2:$A$503,Funcionalidades!$A145,Actividades!$B$2:$B$503,Funcionalidades!$B145,Actividades!$D$2:$D$503,Funcionalidades!Q$1,Actividades!$E$2:$E$503,Funcionalidades!Q$2,Actividades!$F$2:$F$503,Funcionalidades!Q$3)</f>
        <v>0</v>
      </c>
      <c r="R145">
        <f>COUNTIFS(Actividades!$A$2:$A$503,Funcionalidades!$A145,Actividades!$B$2:$B$503,Funcionalidades!$B145,Actividades!$D$2:$D$503,Funcionalidades!R$1,Actividades!$E$2:$E$503,Funcionalidades!R$2,Actividades!$F$2:$F$503,Funcionalidades!R$3)</f>
        <v>0</v>
      </c>
      <c r="S145">
        <f>COUNTIFS(Actividades!$A$2:$A$503,Funcionalidades!$A145,Actividades!$B$2:$B$503,Funcionalidades!$B145,Actividades!$D$2:$D$503,Funcionalidades!S$1,Actividades!$E$2:$E$503,Funcionalidades!S$2,Actividades!$F$2:$F$503,Funcionalidades!S$3)</f>
        <v>0</v>
      </c>
      <c r="T145">
        <f>COUNTIFS(Actividades!$A$2:$A$503,Funcionalidades!$A145,Actividades!$B$2:$B$503,Funcionalidades!$B145,Actividades!$D$2:$D$503,Funcionalidades!T$1,Actividades!$E$2:$E$503,Funcionalidades!T$2,Actividades!$F$2:$F$503,Funcionalidades!T$3)</f>
        <v>0</v>
      </c>
      <c r="U145">
        <f>COUNTIFS(Actividades!$A$2:$A$503,Funcionalidades!$A145,Actividades!$B$2:$B$503,Funcionalidades!$B145,Actividades!$D$2:$D$503,Funcionalidades!U$1,Actividades!$E$2:$E$503,Funcionalidades!U$2,Actividades!$F$2:$F$503,Funcionalidades!U$3)</f>
        <v>0</v>
      </c>
      <c r="V145">
        <f>COUNTIFS(Actividades!$A$2:$A$503,Funcionalidades!$A145,Actividades!$B$2:$B$503,Funcionalidades!$B145,Actividades!$D$2:$D$503,Funcionalidades!V$1,Actividades!$E$2:$E$503,Funcionalidades!V$2,Actividades!$F$2:$F$503,Funcionalidades!V$3)</f>
        <v>0</v>
      </c>
      <c r="W145">
        <f>COUNTIFS(Actividades!$A$2:$A$503,Funcionalidades!$A145,Actividades!$B$2:$B$503,Funcionalidades!$B145,Actividades!$D$2:$D$503,Funcionalidades!W$1,Actividades!$E$2:$E$503,Funcionalidades!W$2,Actividades!$F$2:$F$503,Funcionalidades!W$3)</f>
        <v>0</v>
      </c>
      <c r="X145">
        <f>COUNTIFS(Actividades!$A$2:$A$503,Funcionalidades!$A145,Actividades!$B$2:$B$503,Funcionalidades!$B145,Actividades!$D$2:$D$503,Funcionalidades!X$1,Actividades!$E$2:$E$503,Funcionalidades!X$2,Actividades!$F$2:$F$503,Funcionalidades!X$3)</f>
        <v>0</v>
      </c>
      <c r="Y145">
        <f>COUNTIFS(Actividades!$A$2:$A$503,Funcionalidades!$A145,Actividades!$B$2:$B$503,Funcionalidades!$B145,Actividades!$D$2:$D$503,Funcionalidades!Y$1,Actividades!$E$2:$E$503,Funcionalidades!Y$2,Actividades!$F$2:$F$503,Funcionalidades!Y$3)</f>
        <v>0</v>
      </c>
      <c r="Z145">
        <f>COUNTIFS(Actividades!$A$2:$A$503,Funcionalidades!$A145,Actividades!$B$2:$B$503,Funcionalidades!$B145,Actividades!$D$2:$D$503,Funcionalidades!Z$1,Actividades!$E$2:$E$503,Funcionalidades!Z$2,Actividades!$F$2:$F$503,Funcionalidades!Z$3)</f>
        <v>0</v>
      </c>
      <c r="AA145">
        <f>COUNTIFS(Actividades!$A$2:$A$503,Funcionalidades!$A145,Actividades!$B$2:$B$503,Funcionalidades!$B145,Actividades!$D$2:$D$503,Funcionalidades!AA$1,Actividades!$E$2:$E$503,Funcionalidades!AA$2,Actividades!$F$2:$F$503,Funcionalidades!AA$3)</f>
        <v>0</v>
      </c>
      <c r="AB145">
        <f>COUNTIFS(Actividades!$A$2:$A$503,Funcionalidades!$A145,Actividades!$B$2:$B$503,Funcionalidades!$B145,Actividades!$D$2:$D$503,Funcionalidades!AB$1,Actividades!$E$2:$E$503,Funcionalidades!AB$2,Actividades!$F$2:$F$503,Funcionalidades!AB$3)</f>
        <v>0</v>
      </c>
      <c r="AC145">
        <f>COUNTIFS(Actividades!$A$2:$A$503,Funcionalidades!$A145,Actividades!$B$2:$B$503,Funcionalidades!$B145,Actividades!$D$2:$D$503,Funcionalidades!AC$1,Actividades!$E$2:$E$503,Funcionalidades!AC$2,Actividades!$F$2:$F$503,Funcionalidades!AC$3)</f>
        <v>0</v>
      </c>
    </row>
    <row r="146" spans="3:29">
      <c r="C146">
        <f>COUNTIFS(Actividades!$A$2:$A$503,Funcionalidades!$A146,Actividades!$B$2:$B$503,Funcionalidades!$B146,Actividades!$D$2:$D$503,Funcionalidades!C$1,Actividades!$E$2:$E$503,Funcionalidades!C$2,Actividades!$F$2:$F$503,Funcionalidades!C$3)</f>
        <v>0</v>
      </c>
      <c r="D146">
        <f>COUNTIFS(Actividades!$A$2:$A$503,Funcionalidades!$A146,Actividades!$B$2:$B$503,Funcionalidades!$B146,Actividades!$D$2:$D$503,Funcionalidades!D$1,Actividades!$E$2:$E$503,Funcionalidades!D$2,Actividades!$F$2:$F$503,Funcionalidades!D$3)</f>
        <v>0</v>
      </c>
      <c r="E146">
        <f>COUNTIFS(Actividades!$A$2:$A$503,Funcionalidades!$A146,Actividades!$B$2:$B$503,Funcionalidades!$B146,Actividades!$D$2:$D$503,Funcionalidades!E$1,Actividades!$E$2:$E$503,Funcionalidades!E$2,Actividades!$F$2:$F$503,Funcionalidades!E$3)</f>
        <v>0</v>
      </c>
      <c r="F146">
        <f>COUNTIFS(Actividades!$A$2:$A$503,Funcionalidades!$A146,Actividades!$B$2:$B$503,Funcionalidades!$B146,Actividades!$D$2:$D$503,Funcionalidades!F$1,Actividades!$E$2:$E$503,Funcionalidades!F$2,Actividades!$F$2:$F$503,Funcionalidades!F$3)</f>
        <v>0</v>
      </c>
      <c r="G146">
        <f>COUNTIFS(Actividades!$A$2:$A$503,Funcionalidades!$A146,Actividades!$B$2:$B$503,Funcionalidades!$B146,Actividades!$D$2:$D$503,Funcionalidades!G$1,Actividades!$E$2:$E$503,Funcionalidades!G$2,Actividades!$F$2:$F$503,Funcionalidades!G$3)</f>
        <v>0</v>
      </c>
      <c r="H146">
        <f>COUNTIFS(Actividades!$A$2:$A$503,Funcionalidades!$A146,Actividades!$B$2:$B$503,Funcionalidades!$B146,Actividades!$D$2:$D$503,Funcionalidades!H$1,Actividades!$E$2:$E$503,Funcionalidades!H$2,Actividades!$F$2:$F$503,Funcionalidades!H$3)</f>
        <v>0</v>
      </c>
      <c r="I146">
        <f>COUNTIFS(Actividades!$A$2:$A$503,Funcionalidades!$A146,Actividades!$B$2:$B$503,Funcionalidades!$B146,Actividades!$D$2:$D$503,Funcionalidades!I$1,Actividades!$E$2:$E$503,Funcionalidades!I$2,Actividades!$F$2:$F$503,Funcionalidades!I$3)</f>
        <v>0</v>
      </c>
      <c r="J146">
        <f>COUNTIFS(Actividades!$A$2:$A$503,Funcionalidades!$A146,Actividades!$B$2:$B$503,Funcionalidades!$B146,Actividades!$D$2:$D$503,Funcionalidades!J$1,Actividades!$E$2:$E$503,Funcionalidades!J$2,Actividades!$F$2:$F$503,Funcionalidades!J$3)</f>
        <v>0</v>
      </c>
      <c r="K146">
        <f>COUNTIFS(Actividades!$A$2:$A$503,Funcionalidades!$A146,Actividades!$B$2:$B$503,Funcionalidades!$B146,Actividades!$D$2:$D$503,Funcionalidades!K$1,Actividades!$E$2:$E$503,Funcionalidades!K$2,Actividades!$F$2:$F$503,Funcionalidades!K$3)</f>
        <v>0</v>
      </c>
      <c r="L146">
        <f>COUNTIFS(Actividades!$A$2:$A$503,Funcionalidades!$A146,Actividades!$B$2:$B$503,Funcionalidades!$B146,Actividades!$D$2:$D$503,Funcionalidades!L$1,Actividades!$E$2:$E$503,Funcionalidades!L$2,Actividades!$F$2:$F$503,Funcionalidades!L$3)</f>
        <v>0</v>
      </c>
      <c r="M146">
        <f>COUNTIFS(Actividades!$A$2:$A$503,Funcionalidades!$A146,Actividades!$B$2:$B$503,Funcionalidades!$B146,Actividades!$D$2:$D$503,Funcionalidades!M$1,Actividades!$E$2:$E$503,Funcionalidades!M$2,Actividades!$F$2:$F$503,Funcionalidades!M$3)</f>
        <v>0</v>
      </c>
      <c r="N146">
        <f>COUNTIFS(Actividades!$A$2:$A$503,Funcionalidades!$A146,Actividades!$B$2:$B$503,Funcionalidades!$B146,Actividades!$D$2:$D$503,Funcionalidades!N$1,Actividades!$E$2:$E$503,Funcionalidades!N$2,Actividades!$F$2:$F$503,Funcionalidades!N$3)</f>
        <v>0</v>
      </c>
      <c r="O146">
        <f>COUNTIFS(Actividades!$A$2:$A$503,Funcionalidades!$A146,Actividades!$B$2:$B$503,Funcionalidades!$B146,Actividades!$D$2:$D$503,Funcionalidades!O$1,Actividades!$E$2:$E$503,Funcionalidades!O$2,Actividades!$F$2:$F$503,Funcionalidades!O$3)</f>
        <v>0</v>
      </c>
      <c r="P146">
        <f>COUNTIFS(Actividades!$A$2:$A$503,Funcionalidades!$A146,Actividades!$B$2:$B$503,Funcionalidades!$B146,Actividades!$D$2:$D$503,Funcionalidades!P$1,Actividades!$E$2:$E$503,Funcionalidades!P$2,Actividades!$F$2:$F$503,Funcionalidades!P$3)</f>
        <v>0</v>
      </c>
      <c r="Q146">
        <f>COUNTIFS(Actividades!$A$2:$A$503,Funcionalidades!$A146,Actividades!$B$2:$B$503,Funcionalidades!$B146,Actividades!$D$2:$D$503,Funcionalidades!Q$1,Actividades!$E$2:$E$503,Funcionalidades!Q$2,Actividades!$F$2:$F$503,Funcionalidades!Q$3)</f>
        <v>0</v>
      </c>
      <c r="R146">
        <f>COUNTIFS(Actividades!$A$2:$A$503,Funcionalidades!$A146,Actividades!$B$2:$B$503,Funcionalidades!$B146,Actividades!$D$2:$D$503,Funcionalidades!R$1,Actividades!$E$2:$E$503,Funcionalidades!R$2,Actividades!$F$2:$F$503,Funcionalidades!R$3)</f>
        <v>0</v>
      </c>
      <c r="S146">
        <f>COUNTIFS(Actividades!$A$2:$A$503,Funcionalidades!$A146,Actividades!$B$2:$B$503,Funcionalidades!$B146,Actividades!$D$2:$D$503,Funcionalidades!S$1,Actividades!$E$2:$E$503,Funcionalidades!S$2,Actividades!$F$2:$F$503,Funcionalidades!S$3)</f>
        <v>0</v>
      </c>
      <c r="T146">
        <f>COUNTIFS(Actividades!$A$2:$A$503,Funcionalidades!$A146,Actividades!$B$2:$B$503,Funcionalidades!$B146,Actividades!$D$2:$D$503,Funcionalidades!T$1,Actividades!$E$2:$E$503,Funcionalidades!T$2,Actividades!$F$2:$F$503,Funcionalidades!T$3)</f>
        <v>0</v>
      </c>
      <c r="U146">
        <f>COUNTIFS(Actividades!$A$2:$A$503,Funcionalidades!$A146,Actividades!$B$2:$B$503,Funcionalidades!$B146,Actividades!$D$2:$D$503,Funcionalidades!U$1,Actividades!$E$2:$E$503,Funcionalidades!U$2,Actividades!$F$2:$F$503,Funcionalidades!U$3)</f>
        <v>0</v>
      </c>
      <c r="V146">
        <f>COUNTIFS(Actividades!$A$2:$A$503,Funcionalidades!$A146,Actividades!$B$2:$B$503,Funcionalidades!$B146,Actividades!$D$2:$D$503,Funcionalidades!V$1,Actividades!$E$2:$E$503,Funcionalidades!V$2,Actividades!$F$2:$F$503,Funcionalidades!V$3)</f>
        <v>0</v>
      </c>
      <c r="W146">
        <f>COUNTIFS(Actividades!$A$2:$A$503,Funcionalidades!$A146,Actividades!$B$2:$B$503,Funcionalidades!$B146,Actividades!$D$2:$D$503,Funcionalidades!W$1,Actividades!$E$2:$E$503,Funcionalidades!W$2,Actividades!$F$2:$F$503,Funcionalidades!W$3)</f>
        <v>0</v>
      </c>
      <c r="X146">
        <f>COUNTIFS(Actividades!$A$2:$A$503,Funcionalidades!$A146,Actividades!$B$2:$B$503,Funcionalidades!$B146,Actividades!$D$2:$D$503,Funcionalidades!X$1,Actividades!$E$2:$E$503,Funcionalidades!X$2,Actividades!$F$2:$F$503,Funcionalidades!X$3)</f>
        <v>0</v>
      </c>
      <c r="Y146">
        <f>COUNTIFS(Actividades!$A$2:$A$503,Funcionalidades!$A146,Actividades!$B$2:$B$503,Funcionalidades!$B146,Actividades!$D$2:$D$503,Funcionalidades!Y$1,Actividades!$E$2:$E$503,Funcionalidades!Y$2,Actividades!$F$2:$F$503,Funcionalidades!Y$3)</f>
        <v>0</v>
      </c>
      <c r="Z146">
        <f>COUNTIFS(Actividades!$A$2:$A$503,Funcionalidades!$A146,Actividades!$B$2:$B$503,Funcionalidades!$B146,Actividades!$D$2:$D$503,Funcionalidades!Z$1,Actividades!$E$2:$E$503,Funcionalidades!Z$2,Actividades!$F$2:$F$503,Funcionalidades!Z$3)</f>
        <v>0</v>
      </c>
      <c r="AA146">
        <f>COUNTIFS(Actividades!$A$2:$A$503,Funcionalidades!$A146,Actividades!$B$2:$B$503,Funcionalidades!$B146,Actividades!$D$2:$D$503,Funcionalidades!AA$1,Actividades!$E$2:$E$503,Funcionalidades!AA$2,Actividades!$F$2:$F$503,Funcionalidades!AA$3)</f>
        <v>0</v>
      </c>
      <c r="AB146">
        <f>COUNTIFS(Actividades!$A$2:$A$503,Funcionalidades!$A146,Actividades!$B$2:$B$503,Funcionalidades!$B146,Actividades!$D$2:$D$503,Funcionalidades!AB$1,Actividades!$E$2:$E$503,Funcionalidades!AB$2,Actividades!$F$2:$F$503,Funcionalidades!AB$3)</f>
        <v>0</v>
      </c>
      <c r="AC146">
        <f>COUNTIFS(Actividades!$A$2:$A$503,Funcionalidades!$A146,Actividades!$B$2:$B$503,Funcionalidades!$B146,Actividades!$D$2:$D$503,Funcionalidades!AC$1,Actividades!$E$2:$E$503,Funcionalidades!AC$2,Actividades!$F$2:$F$503,Funcionalidades!AC$3)</f>
        <v>0</v>
      </c>
    </row>
    <row r="147" spans="3:29">
      <c r="C147">
        <f>COUNTIFS(Actividades!$A$2:$A$503,Funcionalidades!$A147,Actividades!$B$2:$B$503,Funcionalidades!$B147,Actividades!$D$2:$D$503,Funcionalidades!C$1,Actividades!$E$2:$E$503,Funcionalidades!C$2,Actividades!$F$2:$F$503,Funcionalidades!C$3)</f>
        <v>0</v>
      </c>
      <c r="D147">
        <f>COUNTIFS(Actividades!$A$2:$A$503,Funcionalidades!$A147,Actividades!$B$2:$B$503,Funcionalidades!$B147,Actividades!$D$2:$D$503,Funcionalidades!D$1,Actividades!$E$2:$E$503,Funcionalidades!D$2,Actividades!$F$2:$F$503,Funcionalidades!D$3)</f>
        <v>0</v>
      </c>
      <c r="E147">
        <f>COUNTIFS(Actividades!$A$2:$A$503,Funcionalidades!$A147,Actividades!$B$2:$B$503,Funcionalidades!$B147,Actividades!$D$2:$D$503,Funcionalidades!E$1,Actividades!$E$2:$E$503,Funcionalidades!E$2,Actividades!$F$2:$F$503,Funcionalidades!E$3)</f>
        <v>0</v>
      </c>
      <c r="F147">
        <f>COUNTIFS(Actividades!$A$2:$A$503,Funcionalidades!$A147,Actividades!$B$2:$B$503,Funcionalidades!$B147,Actividades!$D$2:$D$503,Funcionalidades!F$1,Actividades!$E$2:$E$503,Funcionalidades!F$2,Actividades!$F$2:$F$503,Funcionalidades!F$3)</f>
        <v>0</v>
      </c>
      <c r="G147">
        <f>COUNTIFS(Actividades!$A$2:$A$503,Funcionalidades!$A147,Actividades!$B$2:$B$503,Funcionalidades!$B147,Actividades!$D$2:$D$503,Funcionalidades!G$1,Actividades!$E$2:$E$503,Funcionalidades!G$2,Actividades!$F$2:$F$503,Funcionalidades!G$3)</f>
        <v>0</v>
      </c>
      <c r="H147">
        <f>COUNTIFS(Actividades!$A$2:$A$503,Funcionalidades!$A147,Actividades!$B$2:$B$503,Funcionalidades!$B147,Actividades!$D$2:$D$503,Funcionalidades!H$1,Actividades!$E$2:$E$503,Funcionalidades!H$2,Actividades!$F$2:$F$503,Funcionalidades!H$3)</f>
        <v>0</v>
      </c>
      <c r="I147">
        <f>COUNTIFS(Actividades!$A$2:$A$503,Funcionalidades!$A147,Actividades!$B$2:$B$503,Funcionalidades!$B147,Actividades!$D$2:$D$503,Funcionalidades!I$1,Actividades!$E$2:$E$503,Funcionalidades!I$2,Actividades!$F$2:$F$503,Funcionalidades!I$3)</f>
        <v>0</v>
      </c>
      <c r="J147">
        <f>COUNTIFS(Actividades!$A$2:$A$503,Funcionalidades!$A147,Actividades!$B$2:$B$503,Funcionalidades!$B147,Actividades!$D$2:$D$503,Funcionalidades!J$1,Actividades!$E$2:$E$503,Funcionalidades!J$2,Actividades!$F$2:$F$503,Funcionalidades!J$3)</f>
        <v>0</v>
      </c>
      <c r="K147">
        <f>COUNTIFS(Actividades!$A$2:$A$503,Funcionalidades!$A147,Actividades!$B$2:$B$503,Funcionalidades!$B147,Actividades!$D$2:$D$503,Funcionalidades!K$1,Actividades!$E$2:$E$503,Funcionalidades!K$2,Actividades!$F$2:$F$503,Funcionalidades!K$3)</f>
        <v>0</v>
      </c>
      <c r="L147">
        <f>COUNTIFS(Actividades!$A$2:$A$503,Funcionalidades!$A147,Actividades!$B$2:$B$503,Funcionalidades!$B147,Actividades!$D$2:$D$503,Funcionalidades!L$1,Actividades!$E$2:$E$503,Funcionalidades!L$2,Actividades!$F$2:$F$503,Funcionalidades!L$3)</f>
        <v>0</v>
      </c>
      <c r="M147">
        <f>COUNTIFS(Actividades!$A$2:$A$503,Funcionalidades!$A147,Actividades!$B$2:$B$503,Funcionalidades!$B147,Actividades!$D$2:$D$503,Funcionalidades!M$1,Actividades!$E$2:$E$503,Funcionalidades!M$2,Actividades!$F$2:$F$503,Funcionalidades!M$3)</f>
        <v>0</v>
      </c>
      <c r="N147">
        <f>COUNTIFS(Actividades!$A$2:$A$503,Funcionalidades!$A147,Actividades!$B$2:$B$503,Funcionalidades!$B147,Actividades!$D$2:$D$503,Funcionalidades!N$1,Actividades!$E$2:$E$503,Funcionalidades!N$2,Actividades!$F$2:$F$503,Funcionalidades!N$3)</f>
        <v>0</v>
      </c>
      <c r="O147">
        <f>COUNTIFS(Actividades!$A$2:$A$503,Funcionalidades!$A147,Actividades!$B$2:$B$503,Funcionalidades!$B147,Actividades!$D$2:$D$503,Funcionalidades!O$1,Actividades!$E$2:$E$503,Funcionalidades!O$2,Actividades!$F$2:$F$503,Funcionalidades!O$3)</f>
        <v>0</v>
      </c>
      <c r="P147">
        <f>COUNTIFS(Actividades!$A$2:$A$503,Funcionalidades!$A147,Actividades!$B$2:$B$503,Funcionalidades!$B147,Actividades!$D$2:$D$503,Funcionalidades!P$1,Actividades!$E$2:$E$503,Funcionalidades!P$2,Actividades!$F$2:$F$503,Funcionalidades!P$3)</f>
        <v>0</v>
      </c>
      <c r="Q147">
        <f>COUNTIFS(Actividades!$A$2:$A$503,Funcionalidades!$A147,Actividades!$B$2:$B$503,Funcionalidades!$B147,Actividades!$D$2:$D$503,Funcionalidades!Q$1,Actividades!$E$2:$E$503,Funcionalidades!Q$2,Actividades!$F$2:$F$503,Funcionalidades!Q$3)</f>
        <v>0</v>
      </c>
      <c r="R147">
        <f>COUNTIFS(Actividades!$A$2:$A$503,Funcionalidades!$A147,Actividades!$B$2:$B$503,Funcionalidades!$B147,Actividades!$D$2:$D$503,Funcionalidades!R$1,Actividades!$E$2:$E$503,Funcionalidades!R$2,Actividades!$F$2:$F$503,Funcionalidades!R$3)</f>
        <v>0</v>
      </c>
      <c r="S147">
        <f>COUNTIFS(Actividades!$A$2:$A$503,Funcionalidades!$A147,Actividades!$B$2:$B$503,Funcionalidades!$B147,Actividades!$D$2:$D$503,Funcionalidades!S$1,Actividades!$E$2:$E$503,Funcionalidades!S$2,Actividades!$F$2:$F$503,Funcionalidades!S$3)</f>
        <v>0</v>
      </c>
      <c r="T147">
        <f>COUNTIFS(Actividades!$A$2:$A$503,Funcionalidades!$A147,Actividades!$B$2:$B$503,Funcionalidades!$B147,Actividades!$D$2:$D$503,Funcionalidades!T$1,Actividades!$E$2:$E$503,Funcionalidades!T$2,Actividades!$F$2:$F$503,Funcionalidades!T$3)</f>
        <v>0</v>
      </c>
      <c r="U147">
        <f>COUNTIFS(Actividades!$A$2:$A$503,Funcionalidades!$A147,Actividades!$B$2:$B$503,Funcionalidades!$B147,Actividades!$D$2:$D$503,Funcionalidades!U$1,Actividades!$E$2:$E$503,Funcionalidades!U$2,Actividades!$F$2:$F$503,Funcionalidades!U$3)</f>
        <v>0</v>
      </c>
      <c r="V147">
        <f>COUNTIFS(Actividades!$A$2:$A$503,Funcionalidades!$A147,Actividades!$B$2:$B$503,Funcionalidades!$B147,Actividades!$D$2:$D$503,Funcionalidades!V$1,Actividades!$E$2:$E$503,Funcionalidades!V$2,Actividades!$F$2:$F$503,Funcionalidades!V$3)</f>
        <v>0</v>
      </c>
      <c r="W147">
        <f>COUNTIFS(Actividades!$A$2:$A$503,Funcionalidades!$A147,Actividades!$B$2:$B$503,Funcionalidades!$B147,Actividades!$D$2:$D$503,Funcionalidades!W$1,Actividades!$E$2:$E$503,Funcionalidades!W$2,Actividades!$F$2:$F$503,Funcionalidades!W$3)</f>
        <v>0</v>
      </c>
      <c r="X147">
        <f>COUNTIFS(Actividades!$A$2:$A$503,Funcionalidades!$A147,Actividades!$B$2:$B$503,Funcionalidades!$B147,Actividades!$D$2:$D$503,Funcionalidades!X$1,Actividades!$E$2:$E$503,Funcionalidades!X$2,Actividades!$F$2:$F$503,Funcionalidades!X$3)</f>
        <v>0</v>
      </c>
      <c r="Y147">
        <f>COUNTIFS(Actividades!$A$2:$A$503,Funcionalidades!$A147,Actividades!$B$2:$B$503,Funcionalidades!$B147,Actividades!$D$2:$D$503,Funcionalidades!Y$1,Actividades!$E$2:$E$503,Funcionalidades!Y$2,Actividades!$F$2:$F$503,Funcionalidades!Y$3)</f>
        <v>0</v>
      </c>
      <c r="Z147">
        <f>COUNTIFS(Actividades!$A$2:$A$503,Funcionalidades!$A147,Actividades!$B$2:$B$503,Funcionalidades!$B147,Actividades!$D$2:$D$503,Funcionalidades!Z$1,Actividades!$E$2:$E$503,Funcionalidades!Z$2,Actividades!$F$2:$F$503,Funcionalidades!Z$3)</f>
        <v>0</v>
      </c>
      <c r="AA147">
        <f>COUNTIFS(Actividades!$A$2:$A$503,Funcionalidades!$A147,Actividades!$B$2:$B$503,Funcionalidades!$B147,Actividades!$D$2:$D$503,Funcionalidades!AA$1,Actividades!$E$2:$E$503,Funcionalidades!AA$2,Actividades!$F$2:$F$503,Funcionalidades!AA$3)</f>
        <v>0</v>
      </c>
      <c r="AB147">
        <f>COUNTIFS(Actividades!$A$2:$A$503,Funcionalidades!$A147,Actividades!$B$2:$B$503,Funcionalidades!$B147,Actividades!$D$2:$D$503,Funcionalidades!AB$1,Actividades!$E$2:$E$503,Funcionalidades!AB$2,Actividades!$F$2:$F$503,Funcionalidades!AB$3)</f>
        <v>0</v>
      </c>
      <c r="AC147">
        <f>COUNTIFS(Actividades!$A$2:$A$503,Funcionalidades!$A147,Actividades!$B$2:$B$503,Funcionalidades!$B147,Actividades!$D$2:$D$503,Funcionalidades!AC$1,Actividades!$E$2:$E$503,Funcionalidades!AC$2,Actividades!$F$2:$F$503,Funcionalidades!AC$3)</f>
        <v>0</v>
      </c>
    </row>
    <row r="148" spans="3:29">
      <c r="C148">
        <f>COUNTIFS(Actividades!$A$2:$A$503,Funcionalidades!$A148,Actividades!$B$2:$B$503,Funcionalidades!$B148,Actividades!$D$2:$D$503,Funcionalidades!C$1,Actividades!$E$2:$E$503,Funcionalidades!C$2,Actividades!$F$2:$F$503,Funcionalidades!C$3)</f>
        <v>0</v>
      </c>
      <c r="D148">
        <f>COUNTIFS(Actividades!$A$2:$A$503,Funcionalidades!$A148,Actividades!$B$2:$B$503,Funcionalidades!$B148,Actividades!$D$2:$D$503,Funcionalidades!D$1,Actividades!$E$2:$E$503,Funcionalidades!D$2,Actividades!$F$2:$F$503,Funcionalidades!D$3)</f>
        <v>0</v>
      </c>
      <c r="E148">
        <f>COUNTIFS(Actividades!$A$2:$A$503,Funcionalidades!$A148,Actividades!$B$2:$B$503,Funcionalidades!$B148,Actividades!$D$2:$D$503,Funcionalidades!E$1,Actividades!$E$2:$E$503,Funcionalidades!E$2,Actividades!$F$2:$F$503,Funcionalidades!E$3)</f>
        <v>0</v>
      </c>
      <c r="F148">
        <f>COUNTIFS(Actividades!$A$2:$A$503,Funcionalidades!$A148,Actividades!$B$2:$B$503,Funcionalidades!$B148,Actividades!$D$2:$D$503,Funcionalidades!F$1,Actividades!$E$2:$E$503,Funcionalidades!F$2,Actividades!$F$2:$F$503,Funcionalidades!F$3)</f>
        <v>0</v>
      </c>
      <c r="G148">
        <f>COUNTIFS(Actividades!$A$2:$A$503,Funcionalidades!$A148,Actividades!$B$2:$B$503,Funcionalidades!$B148,Actividades!$D$2:$D$503,Funcionalidades!G$1,Actividades!$E$2:$E$503,Funcionalidades!G$2,Actividades!$F$2:$F$503,Funcionalidades!G$3)</f>
        <v>0</v>
      </c>
      <c r="H148">
        <f>COUNTIFS(Actividades!$A$2:$A$503,Funcionalidades!$A148,Actividades!$B$2:$B$503,Funcionalidades!$B148,Actividades!$D$2:$D$503,Funcionalidades!H$1,Actividades!$E$2:$E$503,Funcionalidades!H$2,Actividades!$F$2:$F$503,Funcionalidades!H$3)</f>
        <v>0</v>
      </c>
      <c r="I148">
        <f>COUNTIFS(Actividades!$A$2:$A$503,Funcionalidades!$A148,Actividades!$B$2:$B$503,Funcionalidades!$B148,Actividades!$D$2:$D$503,Funcionalidades!I$1,Actividades!$E$2:$E$503,Funcionalidades!I$2,Actividades!$F$2:$F$503,Funcionalidades!I$3)</f>
        <v>0</v>
      </c>
      <c r="J148">
        <f>COUNTIFS(Actividades!$A$2:$A$503,Funcionalidades!$A148,Actividades!$B$2:$B$503,Funcionalidades!$B148,Actividades!$D$2:$D$503,Funcionalidades!J$1,Actividades!$E$2:$E$503,Funcionalidades!J$2,Actividades!$F$2:$F$503,Funcionalidades!J$3)</f>
        <v>0</v>
      </c>
      <c r="K148">
        <f>COUNTIFS(Actividades!$A$2:$A$503,Funcionalidades!$A148,Actividades!$B$2:$B$503,Funcionalidades!$B148,Actividades!$D$2:$D$503,Funcionalidades!K$1,Actividades!$E$2:$E$503,Funcionalidades!K$2,Actividades!$F$2:$F$503,Funcionalidades!K$3)</f>
        <v>0</v>
      </c>
      <c r="L148">
        <f>COUNTIFS(Actividades!$A$2:$A$503,Funcionalidades!$A148,Actividades!$B$2:$B$503,Funcionalidades!$B148,Actividades!$D$2:$D$503,Funcionalidades!L$1,Actividades!$E$2:$E$503,Funcionalidades!L$2,Actividades!$F$2:$F$503,Funcionalidades!L$3)</f>
        <v>0</v>
      </c>
      <c r="M148">
        <f>COUNTIFS(Actividades!$A$2:$A$503,Funcionalidades!$A148,Actividades!$B$2:$B$503,Funcionalidades!$B148,Actividades!$D$2:$D$503,Funcionalidades!M$1,Actividades!$E$2:$E$503,Funcionalidades!M$2,Actividades!$F$2:$F$503,Funcionalidades!M$3)</f>
        <v>0</v>
      </c>
      <c r="N148">
        <f>COUNTIFS(Actividades!$A$2:$A$503,Funcionalidades!$A148,Actividades!$B$2:$B$503,Funcionalidades!$B148,Actividades!$D$2:$D$503,Funcionalidades!N$1,Actividades!$E$2:$E$503,Funcionalidades!N$2,Actividades!$F$2:$F$503,Funcionalidades!N$3)</f>
        <v>0</v>
      </c>
      <c r="O148">
        <f>COUNTIFS(Actividades!$A$2:$A$503,Funcionalidades!$A148,Actividades!$B$2:$B$503,Funcionalidades!$B148,Actividades!$D$2:$D$503,Funcionalidades!O$1,Actividades!$E$2:$E$503,Funcionalidades!O$2,Actividades!$F$2:$F$503,Funcionalidades!O$3)</f>
        <v>0</v>
      </c>
      <c r="P148">
        <f>COUNTIFS(Actividades!$A$2:$A$503,Funcionalidades!$A148,Actividades!$B$2:$B$503,Funcionalidades!$B148,Actividades!$D$2:$D$503,Funcionalidades!P$1,Actividades!$E$2:$E$503,Funcionalidades!P$2,Actividades!$F$2:$F$503,Funcionalidades!P$3)</f>
        <v>0</v>
      </c>
      <c r="Q148">
        <f>COUNTIFS(Actividades!$A$2:$A$503,Funcionalidades!$A148,Actividades!$B$2:$B$503,Funcionalidades!$B148,Actividades!$D$2:$D$503,Funcionalidades!Q$1,Actividades!$E$2:$E$503,Funcionalidades!Q$2,Actividades!$F$2:$F$503,Funcionalidades!Q$3)</f>
        <v>0</v>
      </c>
      <c r="R148">
        <f>COUNTIFS(Actividades!$A$2:$A$503,Funcionalidades!$A148,Actividades!$B$2:$B$503,Funcionalidades!$B148,Actividades!$D$2:$D$503,Funcionalidades!R$1,Actividades!$E$2:$E$503,Funcionalidades!R$2,Actividades!$F$2:$F$503,Funcionalidades!R$3)</f>
        <v>0</v>
      </c>
      <c r="S148">
        <f>COUNTIFS(Actividades!$A$2:$A$503,Funcionalidades!$A148,Actividades!$B$2:$B$503,Funcionalidades!$B148,Actividades!$D$2:$D$503,Funcionalidades!S$1,Actividades!$E$2:$E$503,Funcionalidades!S$2,Actividades!$F$2:$F$503,Funcionalidades!S$3)</f>
        <v>0</v>
      </c>
      <c r="T148">
        <f>COUNTIFS(Actividades!$A$2:$A$503,Funcionalidades!$A148,Actividades!$B$2:$B$503,Funcionalidades!$B148,Actividades!$D$2:$D$503,Funcionalidades!T$1,Actividades!$E$2:$E$503,Funcionalidades!T$2,Actividades!$F$2:$F$503,Funcionalidades!T$3)</f>
        <v>0</v>
      </c>
      <c r="U148">
        <f>COUNTIFS(Actividades!$A$2:$A$503,Funcionalidades!$A148,Actividades!$B$2:$B$503,Funcionalidades!$B148,Actividades!$D$2:$D$503,Funcionalidades!U$1,Actividades!$E$2:$E$503,Funcionalidades!U$2,Actividades!$F$2:$F$503,Funcionalidades!U$3)</f>
        <v>0</v>
      </c>
      <c r="V148">
        <f>COUNTIFS(Actividades!$A$2:$A$503,Funcionalidades!$A148,Actividades!$B$2:$B$503,Funcionalidades!$B148,Actividades!$D$2:$D$503,Funcionalidades!V$1,Actividades!$E$2:$E$503,Funcionalidades!V$2,Actividades!$F$2:$F$503,Funcionalidades!V$3)</f>
        <v>0</v>
      </c>
      <c r="W148">
        <f>COUNTIFS(Actividades!$A$2:$A$503,Funcionalidades!$A148,Actividades!$B$2:$B$503,Funcionalidades!$B148,Actividades!$D$2:$D$503,Funcionalidades!W$1,Actividades!$E$2:$E$503,Funcionalidades!W$2,Actividades!$F$2:$F$503,Funcionalidades!W$3)</f>
        <v>0</v>
      </c>
      <c r="X148">
        <f>COUNTIFS(Actividades!$A$2:$A$503,Funcionalidades!$A148,Actividades!$B$2:$B$503,Funcionalidades!$B148,Actividades!$D$2:$D$503,Funcionalidades!X$1,Actividades!$E$2:$E$503,Funcionalidades!X$2,Actividades!$F$2:$F$503,Funcionalidades!X$3)</f>
        <v>0</v>
      </c>
      <c r="Y148">
        <f>COUNTIFS(Actividades!$A$2:$A$503,Funcionalidades!$A148,Actividades!$B$2:$B$503,Funcionalidades!$B148,Actividades!$D$2:$D$503,Funcionalidades!Y$1,Actividades!$E$2:$E$503,Funcionalidades!Y$2,Actividades!$F$2:$F$503,Funcionalidades!Y$3)</f>
        <v>0</v>
      </c>
      <c r="Z148">
        <f>COUNTIFS(Actividades!$A$2:$A$503,Funcionalidades!$A148,Actividades!$B$2:$B$503,Funcionalidades!$B148,Actividades!$D$2:$D$503,Funcionalidades!Z$1,Actividades!$E$2:$E$503,Funcionalidades!Z$2,Actividades!$F$2:$F$503,Funcionalidades!Z$3)</f>
        <v>0</v>
      </c>
      <c r="AA148">
        <f>COUNTIFS(Actividades!$A$2:$A$503,Funcionalidades!$A148,Actividades!$B$2:$B$503,Funcionalidades!$B148,Actividades!$D$2:$D$503,Funcionalidades!AA$1,Actividades!$E$2:$E$503,Funcionalidades!AA$2,Actividades!$F$2:$F$503,Funcionalidades!AA$3)</f>
        <v>0</v>
      </c>
      <c r="AB148">
        <f>COUNTIFS(Actividades!$A$2:$A$503,Funcionalidades!$A148,Actividades!$B$2:$B$503,Funcionalidades!$B148,Actividades!$D$2:$D$503,Funcionalidades!AB$1,Actividades!$E$2:$E$503,Funcionalidades!AB$2,Actividades!$F$2:$F$503,Funcionalidades!AB$3)</f>
        <v>0</v>
      </c>
      <c r="AC148">
        <f>COUNTIFS(Actividades!$A$2:$A$503,Funcionalidades!$A148,Actividades!$B$2:$B$503,Funcionalidades!$B148,Actividades!$D$2:$D$503,Funcionalidades!AC$1,Actividades!$E$2:$E$503,Funcionalidades!AC$2,Actividades!$F$2:$F$503,Funcionalidades!AC$3)</f>
        <v>0</v>
      </c>
    </row>
    <row r="149" spans="3:29">
      <c r="C149">
        <f>COUNTIFS(Actividades!$A$2:$A$503,Funcionalidades!$A149,Actividades!$B$2:$B$503,Funcionalidades!$B149,Actividades!$D$2:$D$503,Funcionalidades!C$1,Actividades!$E$2:$E$503,Funcionalidades!C$2,Actividades!$F$2:$F$503,Funcionalidades!C$3)</f>
        <v>0</v>
      </c>
      <c r="D149">
        <f>COUNTIFS(Actividades!$A$2:$A$503,Funcionalidades!$A149,Actividades!$B$2:$B$503,Funcionalidades!$B149,Actividades!$D$2:$D$503,Funcionalidades!D$1,Actividades!$E$2:$E$503,Funcionalidades!D$2,Actividades!$F$2:$F$503,Funcionalidades!D$3)</f>
        <v>0</v>
      </c>
      <c r="E149">
        <f>COUNTIFS(Actividades!$A$2:$A$503,Funcionalidades!$A149,Actividades!$B$2:$B$503,Funcionalidades!$B149,Actividades!$D$2:$D$503,Funcionalidades!E$1,Actividades!$E$2:$E$503,Funcionalidades!E$2,Actividades!$F$2:$F$503,Funcionalidades!E$3)</f>
        <v>0</v>
      </c>
      <c r="F149">
        <f>COUNTIFS(Actividades!$A$2:$A$503,Funcionalidades!$A149,Actividades!$B$2:$B$503,Funcionalidades!$B149,Actividades!$D$2:$D$503,Funcionalidades!F$1,Actividades!$E$2:$E$503,Funcionalidades!F$2,Actividades!$F$2:$F$503,Funcionalidades!F$3)</f>
        <v>0</v>
      </c>
      <c r="G149">
        <f>COUNTIFS(Actividades!$A$2:$A$503,Funcionalidades!$A149,Actividades!$B$2:$B$503,Funcionalidades!$B149,Actividades!$D$2:$D$503,Funcionalidades!G$1,Actividades!$E$2:$E$503,Funcionalidades!G$2,Actividades!$F$2:$F$503,Funcionalidades!G$3)</f>
        <v>0</v>
      </c>
      <c r="H149">
        <f>COUNTIFS(Actividades!$A$2:$A$503,Funcionalidades!$A149,Actividades!$B$2:$B$503,Funcionalidades!$B149,Actividades!$D$2:$D$503,Funcionalidades!H$1,Actividades!$E$2:$E$503,Funcionalidades!H$2,Actividades!$F$2:$F$503,Funcionalidades!H$3)</f>
        <v>0</v>
      </c>
      <c r="I149">
        <f>COUNTIFS(Actividades!$A$2:$A$503,Funcionalidades!$A149,Actividades!$B$2:$B$503,Funcionalidades!$B149,Actividades!$D$2:$D$503,Funcionalidades!I$1,Actividades!$E$2:$E$503,Funcionalidades!I$2,Actividades!$F$2:$F$503,Funcionalidades!I$3)</f>
        <v>0</v>
      </c>
      <c r="J149">
        <f>COUNTIFS(Actividades!$A$2:$A$503,Funcionalidades!$A149,Actividades!$B$2:$B$503,Funcionalidades!$B149,Actividades!$D$2:$D$503,Funcionalidades!J$1,Actividades!$E$2:$E$503,Funcionalidades!J$2,Actividades!$F$2:$F$503,Funcionalidades!J$3)</f>
        <v>0</v>
      </c>
      <c r="K149">
        <f>COUNTIFS(Actividades!$A$2:$A$503,Funcionalidades!$A149,Actividades!$B$2:$B$503,Funcionalidades!$B149,Actividades!$D$2:$D$503,Funcionalidades!K$1,Actividades!$E$2:$E$503,Funcionalidades!K$2,Actividades!$F$2:$F$503,Funcionalidades!K$3)</f>
        <v>0</v>
      </c>
      <c r="L149">
        <f>COUNTIFS(Actividades!$A$2:$A$503,Funcionalidades!$A149,Actividades!$B$2:$B$503,Funcionalidades!$B149,Actividades!$D$2:$D$503,Funcionalidades!L$1,Actividades!$E$2:$E$503,Funcionalidades!L$2,Actividades!$F$2:$F$503,Funcionalidades!L$3)</f>
        <v>0</v>
      </c>
      <c r="M149">
        <f>COUNTIFS(Actividades!$A$2:$A$503,Funcionalidades!$A149,Actividades!$B$2:$B$503,Funcionalidades!$B149,Actividades!$D$2:$D$503,Funcionalidades!M$1,Actividades!$E$2:$E$503,Funcionalidades!M$2,Actividades!$F$2:$F$503,Funcionalidades!M$3)</f>
        <v>0</v>
      </c>
      <c r="N149">
        <f>COUNTIFS(Actividades!$A$2:$A$503,Funcionalidades!$A149,Actividades!$B$2:$B$503,Funcionalidades!$B149,Actividades!$D$2:$D$503,Funcionalidades!N$1,Actividades!$E$2:$E$503,Funcionalidades!N$2,Actividades!$F$2:$F$503,Funcionalidades!N$3)</f>
        <v>0</v>
      </c>
      <c r="O149">
        <f>COUNTIFS(Actividades!$A$2:$A$503,Funcionalidades!$A149,Actividades!$B$2:$B$503,Funcionalidades!$B149,Actividades!$D$2:$D$503,Funcionalidades!O$1,Actividades!$E$2:$E$503,Funcionalidades!O$2,Actividades!$F$2:$F$503,Funcionalidades!O$3)</f>
        <v>0</v>
      </c>
      <c r="P149">
        <f>COUNTIFS(Actividades!$A$2:$A$503,Funcionalidades!$A149,Actividades!$B$2:$B$503,Funcionalidades!$B149,Actividades!$D$2:$D$503,Funcionalidades!P$1,Actividades!$E$2:$E$503,Funcionalidades!P$2,Actividades!$F$2:$F$503,Funcionalidades!P$3)</f>
        <v>0</v>
      </c>
      <c r="Q149">
        <f>COUNTIFS(Actividades!$A$2:$A$503,Funcionalidades!$A149,Actividades!$B$2:$B$503,Funcionalidades!$B149,Actividades!$D$2:$D$503,Funcionalidades!Q$1,Actividades!$E$2:$E$503,Funcionalidades!Q$2,Actividades!$F$2:$F$503,Funcionalidades!Q$3)</f>
        <v>0</v>
      </c>
      <c r="R149">
        <f>COUNTIFS(Actividades!$A$2:$A$503,Funcionalidades!$A149,Actividades!$B$2:$B$503,Funcionalidades!$B149,Actividades!$D$2:$D$503,Funcionalidades!R$1,Actividades!$E$2:$E$503,Funcionalidades!R$2,Actividades!$F$2:$F$503,Funcionalidades!R$3)</f>
        <v>0</v>
      </c>
      <c r="S149">
        <f>COUNTIFS(Actividades!$A$2:$A$503,Funcionalidades!$A149,Actividades!$B$2:$B$503,Funcionalidades!$B149,Actividades!$D$2:$D$503,Funcionalidades!S$1,Actividades!$E$2:$E$503,Funcionalidades!S$2,Actividades!$F$2:$F$503,Funcionalidades!S$3)</f>
        <v>0</v>
      </c>
      <c r="T149">
        <f>COUNTIFS(Actividades!$A$2:$A$503,Funcionalidades!$A149,Actividades!$B$2:$B$503,Funcionalidades!$B149,Actividades!$D$2:$D$503,Funcionalidades!T$1,Actividades!$E$2:$E$503,Funcionalidades!T$2,Actividades!$F$2:$F$503,Funcionalidades!T$3)</f>
        <v>0</v>
      </c>
      <c r="U149">
        <f>COUNTIFS(Actividades!$A$2:$A$503,Funcionalidades!$A149,Actividades!$B$2:$B$503,Funcionalidades!$B149,Actividades!$D$2:$D$503,Funcionalidades!U$1,Actividades!$E$2:$E$503,Funcionalidades!U$2,Actividades!$F$2:$F$503,Funcionalidades!U$3)</f>
        <v>0</v>
      </c>
      <c r="V149">
        <f>COUNTIFS(Actividades!$A$2:$A$503,Funcionalidades!$A149,Actividades!$B$2:$B$503,Funcionalidades!$B149,Actividades!$D$2:$D$503,Funcionalidades!V$1,Actividades!$E$2:$E$503,Funcionalidades!V$2,Actividades!$F$2:$F$503,Funcionalidades!V$3)</f>
        <v>0</v>
      </c>
      <c r="W149">
        <f>COUNTIFS(Actividades!$A$2:$A$503,Funcionalidades!$A149,Actividades!$B$2:$B$503,Funcionalidades!$B149,Actividades!$D$2:$D$503,Funcionalidades!W$1,Actividades!$E$2:$E$503,Funcionalidades!W$2,Actividades!$F$2:$F$503,Funcionalidades!W$3)</f>
        <v>0</v>
      </c>
      <c r="X149">
        <f>COUNTIFS(Actividades!$A$2:$A$503,Funcionalidades!$A149,Actividades!$B$2:$B$503,Funcionalidades!$B149,Actividades!$D$2:$D$503,Funcionalidades!X$1,Actividades!$E$2:$E$503,Funcionalidades!X$2,Actividades!$F$2:$F$503,Funcionalidades!X$3)</f>
        <v>0</v>
      </c>
      <c r="Y149">
        <f>COUNTIFS(Actividades!$A$2:$A$503,Funcionalidades!$A149,Actividades!$B$2:$B$503,Funcionalidades!$B149,Actividades!$D$2:$D$503,Funcionalidades!Y$1,Actividades!$E$2:$E$503,Funcionalidades!Y$2,Actividades!$F$2:$F$503,Funcionalidades!Y$3)</f>
        <v>0</v>
      </c>
      <c r="Z149">
        <f>COUNTIFS(Actividades!$A$2:$A$503,Funcionalidades!$A149,Actividades!$B$2:$B$503,Funcionalidades!$B149,Actividades!$D$2:$D$503,Funcionalidades!Z$1,Actividades!$E$2:$E$503,Funcionalidades!Z$2,Actividades!$F$2:$F$503,Funcionalidades!Z$3)</f>
        <v>0</v>
      </c>
      <c r="AA149">
        <f>COUNTIFS(Actividades!$A$2:$A$503,Funcionalidades!$A149,Actividades!$B$2:$B$503,Funcionalidades!$B149,Actividades!$D$2:$D$503,Funcionalidades!AA$1,Actividades!$E$2:$E$503,Funcionalidades!AA$2,Actividades!$F$2:$F$503,Funcionalidades!AA$3)</f>
        <v>0</v>
      </c>
      <c r="AB149">
        <f>COUNTIFS(Actividades!$A$2:$A$503,Funcionalidades!$A149,Actividades!$B$2:$B$503,Funcionalidades!$B149,Actividades!$D$2:$D$503,Funcionalidades!AB$1,Actividades!$E$2:$E$503,Funcionalidades!AB$2,Actividades!$F$2:$F$503,Funcionalidades!AB$3)</f>
        <v>0</v>
      </c>
      <c r="AC149">
        <f>COUNTIFS(Actividades!$A$2:$A$503,Funcionalidades!$A149,Actividades!$B$2:$B$503,Funcionalidades!$B149,Actividades!$D$2:$D$503,Funcionalidades!AC$1,Actividades!$E$2:$E$503,Funcionalidades!AC$2,Actividades!$F$2:$F$503,Funcionalidades!AC$3)</f>
        <v>0</v>
      </c>
    </row>
    <row r="150" spans="3:29">
      <c r="C150">
        <f>COUNTIFS(Actividades!$A$2:$A$503,Funcionalidades!$A150,Actividades!$B$2:$B$503,Funcionalidades!$B150,Actividades!$D$2:$D$503,Funcionalidades!C$1,Actividades!$E$2:$E$503,Funcionalidades!C$2,Actividades!$F$2:$F$503,Funcionalidades!C$3)</f>
        <v>0</v>
      </c>
      <c r="D150">
        <f>COUNTIFS(Actividades!$A$2:$A$503,Funcionalidades!$A150,Actividades!$B$2:$B$503,Funcionalidades!$B150,Actividades!$D$2:$D$503,Funcionalidades!D$1,Actividades!$E$2:$E$503,Funcionalidades!D$2,Actividades!$F$2:$F$503,Funcionalidades!D$3)</f>
        <v>0</v>
      </c>
      <c r="E150">
        <f>COUNTIFS(Actividades!$A$2:$A$503,Funcionalidades!$A150,Actividades!$B$2:$B$503,Funcionalidades!$B150,Actividades!$D$2:$D$503,Funcionalidades!E$1,Actividades!$E$2:$E$503,Funcionalidades!E$2,Actividades!$F$2:$F$503,Funcionalidades!E$3)</f>
        <v>0</v>
      </c>
      <c r="F150">
        <f>COUNTIFS(Actividades!$A$2:$A$503,Funcionalidades!$A150,Actividades!$B$2:$B$503,Funcionalidades!$B150,Actividades!$D$2:$D$503,Funcionalidades!F$1,Actividades!$E$2:$E$503,Funcionalidades!F$2,Actividades!$F$2:$F$503,Funcionalidades!F$3)</f>
        <v>0</v>
      </c>
      <c r="G150">
        <f>COUNTIFS(Actividades!$A$2:$A$503,Funcionalidades!$A150,Actividades!$B$2:$B$503,Funcionalidades!$B150,Actividades!$D$2:$D$503,Funcionalidades!G$1,Actividades!$E$2:$E$503,Funcionalidades!G$2,Actividades!$F$2:$F$503,Funcionalidades!G$3)</f>
        <v>0</v>
      </c>
      <c r="H150">
        <f>COUNTIFS(Actividades!$A$2:$A$503,Funcionalidades!$A150,Actividades!$B$2:$B$503,Funcionalidades!$B150,Actividades!$D$2:$D$503,Funcionalidades!H$1,Actividades!$E$2:$E$503,Funcionalidades!H$2,Actividades!$F$2:$F$503,Funcionalidades!H$3)</f>
        <v>0</v>
      </c>
      <c r="I150">
        <f>COUNTIFS(Actividades!$A$2:$A$503,Funcionalidades!$A150,Actividades!$B$2:$B$503,Funcionalidades!$B150,Actividades!$D$2:$D$503,Funcionalidades!I$1,Actividades!$E$2:$E$503,Funcionalidades!I$2,Actividades!$F$2:$F$503,Funcionalidades!I$3)</f>
        <v>0</v>
      </c>
      <c r="J150">
        <f>COUNTIFS(Actividades!$A$2:$A$503,Funcionalidades!$A150,Actividades!$B$2:$B$503,Funcionalidades!$B150,Actividades!$D$2:$D$503,Funcionalidades!J$1,Actividades!$E$2:$E$503,Funcionalidades!J$2,Actividades!$F$2:$F$503,Funcionalidades!J$3)</f>
        <v>0</v>
      </c>
      <c r="K150">
        <f>COUNTIFS(Actividades!$A$2:$A$503,Funcionalidades!$A150,Actividades!$B$2:$B$503,Funcionalidades!$B150,Actividades!$D$2:$D$503,Funcionalidades!K$1,Actividades!$E$2:$E$503,Funcionalidades!K$2,Actividades!$F$2:$F$503,Funcionalidades!K$3)</f>
        <v>0</v>
      </c>
      <c r="L150">
        <f>COUNTIFS(Actividades!$A$2:$A$503,Funcionalidades!$A150,Actividades!$B$2:$B$503,Funcionalidades!$B150,Actividades!$D$2:$D$503,Funcionalidades!L$1,Actividades!$E$2:$E$503,Funcionalidades!L$2,Actividades!$F$2:$F$503,Funcionalidades!L$3)</f>
        <v>0</v>
      </c>
      <c r="M150">
        <f>COUNTIFS(Actividades!$A$2:$A$503,Funcionalidades!$A150,Actividades!$B$2:$B$503,Funcionalidades!$B150,Actividades!$D$2:$D$503,Funcionalidades!M$1,Actividades!$E$2:$E$503,Funcionalidades!M$2,Actividades!$F$2:$F$503,Funcionalidades!M$3)</f>
        <v>0</v>
      </c>
      <c r="N150">
        <f>COUNTIFS(Actividades!$A$2:$A$503,Funcionalidades!$A150,Actividades!$B$2:$B$503,Funcionalidades!$B150,Actividades!$D$2:$D$503,Funcionalidades!N$1,Actividades!$E$2:$E$503,Funcionalidades!N$2,Actividades!$F$2:$F$503,Funcionalidades!N$3)</f>
        <v>0</v>
      </c>
      <c r="O150">
        <f>COUNTIFS(Actividades!$A$2:$A$503,Funcionalidades!$A150,Actividades!$B$2:$B$503,Funcionalidades!$B150,Actividades!$D$2:$D$503,Funcionalidades!O$1,Actividades!$E$2:$E$503,Funcionalidades!O$2,Actividades!$F$2:$F$503,Funcionalidades!O$3)</f>
        <v>0</v>
      </c>
      <c r="P150">
        <f>COUNTIFS(Actividades!$A$2:$A$503,Funcionalidades!$A150,Actividades!$B$2:$B$503,Funcionalidades!$B150,Actividades!$D$2:$D$503,Funcionalidades!P$1,Actividades!$E$2:$E$503,Funcionalidades!P$2,Actividades!$F$2:$F$503,Funcionalidades!P$3)</f>
        <v>0</v>
      </c>
      <c r="Q150">
        <f>COUNTIFS(Actividades!$A$2:$A$503,Funcionalidades!$A150,Actividades!$B$2:$B$503,Funcionalidades!$B150,Actividades!$D$2:$D$503,Funcionalidades!Q$1,Actividades!$E$2:$E$503,Funcionalidades!Q$2,Actividades!$F$2:$F$503,Funcionalidades!Q$3)</f>
        <v>0</v>
      </c>
      <c r="R150">
        <f>COUNTIFS(Actividades!$A$2:$A$503,Funcionalidades!$A150,Actividades!$B$2:$B$503,Funcionalidades!$B150,Actividades!$D$2:$D$503,Funcionalidades!R$1,Actividades!$E$2:$E$503,Funcionalidades!R$2,Actividades!$F$2:$F$503,Funcionalidades!R$3)</f>
        <v>0</v>
      </c>
      <c r="S150">
        <f>COUNTIFS(Actividades!$A$2:$A$503,Funcionalidades!$A150,Actividades!$B$2:$B$503,Funcionalidades!$B150,Actividades!$D$2:$D$503,Funcionalidades!S$1,Actividades!$E$2:$E$503,Funcionalidades!S$2,Actividades!$F$2:$F$503,Funcionalidades!S$3)</f>
        <v>0</v>
      </c>
      <c r="T150">
        <f>COUNTIFS(Actividades!$A$2:$A$503,Funcionalidades!$A150,Actividades!$B$2:$B$503,Funcionalidades!$B150,Actividades!$D$2:$D$503,Funcionalidades!T$1,Actividades!$E$2:$E$503,Funcionalidades!T$2,Actividades!$F$2:$F$503,Funcionalidades!T$3)</f>
        <v>0</v>
      </c>
      <c r="U150">
        <f>COUNTIFS(Actividades!$A$2:$A$503,Funcionalidades!$A150,Actividades!$B$2:$B$503,Funcionalidades!$B150,Actividades!$D$2:$D$503,Funcionalidades!U$1,Actividades!$E$2:$E$503,Funcionalidades!U$2,Actividades!$F$2:$F$503,Funcionalidades!U$3)</f>
        <v>0</v>
      </c>
      <c r="V150">
        <f>COUNTIFS(Actividades!$A$2:$A$503,Funcionalidades!$A150,Actividades!$B$2:$B$503,Funcionalidades!$B150,Actividades!$D$2:$D$503,Funcionalidades!V$1,Actividades!$E$2:$E$503,Funcionalidades!V$2,Actividades!$F$2:$F$503,Funcionalidades!V$3)</f>
        <v>0</v>
      </c>
      <c r="W150">
        <f>COUNTIFS(Actividades!$A$2:$A$503,Funcionalidades!$A150,Actividades!$B$2:$B$503,Funcionalidades!$B150,Actividades!$D$2:$D$503,Funcionalidades!W$1,Actividades!$E$2:$E$503,Funcionalidades!W$2,Actividades!$F$2:$F$503,Funcionalidades!W$3)</f>
        <v>0</v>
      </c>
      <c r="X150">
        <f>COUNTIFS(Actividades!$A$2:$A$503,Funcionalidades!$A150,Actividades!$B$2:$B$503,Funcionalidades!$B150,Actividades!$D$2:$D$503,Funcionalidades!X$1,Actividades!$E$2:$E$503,Funcionalidades!X$2,Actividades!$F$2:$F$503,Funcionalidades!X$3)</f>
        <v>0</v>
      </c>
      <c r="Y150">
        <f>COUNTIFS(Actividades!$A$2:$A$503,Funcionalidades!$A150,Actividades!$B$2:$B$503,Funcionalidades!$B150,Actividades!$D$2:$D$503,Funcionalidades!Y$1,Actividades!$E$2:$E$503,Funcionalidades!Y$2,Actividades!$F$2:$F$503,Funcionalidades!Y$3)</f>
        <v>0</v>
      </c>
      <c r="Z150">
        <f>COUNTIFS(Actividades!$A$2:$A$503,Funcionalidades!$A150,Actividades!$B$2:$B$503,Funcionalidades!$B150,Actividades!$D$2:$D$503,Funcionalidades!Z$1,Actividades!$E$2:$E$503,Funcionalidades!Z$2,Actividades!$F$2:$F$503,Funcionalidades!Z$3)</f>
        <v>0</v>
      </c>
      <c r="AA150">
        <f>COUNTIFS(Actividades!$A$2:$A$503,Funcionalidades!$A150,Actividades!$B$2:$B$503,Funcionalidades!$B150,Actividades!$D$2:$D$503,Funcionalidades!AA$1,Actividades!$E$2:$E$503,Funcionalidades!AA$2,Actividades!$F$2:$F$503,Funcionalidades!AA$3)</f>
        <v>0</v>
      </c>
      <c r="AB150">
        <f>COUNTIFS(Actividades!$A$2:$A$503,Funcionalidades!$A150,Actividades!$B$2:$B$503,Funcionalidades!$B150,Actividades!$D$2:$D$503,Funcionalidades!AB$1,Actividades!$E$2:$E$503,Funcionalidades!AB$2,Actividades!$F$2:$F$503,Funcionalidades!AB$3)</f>
        <v>0</v>
      </c>
      <c r="AC150">
        <f>COUNTIFS(Actividades!$A$2:$A$503,Funcionalidades!$A150,Actividades!$B$2:$B$503,Funcionalidades!$B150,Actividades!$D$2:$D$503,Funcionalidades!AC$1,Actividades!$E$2:$E$503,Funcionalidades!AC$2,Actividades!$F$2:$F$503,Funcionalidades!AC$3)</f>
        <v>0</v>
      </c>
    </row>
    <row r="151" spans="3:29">
      <c r="C151">
        <f>COUNTIFS(Actividades!$A$2:$A$503,Funcionalidades!$A151,Actividades!$B$2:$B$503,Funcionalidades!$B151,Actividades!$D$2:$D$503,Funcionalidades!C$1,Actividades!$E$2:$E$503,Funcionalidades!C$2,Actividades!$F$2:$F$503,Funcionalidades!C$3)</f>
        <v>0</v>
      </c>
      <c r="D151">
        <f>COUNTIFS(Actividades!$A$2:$A$503,Funcionalidades!$A151,Actividades!$B$2:$B$503,Funcionalidades!$B151,Actividades!$D$2:$D$503,Funcionalidades!D$1,Actividades!$E$2:$E$503,Funcionalidades!D$2,Actividades!$F$2:$F$503,Funcionalidades!D$3)</f>
        <v>0</v>
      </c>
      <c r="E151">
        <f>COUNTIFS(Actividades!$A$2:$A$503,Funcionalidades!$A151,Actividades!$B$2:$B$503,Funcionalidades!$B151,Actividades!$D$2:$D$503,Funcionalidades!E$1,Actividades!$E$2:$E$503,Funcionalidades!E$2,Actividades!$F$2:$F$503,Funcionalidades!E$3)</f>
        <v>0</v>
      </c>
      <c r="F151">
        <f>COUNTIFS(Actividades!$A$2:$A$503,Funcionalidades!$A151,Actividades!$B$2:$B$503,Funcionalidades!$B151,Actividades!$D$2:$D$503,Funcionalidades!F$1,Actividades!$E$2:$E$503,Funcionalidades!F$2,Actividades!$F$2:$F$503,Funcionalidades!F$3)</f>
        <v>0</v>
      </c>
      <c r="G151">
        <f>COUNTIFS(Actividades!$A$2:$A$503,Funcionalidades!$A151,Actividades!$B$2:$B$503,Funcionalidades!$B151,Actividades!$D$2:$D$503,Funcionalidades!G$1,Actividades!$E$2:$E$503,Funcionalidades!G$2,Actividades!$F$2:$F$503,Funcionalidades!G$3)</f>
        <v>0</v>
      </c>
      <c r="H151">
        <f>COUNTIFS(Actividades!$A$2:$A$503,Funcionalidades!$A151,Actividades!$B$2:$B$503,Funcionalidades!$B151,Actividades!$D$2:$D$503,Funcionalidades!H$1,Actividades!$E$2:$E$503,Funcionalidades!H$2,Actividades!$F$2:$F$503,Funcionalidades!H$3)</f>
        <v>0</v>
      </c>
      <c r="I151">
        <f>COUNTIFS(Actividades!$A$2:$A$503,Funcionalidades!$A151,Actividades!$B$2:$B$503,Funcionalidades!$B151,Actividades!$D$2:$D$503,Funcionalidades!I$1,Actividades!$E$2:$E$503,Funcionalidades!I$2,Actividades!$F$2:$F$503,Funcionalidades!I$3)</f>
        <v>0</v>
      </c>
      <c r="J151">
        <f>COUNTIFS(Actividades!$A$2:$A$503,Funcionalidades!$A151,Actividades!$B$2:$B$503,Funcionalidades!$B151,Actividades!$D$2:$D$503,Funcionalidades!J$1,Actividades!$E$2:$E$503,Funcionalidades!J$2,Actividades!$F$2:$F$503,Funcionalidades!J$3)</f>
        <v>0</v>
      </c>
      <c r="K151">
        <f>COUNTIFS(Actividades!$A$2:$A$503,Funcionalidades!$A151,Actividades!$B$2:$B$503,Funcionalidades!$B151,Actividades!$D$2:$D$503,Funcionalidades!K$1,Actividades!$E$2:$E$503,Funcionalidades!K$2,Actividades!$F$2:$F$503,Funcionalidades!K$3)</f>
        <v>0</v>
      </c>
      <c r="L151">
        <f>COUNTIFS(Actividades!$A$2:$A$503,Funcionalidades!$A151,Actividades!$B$2:$B$503,Funcionalidades!$B151,Actividades!$D$2:$D$503,Funcionalidades!L$1,Actividades!$E$2:$E$503,Funcionalidades!L$2,Actividades!$F$2:$F$503,Funcionalidades!L$3)</f>
        <v>0</v>
      </c>
      <c r="M151">
        <f>COUNTIFS(Actividades!$A$2:$A$503,Funcionalidades!$A151,Actividades!$B$2:$B$503,Funcionalidades!$B151,Actividades!$D$2:$D$503,Funcionalidades!M$1,Actividades!$E$2:$E$503,Funcionalidades!M$2,Actividades!$F$2:$F$503,Funcionalidades!M$3)</f>
        <v>0</v>
      </c>
      <c r="N151">
        <f>COUNTIFS(Actividades!$A$2:$A$503,Funcionalidades!$A151,Actividades!$B$2:$B$503,Funcionalidades!$B151,Actividades!$D$2:$D$503,Funcionalidades!N$1,Actividades!$E$2:$E$503,Funcionalidades!N$2,Actividades!$F$2:$F$503,Funcionalidades!N$3)</f>
        <v>0</v>
      </c>
      <c r="O151">
        <f>COUNTIFS(Actividades!$A$2:$A$503,Funcionalidades!$A151,Actividades!$B$2:$B$503,Funcionalidades!$B151,Actividades!$D$2:$D$503,Funcionalidades!O$1,Actividades!$E$2:$E$503,Funcionalidades!O$2,Actividades!$F$2:$F$503,Funcionalidades!O$3)</f>
        <v>0</v>
      </c>
      <c r="P151">
        <f>COUNTIFS(Actividades!$A$2:$A$503,Funcionalidades!$A151,Actividades!$B$2:$B$503,Funcionalidades!$B151,Actividades!$D$2:$D$503,Funcionalidades!P$1,Actividades!$E$2:$E$503,Funcionalidades!P$2,Actividades!$F$2:$F$503,Funcionalidades!P$3)</f>
        <v>0</v>
      </c>
      <c r="Q151">
        <f>COUNTIFS(Actividades!$A$2:$A$503,Funcionalidades!$A151,Actividades!$B$2:$B$503,Funcionalidades!$B151,Actividades!$D$2:$D$503,Funcionalidades!Q$1,Actividades!$E$2:$E$503,Funcionalidades!Q$2,Actividades!$F$2:$F$503,Funcionalidades!Q$3)</f>
        <v>0</v>
      </c>
      <c r="R151">
        <f>COUNTIFS(Actividades!$A$2:$A$503,Funcionalidades!$A151,Actividades!$B$2:$B$503,Funcionalidades!$B151,Actividades!$D$2:$D$503,Funcionalidades!R$1,Actividades!$E$2:$E$503,Funcionalidades!R$2,Actividades!$F$2:$F$503,Funcionalidades!R$3)</f>
        <v>0</v>
      </c>
      <c r="S151">
        <f>COUNTIFS(Actividades!$A$2:$A$503,Funcionalidades!$A151,Actividades!$B$2:$B$503,Funcionalidades!$B151,Actividades!$D$2:$D$503,Funcionalidades!S$1,Actividades!$E$2:$E$503,Funcionalidades!S$2,Actividades!$F$2:$F$503,Funcionalidades!S$3)</f>
        <v>0</v>
      </c>
      <c r="T151">
        <f>COUNTIFS(Actividades!$A$2:$A$503,Funcionalidades!$A151,Actividades!$B$2:$B$503,Funcionalidades!$B151,Actividades!$D$2:$D$503,Funcionalidades!T$1,Actividades!$E$2:$E$503,Funcionalidades!T$2,Actividades!$F$2:$F$503,Funcionalidades!T$3)</f>
        <v>0</v>
      </c>
      <c r="U151">
        <f>COUNTIFS(Actividades!$A$2:$A$503,Funcionalidades!$A151,Actividades!$B$2:$B$503,Funcionalidades!$B151,Actividades!$D$2:$D$503,Funcionalidades!U$1,Actividades!$E$2:$E$503,Funcionalidades!U$2,Actividades!$F$2:$F$503,Funcionalidades!U$3)</f>
        <v>0</v>
      </c>
      <c r="V151">
        <f>COUNTIFS(Actividades!$A$2:$A$503,Funcionalidades!$A151,Actividades!$B$2:$B$503,Funcionalidades!$B151,Actividades!$D$2:$D$503,Funcionalidades!V$1,Actividades!$E$2:$E$503,Funcionalidades!V$2,Actividades!$F$2:$F$503,Funcionalidades!V$3)</f>
        <v>0</v>
      </c>
      <c r="W151">
        <f>COUNTIFS(Actividades!$A$2:$A$503,Funcionalidades!$A151,Actividades!$B$2:$B$503,Funcionalidades!$B151,Actividades!$D$2:$D$503,Funcionalidades!W$1,Actividades!$E$2:$E$503,Funcionalidades!W$2,Actividades!$F$2:$F$503,Funcionalidades!W$3)</f>
        <v>0</v>
      </c>
      <c r="X151">
        <f>COUNTIFS(Actividades!$A$2:$A$503,Funcionalidades!$A151,Actividades!$B$2:$B$503,Funcionalidades!$B151,Actividades!$D$2:$D$503,Funcionalidades!X$1,Actividades!$E$2:$E$503,Funcionalidades!X$2,Actividades!$F$2:$F$503,Funcionalidades!X$3)</f>
        <v>0</v>
      </c>
      <c r="Y151">
        <f>COUNTIFS(Actividades!$A$2:$A$503,Funcionalidades!$A151,Actividades!$B$2:$B$503,Funcionalidades!$B151,Actividades!$D$2:$D$503,Funcionalidades!Y$1,Actividades!$E$2:$E$503,Funcionalidades!Y$2,Actividades!$F$2:$F$503,Funcionalidades!Y$3)</f>
        <v>0</v>
      </c>
      <c r="Z151">
        <f>COUNTIFS(Actividades!$A$2:$A$503,Funcionalidades!$A151,Actividades!$B$2:$B$503,Funcionalidades!$B151,Actividades!$D$2:$D$503,Funcionalidades!Z$1,Actividades!$E$2:$E$503,Funcionalidades!Z$2,Actividades!$F$2:$F$503,Funcionalidades!Z$3)</f>
        <v>0</v>
      </c>
      <c r="AA151">
        <f>COUNTIFS(Actividades!$A$2:$A$503,Funcionalidades!$A151,Actividades!$B$2:$B$503,Funcionalidades!$B151,Actividades!$D$2:$D$503,Funcionalidades!AA$1,Actividades!$E$2:$E$503,Funcionalidades!AA$2,Actividades!$F$2:$F$503,Funcionalidades!AA$3)</f>
        <v>0</v>
      </c>
      <c r="AB151">
        <f>COUNTIFS(Actividades!$A$2:$A$503,Funcionalidades!$A151,Actividades!$B$2:$B$503,Funcionalidades!$B151,Actividades!$D$2:$D$503,Funcionalidades!AB$1,Actividades!$E$2:$E$503,Funcionalidades!AB$2,Actividades!$F$2:$F$503,Funcionalidades!AB$3)</f>
        <v>0</v>
      </c>
      <c r="AC151">
        <f>COUNTIFS(Actividades!$A$2:$A$503,Funcionalidades!$A151,Actividades!$B$2:$B$503,Funcionalidades!$B151,Actividades!$D$2:$D$503,Funcionalidades!AC$1,Actividades!$E$2:$E$503,Funcionalidades!AC$2,Actividades!$F$2:$F$503,Funcionalidades!AC$3)</f>
        <v>0</v>
      </c>
    </row>
    <row r="152" spans="3:29">
      <c r="C152">
        <f>COUNTIFS(Actividades!$A$2:$A$503,Funcionalidades!$A152,Actividades!$B$2:$B$503,Funcionalidades!$B152,Actividades!$D$2:$D$503,Funcionalidades!C$1,Actividades!$E$2:$E$503,Funcionalidades!C$2,Actividades!$F$2:$F$503,Funcionalidades!C$3)</f>
        <v>0</v>
      </c>
      <c r="D152">
        <f>COUNTIFS(Actividades!$A$2:$A$503,Funcionalidades!$A152,Actividades!$B$2:$B$503,Funcionalidades!$B152,Actividades!$D$2:$D$503,Funcionalidades!D$1,Actividades!$E$2:$E$503,Funcionalidades!D$2,Actividades!$F$2:$F$503,Funcionalidades!D$3)</f>
        <v>0</v>
      </c>
      <c r="E152">
        <f>COUNTIFS(Actividades!$A$2:$A$503,Funcionalidades!$A152,Actividades!$B$2:$B$503,Funcionalidades!$B152,Actividades!$D$2:$D$503,Funcionalidades!E$1,Actividades!$E$2:$E$503,Funcionalidades!E$2,Actividades!$F$2:$F$503,Funcionalidades!E$3)</f>
        <v>0</v>
      </c>
      <c r="F152">
        <f>COUNTIFS(Actividades!$A$2:$A$503,Funcionalidades!$A152,Actividades!$B$2:$B$503,Funcionalidades!$B152,Actividades!$D$2:$D$503,Funcionalidades!F$1,Actividades!$E$2:$E$503,Funcionalidades!F$2,Actividades!$F$2:$F$503,Funcionalidades!F$3)</f>
        <v>0</v>
      </c>
      <c r="G152">
        <f>COUNTIFS(Actividades!$A$2:$A$503,Funcionalidades!$A152,Actividades!$B$2:$B$503,Funcionalidades!$B152,Actividades!$D$2:$D$503,Funcionalidades!G$1,Actividades!$E$2:$E$503,Funcionalidades!G$2,Actividades!$F$2:$F$503,Funcionalidades!G$3)</f>
        <v>0</v>
      </c>
      <c r="H152">
        <f>COUNTIFS(Actividades!$A$2:$A$503,Funcionalidades!$A152,Actividades!$B$2:$B$503,Funcionalidades!$B152,Actividades!$D$2:$D$503,Funcionalidades!H$1,Actividades!$E$2:$E$503,Funcionalidades!H$2,Actividades!$F$2:$F$503,Funcionalidades!H$3)</f>
        <v>0</v>
      </c>
      <c r="I152">
        <f>COUNTIFS(Actividades!$A$2:$A$503,Funcionalidades!$A152,Actividades!$B$2:$B$503,Funcionalidades!$B152,Actividades!$D$2:$D$503,Funcionalidades!I$1,Actividades!$E$2:$E$503,Funcionalidades!I$2,Actividades!$F$2:$F$503,Funcionalidades!I$3)</f>
        <v>0</v>
      </c>
      <c r="J152">
        <f>COUNTIFS(Actividades!$A$2:$A$503,Funcionalidades!$A152,Actividades!$B$2:$B$503,Funcionalidades!$B152,Actividades!$D$2:$D$503,Funcionalidades!J$1,Actividades!$E$2:$E$503,Funcionalidades!J$2,Actividades!$F$2:$F$503,Funcionalidades!J$3)</f>
        <v>0</v>
      </c>
      <c r="K152">
        <f>COUNTIFS(Actividades!$A$2:$A$503,Funcionalidades!$A152,Actividades!$B$2:$B$503,Funcionalidades!$B152,Actividades!$D$2:$D$503,Funcionalidades!K$1,Actividades!$E$2:$E$503,Funcionalidades!K$2,Actividades!$F$2:$F$503,Funcionalidades!K$3)</f>
        <v>0</v>
      </c>
      <c r="L152">
        <f>COUNTIFS(Actividades!$A$2:$A$503,Funcionalidades!$A152,Actividades!$B$2:$B$503,Funcionalidades!$B152,Actividades!$D$2:$D$503,Funcionalidades!L$1,Actividades!$E$2:$E$503,Funcionalidades!L$2,Actividades!$F$2:$F$503,Funcionalidades!L$3)</f>
        <v>0</v>
      </c>
      <c r="M152">
        <f>COUNTIFS(Actividades!$A$2:$A$503,Funcionalidades!$A152,Actividades!$B$2:$B$503,Funcionalidades!$B152,Actividades!$D$2:$D$503,Funcionalidades!M$1,Actividades!$E$2:$E$503,Funcionalidades!M$2,Actividades!$F$2:$F$503,Funcionalidades!M$3)</f>
        <v>0</v>
      </c>
      <c r="N152">
        <f>COUNTIFS(Actividades!$A$2:$A$503,Funcionalidades!$A152,Actividades!$B$2:$B$503,Funcionalidades!$B152,Actividades!$D$2:$D$503,Funcionalidades!N$1,Actividades!$E$2:$E$503,Funcionalidades!N$2,Actividades!$F$2:$F$503,Funcionalidades!N$3)</f>
        <v>0</v>
      </c>
      <c r="O152">
        <f>COUNTIFS(Actividades!$A$2:$A$503,Funcionalidades!$A152,Actividades!$B$2:$B$503,Funcionalidades!$B152,Actividades!$D$2:$D$503,Funcionalidades!O$1,Actividades!$E$2:$E$503,Funcionalidades!O$2,Actividades!$F$2:$F$503,Funcionalidades!O$3)</f>
        <v>0</v>
      </c>
      <c r="P152">
        <f>COUNTIFS(Actividades!$A$2:$A$503,Funcionalidades!$A152,Actividades!$B$2:$B$503,Funcionalidades!$B152,Actividades!$D$2:$D$503,Funcionalidades!P$1,Actividades!$E$2:$E$503,Funcionalidades!P$2,Actividades!$F$2:$F$503,Funcionalidades!P$3)</f>
        <v>0</v>
      </c>
      <c r="Q152">
        <f>COUNTIFS(Actividades!$A$2:$A$503,Funcionalidades!$A152,Actividades!$B$2:$B$503,Funcionalidades!$B152,Actividades!$D$2:$D$503,Funcionalidades!Q$1,Actividades!$E$2:$E$503,Funcionalidades!Q$2,Actividades!$F$2:$F$503,Funcionalidades!Q$3)</f>
        <v>0</v>
      </c>
      <c r="R152">
        <f>COUNTIFS(Actividades!$A$2:$A$503,Funcionalidades!$A152,Actividades!$B$2:$B$503,Funcionalidades!$B152,Actividades!$D$2:$D$503,Funcionalidades!R$1,Actividades!$E$2:$E$503,Funcionalidades!R$2,Actividades!$F$2:$F$503,Funcionalidades!R$3)</f>
        <v>0</v>
      </c>
      <c r="S152">
        <f>COUNTIFS(Actividades!$A$2:$A$503,Funcionalidades!$A152,Actividades!$B$2:$B$503,Funcionalidades!$B152,Actividades!$D$2:$D$503,Funcionalidades!S$1,Actividades!$E$2:$E$503,Funcionalidades!S$2,Actividades!$F$2:$F$503,Funcionalidades!S$3)</f>
        <v>0</v>
      </c>
      <c r="T152">
        <f>COUNTIFS(Actividades!$A$2:$A$503,Funcionalidades!$A152,Actividades!$B$2:$B$503,Funcionalidades!$B152,Actividades!$D$2:$D$503,Funcionalidades!T$1,Actividades!$E$2:$E$503,Funcionalidades!T$2,Actividades!$F$2:$F$503,Funcionalidades!T$3)</f>
        <v>0</v>
      </c>
      <c r="U152">
        <f>COUNTIFS(Actividades!$A$2:$A$503,Funcionalidades!$A152,Actividades!$B$2:$B$503,Funcionalidades!$B152,Actividades!$D$2:$D$503,Funcionalidades!U$1,Actividades!$E$2:$E$503,Funcionalidades!U$2,Actividades!$F$2:$F$503,Funcionalidades!U$3)</f>
        <v>0</v>
      </c>
      <c r="V152">
        <f>COUNTIFS(Actividades!$A$2:$A$503,Funcionalidades!$A152,Actividades!$B$2:$B$503,Funcionalidades!$B152,Actividades!$D$2:$D$503,Funcionalidades!V$1,Actividades!$E$2:$E$503,Funcionalidades!V$2,Actividades!$F$2:$F$503,Funcionalidades!V$3)</f>
        <v>0</v>
      </c>
      <c r="W152">
        <f>COUNTIFS(Actividades!$A$2:$A$503,Funcionalidades!$A152,Actividades!$B$2:$B$503,Funcionalidades!$B152,Actividades!$D$2:$D$503,Funcionalidades!W$1,Actividades!$E$2:$E$503,Funcionalidades!W$2,Actividades!$F$2:$F$503,Funcionalidades!W$3)</f>
        <v>0</v>
      </c>
      <c r="X152">
        <f>COUNTIFS(Actividades!$A$2:$A$503,Funcionalidades!$A152,Actividades!$B$2:$B$503,Funcionalidades!$B152,Actividades!$D$2:$D$503,Funcionalidades!X$1,Actividades!$E$2:$E$503,Funcionalidades!X$2,Actividades!$F$2:$F$503,Funcionalidades!X$3)</f>
        <v>0</v>
      </c>
      <c r="Y152">
        <f>COUNTIFS(Actividades!$A$2:$A$503,Funcionalidades!$A152,Actividades!$B$2:$B$503,Funcionalidades!$B152,Actividades!$D$2:$D$503,Funcionalidades!Y$1,Actividades!$E$2:$E$503,Funcionalidades!Y$2,Actividades!$F$2:$F$503,Funcionalidades!Y$3)</f>
        <v>0</v>
      </c>
      <c r="Z152">
        <f>COUNTIFS(Actividades!$A$2:$A$503,Funcionalidades!$A152,Actividades!$B$2:$B$503,Funcionalidades!$B152,Actividades!$D$2:$D$503,Funcionalidades!Z$1,Actividades!$E$2:$E$503,Funcionalidades!Z$2,Actividades!$F$2:$F$503,Funcionalidades!Z$3)</f>
        <v>0</v>
      </c>
      <c r="AA152">
        <f>COUNTIFS(Actividades!$A$2:$A$503,Funcionalidades!$A152,Actividades!$B$2:$B$503,Funcionalidades!$B152,Actividades!$D$2:$D$503,Funcionalidades!AA$1,Actividades!$E$2:$E$503,Funcionalidades!AA$2,Actividades!$F$2:$F$503,Funcionalidades!AA$3)</f>
        <v>0</v>
      </c>
      <c r="AB152">
        <f>COUNTIFS(Actividades!$A$2:$A$503,Funcionalidades!$A152,Actividades!$B$2:$B$503,Funcionalidades!$B152,Actividades!$D$2:$D$503,Funcionalidades!AB$1,Actividades!$E$2:$E$503,Funcionalidades!AB$2,Actividades!$F$2:$F$503,Funcionalidades!AB$3)</f>
        <v>0</v>
      </c>
      <c r="AC152">
        <f>COUNTIFS(Actividades!$A$2:$A$503,Funcionalidades!$A152,Actividades!$B$2:$B$503,Funcionalidades!$B152,Actividades!$D$2:$D$503,Funcionalidades!AC$1,Actividades!$E$2:$E$503,Funcionalidades!AC$2,Actividades!$F$2:$F$503,Funcionalidades!AC$3)</f>
        <v>0</v>
      </c>
    </row>
    <row r="153" spans="3:29">
      <c r="C153">
        <f>COUNTIFS(Actividades!$A$2:$A$503,Funcionalidades!$A153,Actividades!$B$2:$B$503,Funcionalidades!$B153,Actividades!$D$2:$D$503,Funcionalidades!C$1,Actividades!$E$2:$E$503,Funcionalidades!C$2,Actividades!$F$2:$F$503,Funcionalidades!C$3)</f>
        <v>0</v>
      </c>
      <c r="D153">
        <f>COUNTIFS(Actividades!$A$2:$A$503,Funcionalidades!$A153,Actividades!$B$2:$B$503,Funcionalidades!$B153,Actividades!$D$2:$D$503,Funcionalidades!D$1,Actividades!$E$2:$E$503,Funcionalidades!D$2,Actividades!$F$2:$F$503,Funcionalidades!D$3)</f>
        <v>0</v>
      </c>
      <c r="E153">
        <f>COUNTIFS(Actividades!$A$2:$A$503,Funcionalidades!$A153,Actividades!$B$2:$B$503,Funcionalidades!$B153,Actividades!$D$2:$D$503,Funcionalidades!E$1,Actividades!$E$2:$E$503,Funcionalidades!E$2,Actividades!$F$2:$F$503,Funcionalidades!E$3)</f>
        <v>0</v>
      </c>
      <c r="F153">
        <f>COUNTIFS(Actividades!$A$2:$A$503,Funcionalidades!$A153,Actividades!$B$2:$B$503,Funcionalidades!$B153,Actividades!$D$2:$D$503,Funcionalidades!F$1,Actividades!$E$2:$E$503,Funcionalidades!F$2,Actividades!$F$2:$F$503,Funcionalidades!F$3)</f>
        <v>0</v>
      </c>
      <c r="G153">
        <f>COUNTIFS(Actividades!$A$2:$A$503,Funcionalidades!$A153,Actividades!$B$2:$B$503,Funcionalidades!$B153,Actividades!$D$2:$D$503,Funcionalidades!G$1,Actividades!$E$2:$E$503,Funcionalidades!G$2,Actividades!$F$2:$F$503,Funcionalidades!G$3)</f>
        <v>0</v>
      </c>
      <c r="H153">
        <f>COUNTIFS(Actividades!$A$2:$A$503,Funcionalidades!$A153,Actividades!$B$2:$B$503,Funcionalidades!$B153,Actividades!$D$2:$D$503,Funcionalidades!H$1,Actividades!$E$2:$E$503,Funcionalidades!H$2,Actividades!$F$2:$F$503,Funcionalidades!H$3)</f>
        <v>0</v>
      </c>
      <c r="I153">
        <f>COUNTIFS(Actividades!$A$2:$A$503,Funcionalidades!$A153,Actividades!$B$2:$B$503,Funcionalidades!$B153,Actividades!$D$2:$D$503,Funcionalidades!I$1,Actividades!$E$2:$E$503,Funcionalidades!I$2,Actividades!$F$2:$F$503,Funcionalidades!I$3)</f>
        <v>0</v>
      </c>
      <c r="J153">
        <f>COUNTIFS(Actividades!$A$2:$A$503,Funcionalidades!$A153,Actividades!$B$2:$B$503,Funcionalidades!$B153,Actividades!$D$2:$D$503,Funcionalidades!J$1,Actividades!$E$2:$E$503,Funcionalidades!J$2,Actividades!$F$2:$F$503,Funcionalidades!J$3)</f>
        <v>0</v>
      </c>
      <c r="K153">
        <f>COUNTIFS(Actividades!$A$2:$A$503,Funcionalidades!$A153,Actividades!$B$2:$B$503,Funcionalidades!$B153,Actividades!$D$2:$D$503,Funcionalidades!K$1,Actividades!$E$2:$E$503,Funcionalidades!K$2,Actividades!$F$2:$F$503,Funcionalidades!K$3)</f>
        <v>0</v>
      </c>
      <c r="L153">
        <f>COUNTIFS(Actividades!$A$2:$A$503,Funcionalidades!$A153,Actividades!$B$2:$B$503,Funcionalidades!$B153,Actividades!$D$2:$D$503,Funcionalidades!L$1,Actividades!$E$2:$E$503,Funcionalidades!L$2,Actividades!$F$2:$F$503,Funcionalidades!L$3)</f>
        <v>0</v>
      </c>
      <c r="M153">
        <f>COUNTIFS(Actividades!$A$2:$A$503,Funcionalidades!$A153,Actividades!$B$2:$B$503,Funcionalidades!$B153,Actividades!$D$2:$D$503,Funcionalidades!M$1,Actividades!$E$2:$E$503,Funcionalidades!M$2,Actividades!$F$2:$F$503,Funcionalidades!M$3)</f>
        <v>0</v>
      </c>
      <c r="N153">
        <f>COUNTIFS(Actividades!$A$2:$A$503,Funcionalidades!$A153,Actividades!$B$2:$B$503,Funcionalidades!$B153,Actividades!$D$2:$D$503,Funcionalidades!N$1,Actividades!$E$2:$E$503,Funcionalidades!N$2,Actividades!$F$2:$F$503,Funcionalidades!N$3)</f>
        <v>0</v>
      </c>
      <c r="O153">
        <f>COUNTIFS(Actividades!$A$2:$A$503,Funcionalidades!$A153,Actividades!$B$2:$B$503,Funcionalidades!$B153,Actividades!$D$2:$D$503,Funcionalidades!O$1,Actividades!$E$2:$E$503,Funcionalidades!O$2,Actividades!$F$2:$F$503,Funcionalidades!O$3)</f>
        <v>0</v>
      </c>
      <c r="P153">
        <f>COUNTIFS(Actividades!$A$2:$A$503,Funcionalidades!$A153,Actividades!$B$2:$B$503,Funcionalidades!$B153,Actividades!$D$2:$D$503,Funcionalidades!P$1,Actividades!$E$2:$E$503,Funcionalidades!P$2,Actividades!$F$2:$F$503,Funcionalidades!P$3)</f>
        <v>0</v>
      </c>
      <c r="Q153">
        <f>COUNTIFS(Actividades!$A$2:$A$503,Funcionalidades!$A153,Actividades!$B$2:$B$503,Funcionalidades!$B153,Actividades!$D$2:$D$503,Funcionalidades!Q$1,Actividades!$E$2:$E$503,Funcionalidades!Q$2,Actividades!$F$2:$F$503,Funcionalidades!Q$3)</f>
        <v>0</v>
      </c>
      <c r="R153">
        <f>COUNTIFS(Actividades!$A$2:$A$503,Funcionalidades!$A153,Actividades!$B$2:$B$503,Funcionalidades!$B153,Actividades!$D$2:$D$503,Funcionalidades!R$1,Actividades!$E$2:$E$503,Funcionalidades!R$2,Actividades!$F$2:$F$503,Funcionalidades!R$3)</f>
        <v>0</v>
      </c>
      <c r="S153">
        <f>COUNTIFS(Actividades!$A$2:$A$503,Funcionalidades!$A153,Actividades!$B$2:$B$503,Funcionalidades!$B153,Actividades!$D$2:$D$503,Funcionalidades!S$1,Actividades!$E$2:$E$503,Funcionalidades!S$2,Actividades!$F$2:$F$503,Funcionalidades!S$3)</f>
        <v>0</v>
      </c>
      <c r="T153">
        <f>COUNTIFS(Actividades!$A$2:$A$503,Funcionalidades!$A153,Actividades!$B$2:$B$503,Funcionalidades!$B153,Actividades!$D$2:$D$503,Funcionalidades!T$1,Actividades!$E$2:$E$503,Funcionalidades!T$2,Actividades!$F$2:$F$503,Funcionalidades!T$3)</f>
        <v>0</v>
      </c>
      <c r="U153">
        <f>COUNTIFS(Actividades!$A$2:$A$503,Funcionalidades!$A153,Actividades!$B$2:$B$503,Funcionalidades!$B153,Actividades!$D$2:$D$503,Funcionalidades!U$1,Actividades!$E$2:$E$503,Funcionalidades!U$2,Actividades!$F$2:$F$503,Funcionalidades!U$3)</f>
        <v>0</v>
      </c>
      <c r="V153">
        <f>COUNTIFS(Actividades!$A$2:$A$503,Funcionalidades!$A153,Actividades!$B$2:$B$503,Funcionalidades!$B153,Actividades!$D$2:$D$503,Funcionalidades!V$1,Actividades!$E$2:$E$503,Funcionalidades!V$2,Actividades!$F$2:$F$503,Funcionalidades!V$3)</f>
        <v>0</v>
      </c>
      <c r="W153">
        <f>COUNTIFS(Actividades!$A$2:$A$503,Funcionalidades!$A153,Actividades!$B$2:$B$503,Funcionalidades!$B153,Actividades!$D$2:$D$503,Funcionalidades!W$1,Actividades!$E$2:$E$503,Funcionalidades!W$2,Actividades!$F$2:$F$503,Funcionalidades!W$3)</f>
        <v>0</v>
      </c>
      <c r="X153">
        <f>COUNTIFS(Actividades!$A$2:$A$503,Funcionalidades!$A153,Actividades!$B$2:$B$503,Funcionalidades!$B153,Actividades!$D$2:$D$503,Funcionalidades!X$1,Actividades!$E$2:$E$503,Funcionalidades!X$2,Actividades!$F$2:$F$503,Funcionalidades!X$3)</f>
        <v>0</v>
      </c>
      <c r="Y153">
        <f>COUNTIFS(Actividades!$A$2:$A$503,Funcionalidades!$A153,Actividades!$B$2:$B$503,Funcionalidades!$B153,Actividades!$D$2:$D$503,Funcionalidades!Y$1,Actividades!$E$2:$E$503,Funcionalidades!Y$2,Actividades!$F$2:$F$503,Funcionalidades!Y$3)</f>
        <v>0</v>
      </c>
      <c r="Z153">
        <f>COUNTIFS(Actividades!$A$2:$A$503,Funcionalidades!$A153,Actividades!$B$2:$B$503,Funcionalidades!$B153,Actividades!$D$2:$D$503,Funcionalidades!Z$1,Actividades!$E$2:$E$503,Funcionalidades!Z$2,Actividades!$F$2:$F$503,Funcionalidades!Z$3)</f>
        <v>0</v>
      </c>
      <c r="AA153">
        <f>COUNTIFS(Actividades!$A$2:$A$503,Funcionalidades!$A153,Actividades!$B$2:$B$503,Funcionalidades!$B153,Actividades!$D$2:$D$503,Funcionalidades!AA$1,Actividades!$E$2:$E$503,Funcionalidades!AA$2,Actividades!$F$2:$F$503,Funcionalidades!AA$3)</f>
        <v>0</v>
      </c>
      <c r="AB153">
        <f>COUNTIFS(Actividades!$A$2:$A$503,Funcionalidades!$A153,Actividades!$B$2:$B$503,Funcionalidades!$B153,Actividades!$D$2:$D$503,Funcionalidades!AB$1,Actividades!$E$2:$E$503,Funcionalidades!AB$2,Actividades!$F$2:$F$503,Funcionalidades!AB$3)</f>
        <v>0</v>
      </c>
      <c r="AC153">
        <f>COUNTIFS(Actividades!$A$2:$A$503,Funcionalidades!$A153,Actividades!$B$2:$B$503,Funcionalidades!$B153,Actividades!$D$2:$D$503,Funcionalidades!AC$1,Actividades!$E$2:$E$503,Funcionalidades!AC$2,Actividades!$F$2:$F$503,Funcionalidades!AC$3)</f>
        <v>0</v>
      </c>
    </row>
    <row r="154" spans="3:29">
      <c r="C154">
        <f>COUNTIFS(Actividades!$A$2:$A$503,Funcionalidades!$A154,Actividades!$B$2:$B$503,Funcionalidades!$B154,Actividades!$D$2:$D$503,Funcionalidades!C$1,Actividades!$E$2:$E$503,Funcionalidades!C$2,Actividades!$F$2:$F$503,Funcionalidades!C$3)</f>
        <v>0</v>
      </c>
      <c r="D154">
        <f>COUNTIFS(Actividades!$A$2:$A$503,Funcionalidades!$A154,Actividades!$B$2:$B$503,Funcionalidades!$B154,Actividades!$D$2:$D$503,Funcionalidades!D$1,Actividades!$E$2:$E$503,Funcionalidades!D$2,Actividades!$F$2:$F$503,Funcionalidades!D$3)</f>
        <v>0</v>
      </c>
      <c r="E154">
        <f>COUNTIFS(Actividades!$A$2:$A$503,Funcionalidades!$A154,Actividades!$B$2:$B$503,Funcionalidades!$B154,Actividades!$D$2:$D$503,Funcionalidades!E$1,Actividades!$E$2:$E$503,Funcionalidades!E$2,Actividades!$F$2:$F$503,Funcionalidades!E$3)</f>
        <v>0</v>
      </c>
      <c r="F154">
        <f>COUNTIFS(Actividades!$A$2:$A$503,Funcionalidades!$A154,Actividades!$B$2:$B$503,Funcionalidades!$B154,Actividades!$D$2:$D$503,Funcionalidades!F$1,Actividades!$E$2:$E$503,Funcionalidades!F$2,Actividades!$F$2:$F$503,Funcionalidades!F$3)</f>
        <v>0</v>
      </c>
      <c r="G154">
        <f>COUNTIFS(Actividades!$A$2:$A$503,Funcionalidades!$A154,Actividades!$B$2:$B$503,Funcionalidades!$B154,Actividades!$D$2:$D$503,Funcionalidades!G$1,Actividades!$E$2:$E$503,Funcionalidades!G$2,Actividades!$F$2:$F$503,Funcionalidades!G$3)</f>
        <v>0</v>
      </c>
      <c r="H154">
        <f>COUNTIFS(Actividades!$A$2:$A$503,Funcionalidades!$A154,Actividades!$B$2:$B$503,Funcionalidades!$B154,Actividades!$D$2:$D$503,Funcionalidades!H$1,Actividades!$E$2:$E$503,Funcionalidades!H$2,Actividades!$F$2:$F$503,Funcionalidades!H$3)</f>
        <v>0</v>
      </c>
      <c r="I154">
        <f>COUNTIFS(Actividades!$A$2:$A$503,Funcionalidades!$A154,Actividades!$B$2:$B$503,Funcionalidades!$B154,Actividades!$D$2:$D$503,Funcionalidades!I$1,Actividades!$E$2:$E$503,Funcionalidades!I$2,Actividades!$F$2:$F$503,Funcionalidades!I$3)</f>
        <v>0</v>
      </c>
      <c r="J154">
        <f>COUNTIFS(Actividades!$A$2:$A$503,Funcionalidades!$A154,Actividades!$B$2:$B$503,Funcionalidades!$B154,Actividades!$D$2:$D$503,Funcionalidades!J$1,Actividades!$E$2:$E$503,Funcionalidades!J$2,Actividades!$F$2:$F$503,Funcionalidades!J$3)</f>
        <v>0</v>
      </c>
      <c r="K154">
        <f>COUNTIFS(Actividades!$A$2:$A$503,Funcionalidades!$A154,Actividades!$B$2:$B$503,Funcionalidades!$B154,Actividades!$D$2:$D$503,Funcionalidades!K$1,Actividades!$E$2:$E$503,Funcionalidades!K$2,Actividades!$F$2:$F$503,Funcionalidades!K$3)</f>
        <v>0</v>
      </c>
      <c r="L154">
        <f>COUNTIFS(Actividades!$A$2:$A$503,Funcionalidades!$A154,Actividades!$B$2:$B$503,Funcionalidades!$B154,Actividades!$D$2:$D$503,Funcionalidades!L$1,Actividades!$E$2:$E$503,Funcionalidades!L$2,Actividades!$F$2:$F$503,Funcionalidades!L$3)</f>
        <v>0</v>
      </c>
      <c r="M154">
        <f>COUNTIFS(Actividades!$A$2:$A$503,Funcionalidades!$A154,Actividades!$B$2:$B$503,Funcionalidades!$B154,Actividades!$D$2:$D$503,Funcionalidades!M$1,Actividades!$E$2:$E$503,Funcionalidades!M$2,Actividades!$F$2:$F$503,Funcionalidades!M$3)</f>
        <v>0</v>
      </c>
      <c r="N154">
        <f>COUNTIFS(Actividades!$A$2:$A$503,Funcionalidades!$A154,Actividades!$B$2:$B$503,Funcionalidades!$B154,Actividades!$D$2:$D$503,Funcionalidades!N$1,Actividades!$E$2:$E$503,Funcionalidades!N$2,Actividades!$F$2:$F$503,Funcionalidades!N$3)</f>
        <v>0</v>
      </c>
      <c r="O154">
        <f>COUNTIFS(Actividades!$A$2:$A$503,Funcionalidades!$A154,Actividades!$B$2:$B$503,Funcionalidades!$B154,Actividades!$D$2:$D$503,Funcionalidades!O$1,Actividades!$E$2:$E$503,Funcionalidades!O$2,Actividades!$F$2:$F$503,Funcionalidades!O$3)</f>
        <v>0</v>
      </c>
      <c r="P154">
        <f>COUNTIFS(Actividades!$A$2:$A$503,Funcionalidades!$A154,Actividades!$B$2:$B$503,Funcionalidades!$B154,Actividades!$D$2:$D$503,Funcionalidades!P$1,Actividades!$E$2:$E$503,Funcionalidades!P$2,Actividades!$F$2:$F$503,Funcionalidades!P$3)</f>
        <v>0</v>
      </c>
      <c r="Q154">
        <f>COUNTIFS(Actividades!$A$2:$A$503,Funcionalidades!$A154,Actividades!$B$2:$B$503,Funcionalidades!$B154,Actividades!$D$2:$D$503,Funcionalidades!Q$1,Actividades!$E$2:$E$503,Funcionalidades!Q$2,Actividades!$F$2:$F$503,Funcionalidades!Q$3)</f>
        <v>0</v>
      </c>
      <c r="R154">
        <f>COUNTIFS(Actividades!$A$2:$A$503,Funcionalidades!$A154,Actividades!$B$2:$B$503,Funcionalidades!$B154,Actividades!$D$2:$D$503,Funcionalidades!R$1,Actividades!$E$2:$E$503,Funcionalidades!R$2,Actividades!$F$2:$F$503,Funcionalidades!R$3)</f>
        <v>0</v>
      </c>
      <c r="S154">
        <f>COUNTIFS(Actividades!$A$2:$A$503,Funcionalidades!$A154,Actividades!$B$2:$B$503,Funcionalidades!$B154,Actividades!$D$2:$D$503,Funcionalidades!S$1,Actividades!$E$2:$E$503,Funcionalidades!S$2,Actividades!$F$2:$F$503,Funcionalidades!S$3)</f>
        <v>0</v>
      </c>
      <c r="T154">
        <f>COUNTIFS(Actividades!$A$2:$A$503,Funcionalidades!$A154,Actividades!$B$2:$B$503,Funcionalidades!$B154,Actividades!$D$2:$D$503,Funcionalidades!T$1,Actividades!$E$2:$E$503,Funcionalidades!T$2,Actividades!$F$2:$F$503,Funcionalidades!T$3)</f>
        <v>0</v>
      </c>
      <c r="U154">
        <f>COUNTIFS(Actividades!$A$2:$A$503,Funcionalidades!$A154,Actividades!$B$2:$B$503,Funcionalidades!$B154,Actividades!$D$2:$D$503,Funcionalidades!U$1,Actividades!$E$2:$E$503,Funcionalidades!U$2,Actividades!$F$2:$F$503,Funcionalidades!U$3)</f>
        <v>0</v>
      </c>
      <c r="V154">
        <f>COUNTIFS(Actividades!$A$2:$A$503,Funcionalidades!$A154,Actividades!$B$2:$B$503,Funcionalidades!$B154,Actividades!$D$2:$D$503,Funcionalidades!V$1,Actividades!$E$2:$E$503,Funcionalidades!V$2,Actividades!$F$2:$F$503,Funcionalidades!V$3)</f>
        <v>0</v>
      </c>
      <c r="W154">
        <f>COUNTIFS(Actividades!$A$2:$A$503,Funcionalidades!$A154,Actividades!$B$2:$B$503,Funcionalidades!$B154,Actividades!$D$2:$D$503,Funcionalidades!W$1,Actividades!$E$2:$E$503,Funcionalidades!W$2,Actividades!$F$2:$F$503,Funcionalidades!W$3)</f>
        <v>0</v>
      </c>
      <c r="X154">
        <f>COUNTIFS(Actividades!$A$2:$A$503,Funcionalidades!$A154,Actividades!$B$2:$B$503,Funcionalidades!$B154,Actividades!$D$2:$D$503,Funcionalidades!X$1,Actividades!$E$2:$E$503,Funcionalidades!X$2,Actividades!$F$2:$F$503,Funcionalidades!X$3)</f>
        <v>0</v>
      </c>
      <c r="Y154">
        <f>COUNTIFS(Actividades!$A$2:$A$503,Funcionalidades!$A154,Actividades!$B$2:$B$503,Funcionalidades!$B154,Actividades!$D$2:$D$503,Funcionalidades!Y$1,Actividades!$E$2:$E$503,Funcionalidades!Y$2,Actividades!$F$2:$F$503,Funcionalidades!Y$3)</f>
        <v>0</v>
      </c>
      <c r="Z154">
        <f>COUNTIFS(Actividades!$A$2:$A$503,Funcionalidades!$A154,Actividades!$B$2:$B$503,Funcionalidades!$B154,Actividades!$D$2:$D$503,Funcionalidades!Z$1,Actividades!$E$2:$E$503,Funcionalidades!Z$2,Actividades!$F$2:$F$503,Funcionalidades!Z$3)</f>
        <v>0</v>
      </c>
      <c r="AA154">
        <f>COUNTIFS(Actividades!$A$2:$A$503,Funcionalidades!$A154,Actividades!$B$2:$B$503,Funcionalidades!$B154,Actividades!$D$2:$D$503,Funcionalidades!AA$1,Actividades!$E$2:$E$503,Funcionalidades!AA$2,Actividades!$F$2:$F$503,Funcionalidades!AA$3)</f>
        <v>0</v>
      </c>
      <c r="AB154">
        <f>COUNTIFS(Actividades!$A$2:$A$503,Funcionalidades!$A154,Actividades!$B$2:$B$503,Funcionalidades!$B154,Actividades!$D$2:$D$503,Funcionalidades!AB$1,Actividades!$E$2:$E$503,Funcionalidades!AB$2,Actividades!$F$2:$F$503,Funcionalidades!AB$3)</f>
        <v>0</v>
      </c>
      <c r="AC154">
        <f>COUNTIFS(Actividades!$A$2:$A$503,Funcionalidades!$A154,Actividades!$B$2:$B$503,Funcionalidades!$B154,Actividades!$D$2:$D$503,Funcionalidades!AC$1,Actividades!$E$2:$E$503,Funcionalidades!AC$2,Actividades!$F$2:$F$503,Funcionalidades!AC$3)</f>
        <v>0</v>
      </c>
    </row>
    <row r="155" spans="3:29">
      <c r="C155">
        <f>COUNTIFS(Actividades!$A$2:$A$503,Funcionalidades!$A155,Actividades!$B$2:$B$503,Funcionalidades!$B155,Actividades!$D$2:$D$503,Funcionalidades!C$1,Actividades!$E$2:$E$503,Funcionalidades!C$2,Actividades!$F$2:$F$503,Funcionalidades!C$3)</f>
        <v>0</v>
      </c>
      <c r="D155">
        <f>COUNTIFS(Actividades!$A$2:$A$503,Funcionalidades!$A155,Actividades!$B$2:$B$503,Funcionalidades!$B155,Actividades!$D$2:$D$503,Funcionalidades!D$1,Actividades!$E$2:$E$503,Funcionalidades!D$2,Actividades!$F$2:$F$503,Funcionalidades!D$3)</f>
        <v>0</v>
      </c>
      <c r="E155">
        <f>COUNTIFS(Actividades!$A$2:$A$503,Funcionalidades!$A155,Actividades!$B$2:$B$503,Funcionalidades!$B155,Actividades!$D$2:$D$503,Funcionalidades!E$1,Actividades!$E$2:$E$503,Funcionalidades!E$2,Actividades!$F$2:$F$503,Funcionalidades!E$3)</f>
        <v>0</v>
      </c>
      <c r="F155">
        <f>COUNTIFS(Actividades!$A$2:$A$503,Funcionalidades!$A155,Actividades!$B$2:$B$503,Funcionalidades!$B155,Actividades!$D$2:$D$503,Funcionalidades!F$1,Actividades!$E$2:$E$503,Funcionalidades!F$2,Actividades!$F$2:$F$503,Funcionalidades!F$3)</f>
        <v>0</v>
      </c>
      <c r="G155">
        <f>COUNTIFS(Actividades!$A$2:$A$503,Funcionalidades!$A155,Actividades!$B$2:$B$503,Funcionalidades!$B155,Actividades!$D$2:$D$503,Funcionalidades!G$1,Actividades!$E$2:$E$503,Funcionalidades!G$2,Actividades!$F$2:$F$503,Funcionalidades!G$3)</f>
        <v>0</v>
      </c>
      <c r="H155">
        <f>COUNTIFS(Actividades!$A$2:$A$503,Funcionalidades!$A155,Actividades!$B$2:$B$503,Funcionalidades!$B155,Actividades!$D$2:$D$503,Funcionalidades!H$1,Actividades!$E$2:$E$503,Funcionalidades!H$2,Actividades!$F$2:$F$503,Funcionalidades!H$3)</f>
        <v>0</v>
      </c>
      <c r="I155">
        <f>COUNTIFS(Actividades!$A$2:$A$503,Funcionalidades!$A155,Actividades!$B$2:$B$503,Funcionalidades!$B155,Actividades!$D$2:$D$503,Funcionalidades!I$1,Actividades!$E$2:$E$503,Funcionalidades!I$2,Actividades!$F$2:$F$503,Funcionalidades!I$3)</f>
        <v>0</v>
      </c>
      <c r="J155">
        <f>COUNTIFS(Actividades!$A$2:$A$503,Funcionalidades!$A155,Actividades!$B$2:$B$503,Funcionalidades!$B155,Actividades!$D$2:$D$503,Funcionalidades!J$1,Actividades!$E$2:$E$503,Funcionalidades!J$2,Actividades!$F$2:$F$503,Funcionalidades!J$3)</f>
        <v>0</v>
      </c>
      <c r="K155">
        <f>COUNTIFS(Actividades!$A$2:$A$503,Funcionalidades!$A155,Actividades!$B$2:$B$503,Funcionalidades!$B155,Actividades!$D$2:$D$503,Funcionalidades!K$1,Actividades!$E$2:$E$503,Funcionalidades!K$2,Actividades!$F$2:$F$503,Funcionalidades!K$3)</f>
        <v>0</v>
      </c>
      <c r="L155">
        <f>COUNTIFS(Actividades!$A$2:$A$503,Funcionalidades!$A155,Actividades!$B$2:$B$503,Funcionalidades!$B155,Actividades!$D$2:$D$503,Funcionalidades!L$1,Actividades!$E$2:$E$503,Funcionalidades!L$2,Actividades!$F$2:$F$503,Funcionalidades!L$3)</f>
        <v>0</v>
      </c>
      <c r="M155">
        <f>COUNTIFS(Actividades!$A$2:$A$503,Funcionalidades!$A155,Actividades!$B$2:$B$503,Funcionalidades!$B155,Actividades!$D$2:$D$503,Funcionalidades!M$1,Actividades!$E$2:$E$503,Funcionalidades!M$2,Actividades!$F$2:$F$503,Funcionalidades!M$3)</f>
        <v>0</v>
      </c>
      <c r="N155">
        <f>COUNTIFS(Actividades!$A$2:$A$503,Funcionalidades!$A155,Actividades!$B$2:$B$503,Funcionalidades!$B155,Actividades!$D$2:$D$503,Funcionalidades!N$1,Actividades!$E$2:$E$503,Funcionalidades!N$2,Actividades!$F$2:$F$503,Funcionalidades!N$3)</f>
        <v>0</v>
      </c>
      <c r="O155">
        <f>COUNTIFS(Actividades!$A$2:$A$503,Funcionalidades!$A155,Actividades!$B$2:$B$503,Funcionalidades!$B155,Actividades!$D$2:$D$503,Funcionalidades!O$1,Actividades!$E$2:$E$503,Funcionalidades!O$2,Actividades!$F$2:$F$503,Funcionalidades!O$3)</f>
        <v>0</v>
      </c>
      <c r="P155">
        <f>COUNTIFS(Actividades!$A$2:$A$503,Funcionalidades!$A155,Actividades!$B$2:$B$503,Funcionalidades!$B155,Actividades!$D$2:$D$503,Funcionalidades!P$1,Actividades!$E$2:$E$503,Funcionalidades!P$2,Actividades!$F$2:$F$503,Funcionalidades!P$3)</f>
        <v>0</v>
      </c>
      <c r="Q155">
        <f>COUNTIFS(Actividades!$A$2:$A$503,Funcionalidades!$A155,Actividades!$B$2:$B$503,Funcionalidades!$B155,Actividades!$D$2:$D$503,Funcionalidades!Q$1,Actividades!$E$2:$E$503,Funcionalidades!Q$2,Actividades!$F$2:$F$503,Funcionalidades!Q$3)</f>
        <v>0</v>
      </c>
      <c r="R155">
        <f>COUNTIFS(Actividades!$A$2:$A$503,Funcionalidades!$A155,Actividades!$B$2:$B$503,Funcionalidades!$B155,Actividades!$D$2:$D$503,Funcionalidades!R$1,Actividades!$E$2:$E$503,Funcionalidades!R$2,Actividades!$F$2:$F$503,Funcionalidades!R$3)</f>
        <v>0</v>
      </c>
      <c r="S155">
        <f>COUNTIFS(Actividades!$A$2:$A$503,Funcionalidades!$A155,Actividades!$B$2:$B$503,Funcionalidades!$B155,Actividades!$D$2:$D$503,Funcionalidades!S$1,Actividades!$E$2:$E$503,Funcionalidades!S$2,Actividades!$F$2:$F$503,Funcionalidades!S$3)</f>
        <v>0</v>
      </c>
      <c r="T155">
        <f>COUNTIFS(Actividades!$A$2:$A$503,Funcionalidades!$A155,Actividades!$B$2:$B$503,Funcionalidades!$B155,Actividades!$D$2:$D$503,Funcionalidades!T$1,Actividades!$E$2:$E$503,Funcionalidades!T$2,Actividades!$F$2:$F$503,Funcionalidades!T$3)</f>
        <v>0</v>
      </c>
      <c r="U155">
        <f>COUNTIFS(Actividades!$A$2:$A$503,Funcionalidades!$A155,Actividades!$B$2:$B$503,Funcionalidades!$B155,Actividades!$D$2:$D$503,Funcionalidades!U$1,Actividades!$E$2:$E$503,Funcionalidades!U$2,Actividades!$F$2:$F$503,Funcionalidades!U$3)</f>
        <v>0</v>
      </c>
      <c r="V155">
        <f>COUNTIFS(Actividades!$A$2:$A$503,Funcionalidades!$A155,Actividades!$B$2:$B$503,Funcionalidades!$B155,Actividades!$D$2:$D$503,Funcionalidades!V$1,Actividades!$E$2:$E$503,Funcionalidades!V$2,Actividades!$F$2:$F$503,Funcionalidades!V$3)</f>
        <v>0</v>
      </c>
      <c r="W155">
        <f>COUNTIFS(Actividades!$A$2:$A$503,Funcionalidades!$A155,Actividades!$B$2:$B$503,Funcionalidades!$B155,Actividades!$D$2:$D$503,Funcionalidades!W$1,Actividades!$E$2:$E$503,Funcionalidades!W$2,Actividades!$F$2:$F$503,Funcionalidades!W$3)</f>
        <v>0</v>
      </c>
      <c r="X155">
        <f>COUNTIFS(Actividades!$A$2:$A$503,Funcionalidades!$A155,Actividades!$B$2:$B$503,Funcionalidades!$B155,Actividades!$D$2:$D$503,Funcionalidades!X$1,Actividades!$E$2:$E$503,Funcionalidades!X$2,Actividades!$F$2:$F$503,Funcionalidades!X$3)</f>
        <v>0</v>
      </c>
      <c r="Y155">
        <f>COUNTIFS(Actividades!$A$2:$A$503,Funcionalidades!$A155,Actividades!$B$2:$B$503,Funcionalidades!$B155,Actividades!$D$2:$D$503,Funcionalidades!Y$1,Actividades!$E$2:$E$503,Funcionalidades!Y$2,Actividades!$F$2:$F$503,Funcionalidades!Y$3)</f>
        <v>0</v>
      </c>
      <c r="Z155">
        <f>COUNTIFS(Actividades!$A$2:$A$503,Funcionalidades!$A155,Actividades!$B$2:$B$503,Funcionalidades!$B155,Actividades!$D$2:$D$503,Funcionalidades!Z$1,Actividades!$E$2:$E$503,Funcionalidades!Z$2,Actividades!$F$2:$F$503,Funcionalidades!Z$3)</f>
        <v>0</v>
      </c>
      <c r="AA155">
        <f>COUNTIFS(Actividades!$A$2:$A$503,Funcionalidades!$A155,Actividades!$B$2:$B$503,Funcionalidades!$B155,Actividades!$D$2:$D$503,Funcionalidades!AA$1,Actividades!$E$2:$E$503,Funcionalidades!AA$2,Actividades!$F$2:$F$503,Funcionalidades!AA$3)</f>
        <v>0</v>
      </c>
      <c r="AB155">
        <f>COUNTIFS(Actividades!$A$2:$A$503,Funcionalidades!$A155,Actividades!$B$2:$B$503,Funcionalidades!$B155,Actividades!$D$2:$D$503,Funcionalidades!AB$1,Actividades!$E$2:$E$503,Funcionalidades!AB$2,Actividades!$F$2:$F$503,Funcionalidades!AB$3)</f>
        <v>0</v>
      </c>
      <c r="AC155">
        <f>COUNTIFS(Actividades!$A$2:$A$503,Funcionalidades!$A155,Actividades!$B$2:$B$503,Funcionalidades!$B155,Actividades!$D$2:$D$503,Funcionalidades!AC$1,Actividades!$E$2:$E$503,Funcionalidades!AC$2,Actividades!$F$2:$F$503,Funcionalidades!AC$3)</f>
        <v>0</v>
      </c>
    </row>
    <row r="156" spans="3:29">
      <c r="C156">
        <f>COUNTIFS(Actividades!$A$2:$A$503,Funcionalidades!$A156,Actividades!$B$2:$B$503,Funcionalidades!$B156,Actividades!$D$2:$D$503,Funcionalidades!C$1,Actividades!$E$2:$E$503,Funcionalidades!C$2,Actividades!$F$2:$F$503,Funcionalidades!C$3)</f>
        <v>0</v>
      </c>
      <c r="D156">
        <f>COUNTIFS(Actividades!$A$2:$A$503,Funcionalidades!$A156,Actividades!$B$2:$B$503,Funcionalidades!$B156,Actividades!$D$2:$D$503,Funcionalidades!D$1,Actividades!$E$2:$E$503,Funcionalidades!D$2,Actividades!$F$2:$F$503,Funcionalidades!D$3)</f>
        <v>0</v>
      </c>
      <c r="E156">
        <f>COUNTIFS(Actividades!$A$2:$A$503,Funcionalidades!$A156,Actividades!$B$2:$B$503,Funcionalidades!$B156,Actividades!$D$2:$D$503,Funcionalidades!E$1,Actividades!$E$2:$E$503,Funcionalidades!E$2,Actividades!$F$2:$F$503,Funcionalidades!E$3)</f>
        <v>0</v>
      </c>
      <c r="F156">
        <f>COUNTIFS(Actividades!$A$2:$A$503,Funcionalidades!$A156,Actividades!$B$2:$B$503,Funcionalidades!$B156,Actividades!$D$2:$D$503,Funcionalidades!F$1,Actividades!$E$2:$E$503,Funcionalidades!F$2,Actividades!$F$2:$F$503,Funcionalidades!F$3)</f>
        <v>0</v>
      </c>
      <c r="G156">
        <f>COUNTIFS(Actividades!$A$2:$A$503,Funcionalidades!$A156,Actividades!$B$2:$B$503,Funcionalidades!$B156,Actividades!$D$2:$D$503,Funcionalidades!G$1,Actividades!$E$2:$E$503,Funcionalidades!G$2,Actividades!$F$2:$F$503,Funcionalidades!G$3)</f>
        <v>0</v>
      </c>
      <c r="H156">
        <f>COUNTIFS(Actividades!$A$2:$A$503,Funcionalidades!$A156,Actividades!$B$2:$B$503,Funcionalidades!$B156,Actividades!$D$2:$D$503,Funcionalidades!H$1,Actividades!$E$2:$E$503,Funcionalidades!H$2,Actividades!$F$2:$F$503,Funcionalidades!H$3)</f>
        <v>0</v>
      </c>
      <c r="I156">
        <f>COUNTIFS(Actividades!$A$2:$A$503,Funcionalidades!$A156,Actividades!$B$2:$B$503,Funcionalidades!$B156,Actividades!$D$2:$D$503,Funcionalidades!I$1,Actividades!$E$2:$E$503,Funcionalidades!I$2,Actividades!$F$2:$F$503,Funcionalidades!I$3)</f>
        <v>0</v>
      </c>
      <c r="J156">
        <f>COUNTIFS(Actividades!$A$2:$A$503,Funcionalidades!$A156,Actividades!$B$2:$B$503,Funcionalidades!$B156,Actividades!$D$2:$D$503,Funcionalidades!J$1,Actividades!$E$2:$E$503,Funcionalidades!J$2,Actividades!$F$2:$F$503,Funcionalidades!J$3)</f>
        <v>0</v>
      </c>
      <c r="K156">
        <f>COUNTIFS(Actividades!$A$2:$A$503,Funcionalidades!$A156,Actividades!$B$2:$B$503,Funcionalidades!$B156,Actividades!$D$2:$D$503,Funcionalidades!K$1,Actividades!$E$2:$E$503,Funcionalidades!K$2,Actividades!$F$2:$F$503,Funcionalidades!K$3)</f>
        <v>0</v>
      </c>
      <c r="L156">
        <f>COUNTIFS(Actividades!$A$2:$A$503,Funcionalidades!$A156,Actividades!$B$2:$B$503,Funcionalidades!$B156,Actividades!$D$2:$D$503,Funcionalidades!L$1,Actividades!$E$2:$E$503,Funcionalidades!L$2,Actividades!$F$2:$F$503,Funcionalidades!L$3)</f>
        <v>0</v>
      </c>
      <c r="M156">
        <f>COUNTIFS(Actividades!$A$2:$A$503,Funcionalidades!$A156,Actividades!$B$2:$B$503,Funcionalidades!$B156,Actividades!$D$2:$D$503,Funcionalidades!M$1,Actividades!$E$2:$E$503,Funcionalidades!M$2,Actividades!$F$2:$F$503,Funcionalidades!M$3)</f>
        <v>0</v>
      </c>
      <c r="N156">
        <f>COUNTIFS(Actividades!$A$2:$A$503,Funcionalidades!$A156,Actividades!$B$2:$B$503,Funcionalidades!$B156,Actividades!$D$2:$D$503,Funcionalidades!N$1,Actividades!$E$2:$E$503,Funcionalidades!N$2,Actividades!$F$2:$F$503,Funcionalidades!N$3)</f>
        <v>0</v>
      </c>
      <c r="O156">
        <f>COUNTIFS(Actividades!$A$2:$A$503,Funcionalidades!$A156,Actividades!$B$2:$B$503,Funcionalidades!$B156,Actividades!$D$2:$D$503,Funcionalidades!O$1,Actividades!$E$2:$E$503,Funcionalidades!O$2,Actividades!$F$2:$F$503,Funcionalidades!O$3)</f>
        <v>0</v>
      </c>
      <c r="P156">
        <f>COUNTIFS(Actividades!$A$2:$A$503,Funcionalidades!$A156,Actividades!$B$2:$B$503,Funcionalidades!$B156,Actividades!$D$2:$D$503,Funcionalidades!P$1,Actividades!$E$2:$E$503,Funcionalidades!P$2,Actividades!$F$2:$F$503,Funcionalidades!P$3)</f>
        <v>0</v>
      </c>
      <c r="Q156">
        <f>COUNTIFS(Actividades!$A$2:$A$503,Funcionalidades!$A156,Actividades!$B$2:$B$503,Funcionalidades!$B156,Actividades!$D$2:$D$503,Funcionalidades!Q$1,Actividades!$E$2:$E$503,Funcionalidades!Q$2,Actividades!$F$2:$F$503,Funcionalidades!Q$3)</f>
        <v>0</v>
      </c>
      <c r="R156">
        <f>COUNTIFS(Actividades!$A$2:$A$503,Funcionalidades!$A156,Actividades!$B$2:$B$503,Funcionalidades!$B156,Actividades!$D$2:$D$503,Funcionalidades!R$1,Actividades!$E$2:$E$503,Funcionalidades!R$2,Actividades!$F$2:$F$503,Funcionalidades!R$3)</f>
        <v>0</v>
      </c>
      <c r="S156">
        <f>COUNTIFS(Actividades!$A$2:$A$503,Funcionalidades!$A156,Actividades!$B$2:$B$503,Funcionalidades!$B156,Actividades!$D$2:$D$503,Funcionalidades!S$1,Actividades!$E$2:$E$503,Funcionalidades!S$2,Actividades!$F$2:$F$503,Funcionalidades!S$3)</f>
        <v>0</v>
      </c>
      <c r="T156">
        <f>COUNTIFS(Actividades!$A$2:$A$503,Funcionalidades!$A156,Actividades!$B$2:$B$503,Funcionalidades!$B156,Actividades!$D$2:$D$503,Funcionalidades!T$1,Actividades!$E$2:$E$503,Funcionalidades!T$2,Actividades!$F$2:$F$503,Funcionalidades!T$3)</f>
        <v>0</v>
      </c>
      <c r="U156">
        <f>COUNTIFS(Actividades!$A$2:$A$503,Funcionalidades!$A156,Actividades!$B$2:$B$503,Funcionalidades!$B156,Actividades!$D$2:$D$503,Funcionalidades!U$1,Actividades!$E$2:$E$503,Funcionalidades!U$2,Actividades!$F$2:$F$503,Funcionalidades!U$3)</f>
        <v>0</v>
      </c>
      <c r="V156">
        <f>COUNTIFS(Actividades!$A$2:$A$503,Funcionalidades!$A156,Actividades!$B$2:$B$503,Funcionalidades!$B156,Actividades!$D$2:$D$503,Funcionalidades!V$1,Actividades!$E$2:$E$503,Funcionalidades!V$2,Actividades!$F$2:$F$503,Funcionalidades!V$3)</f>
        <v>0</v>
      </c>
      <c r="W156">
        <f>COUNTIFS(Actividades!$A$2:$A$503,Funcionalidades!$A156,Actividades!$B$2:$B$503,Funcionalidades!$B156,Actividades!$D$2:$D$503,Funcionalidades!W$1,Actividades!$E$2:$E$503,Funcionalidades!W$2,Actividades!$F$2:$F$503,Funcionalidades!W$3)</f>
        <v>0</v>
      </c>
      <c r="X156">
        <f>COUNTIFS(Actividades!$A$2:$A$503,Funcionalidades!$A156,Actividades!$B$2:$B$503,Funcionalidades!$B156,Actividades!$D$2:$D$503,Funcionalidades!X$1,Actividades!$E$2:$E$503,Funcionalidades!X$2,Actividades!$F$2:$F$503,Funcionalidades!X$3)</f>
        <v>0</v>
      </c>
      <c r="Y156">
        <f>COUNTIFS(Actividades!$A$2:$A$503,Funcionalidades!$A156,Actividades!$B$2:$B$503,Funcionalidades!$B156,Actividades!$D$2:$D$503,Funcionalidades!Y$1,Actividades!$E$2:$E$503,Funcionalidades!Y$2,Actividades!$F$2:$F$503,Funcionalidades!Y$3)</f>
        <v>0</v>
      </c>
      <c r="Z156">
        <f>COUNTIFS(Actividades!$A$2:$A$503,Funcionalidades!$A156,Actividades!$B$2:$B$503,Funcionalidades!$B156,Actividades!$D$2:$D$503,Funcionalidades!Z$1,Actividades!$E$2:$E$503,Funcionalidades!Z$2,Actividades!$F$2:$F$503,Funcionalidades!Z$3)</f>
        <v>0</v>
      </c>
      <c r="AA156">
        <f>COUNTIFS(Actividades!$A$2:$A$503,Funcionalidades!$A156,Actividades!$B$2:$B$503,Funcionalidades!$B156,Actividades!$D$2:$D$503,Funcionalidades!AA$1,Actividades!$E$2:$E$503,Funcionalidades!AA$2,Actividades!$F$2:$F$503,Funcionalidades!AA$3)</f>
        <v>0</v>
      </c>
      <c r="AB156">
        <f>COUNTIFS(Actividades!$A$2:$A$503,Funcionalidades!$A156,Actividades!$B$2:$B$503,Funcionalidades!$B156,Actividades!$D$2:$D$503,Funcionalidades!AB$1,Actividades!$E$2:$E$503,Funcionalidades!AB$2,Actividades!$F$2:$F$503,Funcionalidades!AB$3)</f>
        <v>0</v>
      </c>
      <c r="AC156">
        <f>COUNTIFS(Actividades!$A$2:$A$503,Funcionalidades!$A156,Actividades!$B$2:$B$503,Funcionalidades!$B156,Actividades!$D$2:$D$503,Funcionalidades!AC$1,Actividades!$E$2:$E$503,Funcionalidades!AC$2,Actividades!$F$2:$F$503,Funcionalidades!AC$3)</f>
        <v>0</v>
      </c>
    </row>
    <row r="157" spans="3:29">
      <c r="C157">
        <f>COUNTIFS(Actividades!$A$2:$A$503,Funcionalidades!$A157,Actividades!$B$2:$B$503,Funcionalidades!$B157,Actividades!$D$2:$D$503,Funcionalidades!C$1,Actividades!$E$2:$E$503,Funcionalidades!C$2,Actividades!$F$2:$F$503,Funcionalidades!C$3)</f>
        <v>0</v>
      </c>
      <c r="D157">
        <f>COUNTIFS(Actividades!$A$2:$A$503,Funcionalidades!$A157,Actividades!$B$2:$B$503,Funcionalidades!$B157,Actividades!$D$2:$D$503,Funcionalidades!D$1,Actividades!$E$2:$E$503,Funcionalidades!D$2,Actividades!$F$2:$F$503,Funcionalidades!D$3)</f>
        <v>0</v>
      </c>
      <c r="E157">
        <f>COUNTIFS(Actividades!$A$2:$A$503,Funcionalidades!$A157,Actividades!$B$2:$B$503,Funcionalidades!$B157,Actividades!$D$2:$D$503,Funcionalidades!E$1,Actividades!$E$2:$E$503,Funcionalidades!E$2,Actividades!$F$2:$F$503,Funcionalidades!E$3)</f>
        <v>0</v>
      </c>
      <c r="F157">
        <f>COUNTIFS(Actividades!$A$2:$A$503,Funcionalidades!$A157,Actividades!$B$2:$B$503,Funcionalidades!$B157,Actividades!$D$2:$D$503,Funcionalidades!F$1,Actividades!$E$2:$E$503,Funcionalidades!F$2,Actividades!$F$2:$F$503,Funcionalidades!F$3)</f>
        <v>0</v>
      </c>
      <c r="G157">
        <f>COUNTIFS(Actividades!$A$2:$A$503,Funcionalidades!$A157,Actividades!$B$2:$B$503,Funcionalidades!$B157,Actividades!$D$2:$D$503,Funcionalidades!G$1,Actividades!$E$2:$E$503,Funcionalidades!G$2,Actividades!$F$2:$F$503,Funcionalidades!G$3)</f>
        <v>0</v>
      </c>
      <c r="H157">
        <f>COUNTIFS(Actividades!$A$2:$A$503,Funcionalidades!$A157,Actividades!$B$2:$B$503,Funcionalidades!$B157,Actividades!$D$2:$D$503,Funcionalidades!H$1,Actividades!$E$2:$E$503,Funcionalidades!H$2,Actividades!$F$2:$F$503,Funcionalidades!H$3)</f>
        <v>0</v>
      </c>
      <c r="I157">
        <f>COUNTIFS(Actividades!$A$2:$A$503,Funcionalidades!$A157,Actividades!$B$2:$B$503,Funcionalidades!$B157,Actividades!$D$2:$D$503,Funcionalidades!I$1,Actividades!$E$2:$E$503,Funcionalidades!I$2,Actividades!$F$2:$F$503,Funcionalidades!I$3)</f>
        <v>0</v>
      </c>
      <c r="J157">
        <f>COUNTIFS(Actividades!$A$2:$A$503,Funcionalidades!$A157,Actividades!$B$2:$B$503,Funcionalidades!$B157,Actividades!$D$2:$D$503,Funcionalidades!J$1,Actividades!$E$2:$E$503,Funcionalidades!J$2,Actividades!$F$2:$F$503,Funcionalidades!J$3)</f>
        <v>0</v>
      </c>
      <c r="K157">
        <f>COUNTIFS(Actividades!$A$2:$A$503,Funcionalidades!$A157,Actividades!$B$2:$B$503,Funcionalidades!$B157,Actividades!$D$2:$D$503,Funcionalidades!K$1,Actividades!$E$2:$E$503,Funcionalidades!K$2,Actividades!$F$2:$F$503,Funcionalidades!K$3)</f>
        <v>0</v>
      </c>
      <c r="L157">
        <f>COUNTIFS(Actividades!$A$2:$A$503,Funcionalidades!$A157,Actividades!$B$2:$B$503,Funcionalidades!$B157,Actividades!$D$2:$D$503,Funcionalidades!L$1,Actividades!$E$2:$E$503,Funcionalidades!L$2,Actividades!$F$2:$F$503,Funcionalidades!L$3)</f>
        <v>0</v>
      </c>
      <c r="M157">
        <f>COUNTIFS(Actividades!$A$2:$A$503,Funcionalidades!$A157,Actividades!$B$2:$B$503,Funcionalidades!$B157,Actividades!$D$2:$D$503,Funcionalidades!M$1,Actividades!$E$2:$E$503,Funcionalidades!M$2,Actividades!$F$2:$F$503,Funcionalidades!M$3)</f>
        <v>0</v>
      </c>
      <c r="N157">
        <f>COUNTIFS(Actividades!$A$2:$A$503,Funcionalidades!$A157,Actividades!$B$2:$B$503,Funcionalidades!$B157,Actividades!$D$2:$D$503,Funcionalidades!N$1,Actividades!$E$2:$E$503,Funcionalidades!N$2,Actividades!$F$2:$F$503,Funcionalidades!N$3)</f>
        <v>0</v>
      </c>
      <c r="O157">
        <f>COUNTIFS(Actividades!$A$2:$A$503,Funcionalidades!$A157,Actividades!$B$2:$B$503,Funcionalidades!$B157,Actividades!$D$2:$D$503,Funcionalidades!O$1,Actividades!$E$2:$E$503,Funcionalidades!O$2,Actividades!$F$2:$F$503,Funcionalidades!O$3)</f>
        <v>0</v>
      </c>
      <c r="P157">
        <f>COUNTIFS(Actividades!$A$2:$A$503,Funcionalidades!$A157,Actividades!$B$2:$B$503,Funcionalidades!$B157,Actividades!$D$2:$D$503,Funcionalidades!P$1,Actividades!$E$2:$E$503,Funcionalidades!P$2,Actividades!$F$2:$F$503,Funcionalidades!P$3)</f>
        <v>0</v>
      </c>
      <c r="Q157">
        <f>COUNTIFS(Actividades!$A$2:$A$503,Funcionalidades!$A157,Actividades!$B$2:$B$503,Funcionalidades!$B157,Actividades!$D$2:$D$503,Funcionalidades!Q$1,Actividades!$E$2:$E$503,Funcionalidades!Q$2,Actividades!$F$2:$F$503,Funcionalidades!Q$3)</f>
        <v>0</v>
      </c>
      <c r="R157">
        <f>COUNTIFS(Actividades!$A$2:$A$503,Funcionalidades!$A157,Actividades!$B$2:$B$503,Funcionalidades!$B157,Actividades!$D$2:$D$503,Funcionalidades!R$1,Actividades!$E$2:$E$503,Funcionalidades!R$2,Actividades!$F$2:$F$503,Funcionalidades!R$3)</f>
        <v>0</v>
      </c>
      <c r="S157">
        <f>COUNTIFS(Actividades!$A$2:$A$503,Funcionalidades!$A157,Actividades!$B$2:$B$503,Funcionalidades!$B157,Actividades!$D$2:$D$503,Funcionalidades!S$1,Actividades!$E$2:$E$503,Funcionalidades!S$2,Actividades!$F$2:$F$503,Funcionalidades!S$3)</f>
        <v>0</v>
      </c>
      <c r="T157">
        <f>COUNTIFS(Actividades!$A$2:$A$503,Funcionalidades!$A157,Actividades!$B$2:$B$503,Funcionalidades!$B157,Actividades!$D$2:$D$503,Funcionalidades!T$1,Actividades!$E$2:$E$503,Funcionalidades!T$2,Actividades!$F$2:$F$503,Funcionalidades!T$3)</f>
        <v>0</v>
      </c>
      <c r="U157">
        <f>COUNTIFS(Actividades!$A$2:$A$503,Funcionalidades!$A157,Actividades!$B$2:$B$503,Funcionalidades!$B157,Actividades!$D$2:$D$503,Funcionalidades!U$1,Actividades!$E$2:$E$503,Funcionalidades!U$2,Actividades!$F$2:$F$503,Funcionalidades!U$3)</f>
        <v>0</v>
      </c>
      <c r="V157">
        <f>COUNTIFS(Actividades!$A$2:$A$503,Funcionalidades!$A157,Actividades!$B$2:$B$503,Funcionalidades!$B157,Actividades!$D$2:$D$503,Funcionalidades!V$1,Actividades!$E$2:$E$503,Funcionalidades!V$2,Actividades!$F$2:$F$503,Funcionalidades!V$3)</f>
        <v>0</v>
      </c>
      <c r="W157">
        <f>COUNTIFS(Actividades!$A$2:$A$503,Funcionalidades!$A157,Actividades!$B$2:$B$503,Funcionalidades!$B157,Actividades!$D$2:$D$503,Funcionalidades!W$1,Actividades!$E$2:$E$503,Funcionalidades!W$2,Actividades!$F$2:$F$503,Funcionalidades!W$3)</f>
        <v>0</v>
      </c>
      <c r="X157">
        <f>COUNTIFS(Actividades!$A$2:$A$503,Funcionalidades!$A157,Actividades!$B$2:$B$503,Funcionalidades!$B157,Actividades!$D$2:$D$503,Funcionalidades!X$1,Actividades!$E$2:$E$503,Funcionalidades!X$2,Actividades!$F$2:$F$503,Funcionalidades!X$3)</f>
        <v>0</v>
      </c>
      <c r="Y157">
        <f>COUNTIFS(Actividades!$A$2:$A$503,Funcionalidades!$A157,Actividades!$B$2:$B$503,Funcionalidades!$B157,Actividades!$D$2:$D$503,Funcionalidades!Y$1,Actividades!$E$2:$E$503,Funcionalidades!Y$2,Actividades!$F$2:$F$503,Funcionalidades!Y$3)</f>
        <v>0</v>
      </c>
      <c r="Z157">
        <f>COUNTIFS(Actividades!$A$2:$A$503,Funcionalidades!$A157,Actividades!$B$2:$B$503,Funcionalidades!$B157,Actividades!$D$2:$D$503,Funcionalidades!Z$1,Actividades!$E$2:$E$503,Funcionalidades!Z$2,Actividades!$F$2:$F$503,Funcionalidades!Z$3)</f>
        <v>0</v>
      </c>
      <c r="AA157">
        <f>COUNTIFS(Actividades!$A$2:$A$503,Funcionalidades!$A157,Actividades!$B$2:$B$503,Funcionalidades!$B157,Actividades!$D$2:$D$503,Funcionalidades!AA$1,Actividades!$E$2:$E$503,Funcionalidades!AA$2,Actividades!$F$2:$F$503,Funcionalidades!AA$3)</f>
        <v>0</v>
      </c>
      <c r="AB157">
        <f>COUNTIFS(Actividades!$A$2:$A$503,Funcionalidades!$A157,Actividades!$B$2:$B$503,Funcionalidades!$B157,Actividades!$D$2:$D$503,Funcionalidades!AB$1,Actividades!$E$2:$E$503,Funcionalidades!AB$2,Actividades!$F$2:$F$503,Funcionalidades!AB$3)</f>
        <v>0</v>
      </c>
      <c r="AC157">
        <f>COUNTIFS(Actividades!$A$2:$A$503,Funcionalidades!$A157,Actividades!$B$2:$B$503,Funcionalidades!$B157,Actividades!$D$2:$D$503,Funcionalidades!AC$1,Actividades!$E$2:$E$503,Funcionalidades!AC$2,Actividades!$F$2:$F$503,Funcionalidades!AC$3)</f>
        <v>0</v>
      </c>
    </row>
    <row r="158" spans="3:29">
      <c r="C158">
        <f>COUNTIFS(Actividades!$A$2:$A$503,Funcionalidades!$A158,Actividades!$B$2:$B$503,Funcionalidades!$B158,Actividades!$D$2:$D$503,Funcionalidades!C$1,Actividades!$E$2:$E$503,Funcionalidades!C$2,Actividades!$F$2:$F$503,Funcionalidades!C$3)</f>
        <v>0</v>
      </c>
      <c r="D158">
        <f>COUNTIFS(Actividades!$A$2:$A$503,Funcionalidades!$A158,Actividades!$B$2:$B$503,Funcionalidades!$B158,Actividades!$D$2:$D$503,Funcionalidades!D$1,Actividades!$E$2:$E$503,Funcionalidades!D$2,Actividades!$F$2:$F$503,Funcionalidades!D$3)</f>
        <v>0</v>
      </c>
      <c r="E158">
        <f>COUNTIFS(Actividades!$A$2:$A$503,Funcionalidades!$A158,Actividades!$B$2:$B$503,Funcionalidades!$B158,Actividades!$D$2:$D$503,Funcionalidades!E$1,Actividades!$E$2:$E$503,Funcionalidades!E$2,Actividades!$F$2:$F$503,Funcionalidades!E$3)</f>
        <v>0</v>
      </c>
      <c r="F158">
        <f>COUNTIFS(Actividades!$A$2:$A$503,Funcionalidades!$A158,Actividades!$B$2:$B$503,Funcionalidades!$B158,Actividades!$D$2:$D$503,Funcionalidades!F$1,Actividades!$E$2:$E$503,Funcionalidades!F$2,Actividades!$F$2:$F$503,Funcionalidades!F$3)</f>
        <v>0</v>
      </c>
      <c r="G158">
        <f>COUNTIFS(Actividades!$A$2:$A$503,Funcionalidades!$A158,Actividades!$B$2:$B$503,Funcionalidades!$B158,Actividades!$D$2:$D$503,Funcionalidades!G$1,Actividades!$E$2:$E$503,Funcionalidades!G$2,Actividades!$F$2:$F$503,Funcionalidades!G$3)</f>
        <v>0</v>
      </c>
      <c r="H158">
        <f>COUNTIFS(Actividades!$A$2:$A$503,Funcionalidades!$A158,Actividades!$B$2:$B$503,Funcionalidades!$B158,Actividades!$D$2:$D$503,Funcionalidades!H$1,Actividades!$E$2:$E$503,Funcionalidades!H$2,Actividades!$F$2:$F$503,Funcionalidades!H$3)</f>
        <v>0</v>
      </c>
      <c r="I158">
        <f>COUNTIFS(Actividades!$A$2:$A$503,Funcionalidades!$A158,Actividades!$B$2:$B$503,Funcionalidades!$B158,Actividades!$D$2:$D$503,Funcionalidades!I$1,Actividades!$E$2:$E$503,Funcionalidades!I$2,Actividades!$F$2:$F$503,Funcionalidades!I$3)</f>
        <v>0</v>
      </c>
      <c r="J158">
        <f>COUNTIFS(Actividades!$A$2:$A$503,Funcionalidades!$A158,Actividades!$B$2:$B$503,Funcionalidades!$B158,Actividades!$D$2:$D$503,Funcionalidades!J$1,Actividades!$E$2:$E$503,Funcionalidades!J$2,Actividades!$F$2:$F$503,Funcionalidades!J$3)</f>
        <v>0</v>
      </c>
      <c r="K158">
        <f>COUNTIFS(Actividades!$A$2:$A$503,Funcionalidades!$A158,Actividades!$B$2:$B$503,Funcionalidades!$B158,Actividades!$D$2:$D$503,Funcionalidades!K$1,Actividades!$E$2:$E$503,Funcionalidades!K$2,Actividades!$F$2:$F$503,Funcionalidades!K$3)</f>
        <v>0</v>
      </c>
      <c r="L158">
        <f>COUNTIFS(Actividades!$A$2:$A$503,Funcionalidades!$A158,Actividades!$B$2:$B$503,Funcionalidades!$B158,Actividades!$D$2:$D$503,Funcionalidades!L$1,Actividades!$E$2:$E$503,Funcionalidades!L$2,Actividades!$F$2:$F$503,Funcionalidades!L$3)</f>
        <v>0</v>
      </c>
      <c r="M158">
        <f>COUNTIFS(Actividades!$A$2:$A$503,Funcionalidades!$A158,Actividades!$B$2:$B$503,Funcionalidades!$B158,Actividades!$D$2:$D$503,Funcionalidades!M$1,Actividades!$E$2:$E$503,Funcionalidades!M$2,Actividades!$F$2:$F$503,Funcionalidades!M$3)</f>
        <v>0</v>
      </c>
      <c r="N158">
        <f>COUNTIFS(Actividades!$A$2:$A$503,Funcionalidades!$A158,Actividades!$B$2:$B$503,Funcionalidades!$B158,Actividades!$D$2:$D$503,Funcionalidades!N$1,Actividades!$E$2:$E$503,Funcionalidades!N$2,Actividades!$F$2:$F$503,Funcionalidades!N$3)</f>
        <v>0</v>
      </c>
      <c r="O158">
        <f>COUNTIFS(Actividades!$A$2:$A$503,Funcionalidades!$A158,Actividades!$B$2:$B$503,Funcionalidades!$B158,Actividades!$D$2:$D$503,Funcionalidades!O$1,Actividades!$E$2:$E$503,Funcionalidades!O$2,Actividades!$F$2:$F$503,Funcionalidades!O$3)</f>
        <v>0</v>
      </c>
      <c r="P158">
        <f>COUNTIFS(Actividades!$A$2:$A$503,Funcionalidades!$A158,Actividades!$B$2:$B$503,Funcionalidades!$B158,Actividades!$D$2:$D$503,Funcionalidades!P$1,Actividades!$E$2:$E$503,Funcionalidades!P$2,Actividades!$F$2:$F$503,Funcionalidades!P$3)</f>
        <v>0</v>
      </c>
      <c r="Q158">
        <f>COUNTIFS(Actividades!$A$2:$A$503,Funcionalidades!$A158,Actividades!$B$2:$B$503,Funcionalidades!$B158,Actividades!$D$2:$D$503,Funcionalidades!Q$1,Actividades!$E$2:$E$503,Funcionalidades!Q$2,Actividades!$F$2:$F$503,Funcionalidades!Q$3)</f>
        <v>0</v>
      </c>
      <c r="R158">
        <f>COUNTIFS(Actividades!$A$2:$A$503,Funcionalidades!$A158,Actividades!$B$2:$B$503,Funcionalidades!$B158,Actividades!$D$2:$D$503,Funcionalidades!R$1,Actividades!$E$2:$E$503,Funcionalidades!R$2,Actividades!$F$2:$F$503,Funcionalidades!R$3)</f>
        <v>0</v>
      </c>
      <c r="S158">
        <f>COUNTIFS(Actividades!$A$2:$A$503,Funcionalidades!$A158,Actividades!$B$2:$B$503,Funcionalidades!$B158,Actividades!$D$2:$D$503,Funcionalidades!S$1,Actividades!$E$2:$E$503,Funcionalidades!S$2,Actividades!$F$2:$F$503,Funcionalidades!S$3)</f>
        <v>0</v>
      </c>
      <c r="T158">
        <f>COUNTIFS(Actividades!$A$2:$A$503,Funcionalidades!$A158,Actividades!$B$2:$B$503,Funcionalidades!$B158,Actividades!$D$2:$D$503,Funcionalidades!T$1,Actividades!$E$2:$E$503,Funcionalidades!T$2,Actividades!$F$2:$F$503,Funcionalidades!T$3)</f>
        <v>0</v>
      </c>
      <c r="U158">
        <f>COUNTIFS(Actividades!$A$2:$A$503,Funcionalidades!$A158,Actividades!$B$2:$B$503,Funcionalidades!$B158,Actividades!$D$2:$D$503,Funcionalidades!U$1,Actividades!$E$2:$E$503,Funcionalidades!U$2,Actividades!$F$2:$F$503,Funcionalidades!U$3)</f>
        <v>0</v>
      </c>
      <c r="V158">
        <f>COUNTIFS(Actividades!$A$2:$A$503,Funcionalidades!$A158,Actividades!$B$2:$B$503,Funcionalidades!$B158,Actividades!$D$2:$D$503,Funcionalidades!V$1,Actividades!$E$2:$E$503,Funcionalidades!V$2,Actividades!$F$2:$F$503,Funcionalidades!V$3)</f>
        <v>0</v>
      </c>
      <c r="W158">
        <f>COUNTIFS(Actividades!$A$2:$A$503,Funcionalidades!$A158,Actividades!$B$2:$B$503,Funcionalidades!$B158,Actividades!$D$2:$D$503,Funcionalidades!W$1,Actividades!$E$2:$E$503,Funcionalidades!W$2,Actividades!$F$2:$F$503,Funcionalidades!W$3)</f>
        <v>0</v>
      </c>
      <c r="X158">
        <f>COUNTIFS(Actividades!$A$2:$A$503,Funcionalidades!$A158,Actividades!$B$2:$B$503,Funcionalidades!$B158,Actividades!$D$2:$D$503,Funcionalidades!X$1,Actividades!$E$2:$E$503,Funcionalidades!X$2,Actividades!$F$2:$F$503,Funcionalidades!X$3)</f>
        <v>0</v>
      </c>
      <c r="Y158">
        <f>COUNTIFS(Actividades!$A$2:$A$503,Funcionalidades!$A158,Actividades!$B$2:$B$503,Funcionalidades!$B158,Actividades!$D$2:$D$503,Funcionalidades!Y$1,Actividades!$E$2:$E$503,Funcionalidades!Y$2,Actividades!$F$2:$F$503,Funcionalidades!Y$3)</f>
        <v>0</v>
      </c>
      <c r="Z158">
        <f>COUNTIFS(Actividades!$A$2:$A$503,Funcionalidades!$A158,Actividades!$B$2:$B$503,Funcionalidades!$B158,Actividades!$D$2:$D$503,Funcionalidades!Z$1,Actividades!$E$2:$E$503,Funcionalidades!Z$2,Actividades!$F$2:$F$503,Funcionalidades!Z$3)</f>
        <v>0</v>
      </c>
      <c r="AA158">
        <f>COUNTIFS(Actividades!$A$2:$A$503,Funcionalidades!$A158,Actividades!$B$2:$B$503,Funcionalidades!$B158,Actividades!$D$2:$D$503,Funcionalidades!AA$1,Actividades!$E$2:$E$503,Funcionalidades!AA$2,Actividades!$F$2:$F$503,Funcionalidades!AA$3)</f>
        <v>0</v>
      </c>
      <c r="AB158">
        <f>COUNTIFS(Actividades!$A$2:$A$503,Funcionalidades!$A158,Actividades!$B$2:$B$503,Funcionalidades!$B158,Actividades!$D$2:$D$503,Funcionalidades!AB$1,Actividades!$E$2:$E$503,Funcionalidades!AB$2,Actividades!$F$2:$F$503,Funcionalidades!AB$3)</f>
        <v>0</v>
      </c>
      <c r="AC158">
        <f>COUNTIFS(Actividades!$A$2:$A$503,Funcionalidades!$A158,Actividades!$B$2:$B$503,Funcionalidades!$B158,Actividades!$D$2:$D$503,Funcionalidades!AC$1,Actividades!$E$2:$E$503,Funcionalidades!AC$2,Actividades!$F$2:$F$503,Funcionalidades!AC$3)</f>
        <v>0</v>
      </c>
    </row>
    <row r="159" spans="3:29">
      <c r="C159">
        <f>COUNTIFS(Actividades!$A$2:$A$503,Funcionalidades!$A159,Actividades!$B$2:$B$503,Funcionalidades!$B159,Actividades!$D$2:$D$503,Funcionalidades!C$1,Actividades!$E$2:$E$503,Funcionalidades!C$2,Actividades!$F$2:$F$503,Funcionalidades!C$3)</f>
        <v>0</v>
      </c>
      <c r="D159">
        <f>COUNTIFS(Actividades!$A$2:$A$503,Funcionalidades!$A159,Actividades!$B$2:$B$503,Funcionalidades!$B159,Actividades!$D$2:$D$503,Funcionalidades!D$1,Actividades!$E$2:$E$503,Funcionalidades!D$2,Actividades!$F$2:$F$503,Funcionalidades!D$3)</f>
        <v>0</v>
      </c>
      <c r="E159">
        <f>COUNTIFS(Actividades!$A$2:$A$503,Funcionalidades!$A159,Actividades!$B$2:$B$503,Funcionalidades!$B159,Actividades!$D$2:$D$503,Funcionalidades!E$1,Actividades!$E$2:$E$503,Funcionalidades!E$2,Actividades!$F$2:$F$503,Funcionalidades!E$3)</f>
        <v>0</v>
      </c>
      <c r="F159">
        <f>COUNTIFS(Actividades!$A$2:$A$503,Funcionalidades!$A159,Actividades!$B$2:$B$503,Funcionalidades!$B159,Actividades!$D$2:$D$503,Funcionalidades!F$1,Actividades!$E$2:$E$503,Funcionalidades!F$2,Actividades!$F$2:$F$503,Funcionalidades!F$3)</f>
        <v>0</v>
      </c>
      <c r="G159">
        <f>COUNTIFS(Actividades!$A$2:$A$503,Funcionalidades!$A159,Actividades!$B$2:$B$503,Funcionalidades!$B159,Actividades!$D$2:$D$503,Funcionalidades!G$1,Actividades!$E$2:$E$503,Funcionalidades!G$2,Actividades!$F$2:$F$503,Funcionalidades!G$3)</f>
        <v>0</v>
      </c>
      <c r="H159">
        <f>COUNTIFS(Actividades!$A$2:$A$503,Funcionalidades!$A159,Actividades!$B$2:$B$503,Funcionalidades!$B159,Actividades!$D$2:$D$503,Funcionalidades!H$1,Actividades!$E$2:$E$503,Funcionalidades!H$2,Actividades!$F$2:$F$503,Funcionalidades!H$3)</f>
        <v>0</v>
      </c>
      <c r="I159">
        <f>COUNTIFS(Actividades!$A$2:$A$503,Funcionalidades!$A159,Actividades!$B$2:$B$503,Funcionalidades!$B159,Actividades!$D$2:$D$503,Funcionalidades!I$1,Actividades!$E$2:$E$503,Funcionalidades!I$2,Actividades!$F$2:$F$503,Funcionalidades!I$3)</f>
        <v>0</v>
      </c>
      <c r="J159">
        <f>COUNTIFS(Actividades!$A$2:$A$503,Funcionalidades!$A159,Actividades!$B$2:$B$503,Funcionalidades!$B159,Actividades!$D$2:$D$503,Funcionalidades!J$1,Actividades!$E$2:$E$503,Funcionalidades!J$2,Actividades!$F$2:$F$503,Funcionalidades!J$3)</f>
        <v>0</v>
      </c>
      <c r="K159">
        <f>COUNTIFS(Actividades!$A$2:$A$503,Funcionalidades!$A159,Actividades!$B$2:$B$503,Funcionalidades!$B159,Actividades!$D$2:$D$503,Funcionalidades!K$1,Actividades!$E$2:$E$503,Funcionalidades!K$2,Actividades!$F$2:$F$503,Funcionalidades!K$3)</f>
        <v>0</v>
      </c>
      <c r="L159">
        <f>COUNTIFS(Actividades!$A$2:$A$503,Funcionalidades!$A159,Actividades!$B$2:$B$503,Funcionalidades!$B159,Actividades!$D$2:$D$503,Funcionalidades!L$1,Actividades!$E$2:$E$503,Funcionalidades!L$2,Actividades!$F$2:$F$503,Funcionalidades!L$3)</f>
        <v>0</v>
      </c>
      <c r="M159">
        <f>COUNTIFS(Actividades!$A$2:$A$503,Funcionalidades!$A159,Actividades!$B$2:$B$503,Funcionalidades!$B159,Actividades!$D$2:$D$503,Funcionalidades!M$1,Actividades!$E$2:$E$503,Funcionalidades!M$2,Actividades!$F$2:$F$503,Funcionalidades!M$3)</f>
        <v>0</v>
      </c>
      <c r="N159">
        <f>COUNTIFS(Actividades!$A$2:$A$503,Funcionalidades!$A159,Actividades!$B$2:$B$503,Funcionalidades!$B159,Actividades!$D$2:$D$503,Funcionalidades!N$1,Actividades!$E$2:$E$503,Funcionalidades!N$2,Actividades!$F$2:$F$503,Funcionalidades!N$3)</f>
        <v>0</v>
      </c>
      <c r="O159">
        <f>COUNTIFS(Actividades!$A$2:$A$503,Funcionalidades!$A159,Actividades!$B$2:$B$503,Funcionalidades!$B159,Actividades!$D$2:$D$503,Funcionalidades!O$1,Actividades!$E$2:$E$503,Funcionalidades!O$2,Actividades!$F$2:$F$503,Funcionalidades!O$3)</f>
        <v>0</v>
      </c>
      <c r="P159">
        <f>COUNTIFS(Actividades!$A$2:$A$503,Funcionalidades!$A159,Actividades!$B$2:$B$503,Funcionalidades!$B159,Actividades!$D$2:$D$503,Funcionalidades!P$1,Actividades!$E$2:$E$503,Funcionalidades!P$2,Actividades!$F$2:$F$503,Funcionalidades!P$3)</f>
        <v>0</v>
      </c>
      <c r="Q159">
        <f>COUNTIFS(Actividades!$A$2:$A$503,Funcionalidades!$A159,Actividades!$B$2:$B$503,Funcionalidades!$B159,Actividades!$D$2:$D$503,Funcionalidades!Q$1,Actividades!$E$2:$E$503,Funcionalidades!Q$2,Actividades!$F$2:$F$503,Funcionalidades!Q$3)</f>
        <v>0</v>
      </c>
      <c r="R159">
        <f>COUNTIFS(Actividades!$A$2:$A$503,Funcionalidades!$A159,Actividades!$B$2:$B$503,Funcionalidades!$B159,Actividades!$D$2:$D$503,Funcionalidades!R$1,Actividades!$E$2:$E$503,Funcionalidades!R$2,Actividades!$F$2:$F$503,Funcionalidades!R$3)</f>
        <v>0</v>
      </c>
      <c r="S159">
        <f>COUNTIFS(Actividades!$A$2:$A$503,Funcionalidades!$A159,Actividades!$B$2:$B$503,Funcionalidades!$B159,Actividades!$D$2:$D$503,Funcionalidades!S$1,Actividades!$E$2:$E$503,Funcionalidades!S$2,Actividades!$F$2:$F$503,Funcionalidades!S$3)</f>
        <v>0</v>
      </c>
      <c r="T159">
        <f>COUNTIFS(Actividades!$A$2:$A$503,Funcionalidades!$A159,Actividades!$B$2:$B$503,Funcionalidades!$B159,Actividades!$D$2:$D$503,Funcionalidades!T$1,Actividades!$E$2:$E$503,Funcionalidades!T$2,Actividades!$F$2:$F$503,Funcionalidades!T$3)</f>
        <v>0</v>
      </c>
      <c r="U159">
        <f>COUNTIFS(Actividades!$A$2:$A$503,Funcionalidades!$A159,Actividades!$B$2:$B$503,Funcionalidades!$B159,Actividades!$D$2:$D$503,Funcionalidades!U$1,Actividades!$E$2:$E$503,Funcionalidades!U$2,Actividades!$F$2:$F$503,Funcionalidades!U$3)</f>
        <v>0</v>
      </c>
      <c r="V159">
        <f>COUNTIFS(Actividades!$A$2:$A$503,Funcionalidades!$A159,Actividades!$B$2:$B$503,Funcionalidades!$B159,Actividades!$D$2:$D$503,Funcionalidades!V$1,Actividades!$E$2:$E$503,Funcionalidades!V$2,Actividades!$F$2:$F$503,Funcionalidades!V$3)</f>
        <v>0</v>
      </c>
      <c r="W159">
        <f>COUNTIFS(Actividades!$A$2:$A$503,Funcionalidades!$A159,Actividades!$B$2:$B$503,Funcionalidades!$B159,Actividades!$D$2:$D$503,Funcionalidades!W$1,Actividades!$E$2:$E$503,Funcionalidades!W$2,Actividades!$F$2:$F$503,Funcionalidades!W$3)</f>
        <v>0</v>
      </c>
      <c r="X159">
        <f>COUNTIFS(Actividades!$A$2:$A$503,Funcionalidades!$A159,Actividades!$B$2:$B$503,Funcionalidades!$B159,Actividades!$D$2:$D$503,Funcionalidades!X$1,Actividades!$E$2:$E$503,Funcionalidades!X$2,Actividades!$F$2:$F$503,Funcionalidades!X$3)</f>
        <v>0</v>
      </c>
      <c r="Y159">
        <f>COUNTIFS(Actividades!$A$2:$A$503,Funcionalidades!$A159,Actividades!$B$2:$B$503,Funcionalidades!$B159,Actividades!$D$2:$D$503,Funcionalidades!Y$1,Actividades!$E$2:$E$503,Funcionalidades!Y$2,Actividades!$F$2:$F$503,Funcionalidades!Y$3)</f>
        <v>0</v>
      </c>
      <c r="Z159">
        <f>COUNTIFS(Actividades!$A$2:$A$503,Funcionalidades!$A159,Actividades!$B$2:$B$503,Funcionalidades!$B159,Actividades!$D$2:$D$503,Funcionalidades!Z$1,Actividades!$E$2:$E$503,Funcionalidades!Z$2,Actividades!$F$2:$F$503,Funcionalidades!Z$3)</f>
        <v>0</v>
      </c>
      <c r="AA159">
        <f>COUNTIFS(Actividades!$A$2:$A$503,Funcionalidades!$A159,Actividades!$B$2:$B$503,Funcionalidades!$B159,Actividades!$D$2:$D$503,Funcionalidades!AA$1,Actividades!$E$2:$E$503,Funcionalidades!AA$2,Actividades!$F$2:$F$503,Funcionalidades!AA$3)</f>
        <v>0</v>
      </c>
      <c r="AB159">
        <f>COUNTIFS(Actividades!$A$2:$A$503,Funcionalidades!$A159,Actividades!$B$2:$B$503,Funcionalidades!$B159,Actividades!$D$2:$D$503,Funcionalidades!AB$1,Actividades!$E$2:$E$503,Funcionalidades!AB$2,Actividades!$F$2:$F$503,Funcionalidades!AB$3)</f>
        <v>0</v>
      </c>
      <c r="AC159">
        <f>COUNTIFS(Actividades!$A$2:$A$503,Funcionalidades!$A159,Actividades!$B$2:$B$503,Funcionalidades!$B159,Actividades!$D$2:$D$503,Funcionalidades!AC$1,Actividades!$E$2:$E$503,Funcionalidades!AC$2,Actividades!$F$2:$F$503,Funcionalidades!AC$3)</f>
        <v>0</v>
      </c>
    </row>
    <row r="160" spans="3:29">
      <c r="C160">
        <f>COUNTIFS(Actividades!$A$2:$A$503,Funcionalidades!$A160,Actividades!$B$2:$B$503,Funcionalidades!$B160,Actividades!$D$2:$D$503,Funcionalidades!C$1,Actividades!$E$2:$E$503,Funcionalidades!C$2,Actividades!$F$2:$F$503,Funcionalidades!C$3)</f>
        <v>0</v>
      </c>
      <c r="D160">
        <f>COUNTIFS(Actividades!$A$2:$A$503,Funcionalidades!$A160,Actividades!$B$2:$B$503,Funcionalidades!$B160,Actividades!$D$2:$D$503,Funcionalidades!D$1,Actividades!$E$2:$E$503,Funcionalidades!D$2,Actividades!$F$2:$F$503,Funcionalidades!D$3)</f>
        <v>0</v>
      </c>
      <c r="E160">
        <f>COUNTIFS(Actividades!$A$2:$A$503,Funcionalidades!$A160,Actividades!$B$2:$B$503,Funcionalidades!$B160,Actividades!$D$2:$D$503,Funcionalidades!E$1,Actividades!$E$2:$E$503,Funcionalidades!E$2,Actividades!$F$2:$F$503,Funcionalidades!E$3)</f>
        <v>0</v>
      </c>
      <c r="F160">
        <f>COUNTIFS(Actividades!$A$2:$A$503,Funcionalidades!$A160,Actividades!$B$2:$B$503,Funcionalidades!$B160,Actividades!$D$2:$D$503,Funcionalidades!F$1,Actividades!$E$2:$E$503,Funcionalidades!F$2,Actividades!$F$2:$F$503,Funcionalidades!F$3)</f>
        <v>0</v>
      </c>
      <c r="G160">
        <f>COUNTIFS(Actividades!$A$2:$A$503,Funcionalidades!$A160,Actividades!$B$2:$B$503,Funcionalidades!$B160,Actividades!$D$2:$D$503,Funcionalidades!G$1,Actividades!$E$2:$E$503,Funcionalidades!G$2,Actividades!$F$2:$F$503,Funcionalidades!G$3)</f>
        <v>0</v>
      </c>
      <c r="H160">
        <f>COUNTIFS(Actividades!$A$2:$A$503,Funcionalidades!$A160,Actividades!$B$2:$B$503,Funcionalidades!$B160,Actividades!$D$2:$D$503,Funcionalidades!H$1,Actividades!$E$2:$E$503,Funcionalidades!H$2,Actividades!$F$2:$F$503,Funcionalidades!H$3)</f>
        <v>0</v>
      </c>
      <c r="I160">
        <f>COUNTIFS(Actividades!$A$2:$A$503,Funcionalidades!$A160,Actividades!$B$2:$B$503,Funcionalidades!$B160,Actividades!$D$2:$D$503,Funcionalidades!I$1,Actividades!$E$2:$E$503,Funcionalidades!I$2,Actividades!$F$2:$F$503,Funcionalidades!I$3)</f>
        <v>0</v>
      </c>
      <c r="J160">
        <f>COUNTIFS(Actividades!$A$2:$A$503,Funcionalidades!$A160,Actividades!$B$2:$B$503,Funcionalidades!$B160,Actividades!$D$2:$D$503,Funcionalidades!J$1,Actividades!$E$2:$E$503,Funcionalidades!J$2,Actividades!$F$2:$F$503,Funcionalidades!J$3)</f>
        <v>0</v>
      </c>
      <c r="K160">
        <f>COUNTIFS(Actividades!$A$2:$A$503,Funcionalidades!$A160,Actividades!$B$2:$B$503,Funcionalidades!$B160,Actividades!$D$2:$D$503,Funcionalidades!K$1,Actividades!$E$2:$E$503,Funcionalidades!K$2,Actividades!$F$2:$F$503,Funcionalidades!K$3)</f>
        <v>0</v>
      </c>
      <c r="L160">
        <f>COUNTIFS(Actividades!$A$2:$A$503,Funcionalidades!$A160,Actividades!$B$2:$B$503,Funcionalidades!$B160,Actividades!$D$2:$D$503,Funcionalidades!L$1,Actividades!$E$2:$E$503,Funcionalidades!L$2,Actividades!$F$2:$F$503,Funcionalidades!L$3)</f>
        <v>0</v>
      </c>
      <c r="M160">
        <f>COUNTIFS(Actividades!$A$2:$A$503,Funcionalidades!$A160,Actividades!$B$2:$B$503,Funcionalidades!$B160,Actividades!$D$2:$D$503,Funcionalidades!M$1,Actividades!$E$2:$E$503,Funcionalidades!M$2,Actividades!$F$2:$F$503,Funcionalidades!M$3)</f>
        <v>0</v>
      </c>
      <c r="N160">
        <f>COUNTIFS(Actividades!$A$2:$A$503,Funcionalidades!$A160,Actividades!$B$2:$B$503,Funcionalidades!$B160,Actividades!$D$2:$D$503,Funcionalidades!N$1,Actividades!$E$2:$E$503,Funcionalidades!N$2,Actividades!$F$2:$F$503,Funcionalidades!N$3)</f>
        <v>0</v>
      </c>
      <c r="O160">
        <f>COUNTIFS(Actividades!$A$2:$A$503,Funcionalidades!$A160,Actividades!$B$2:$B$503,Funcionalidades!$B160,Actividades!$D$2:$D$503,Funcionalidades!O$1,Actividades!$E$2:$E$503,Funcionalidades!O$2,Actividades!$F$2:$F$503,Funcionalidades!O$3)</f>
        <v>0</v>
      </c>
      <c r="P160">
        <f>COUNTIFS(Actividades!$A$2:$A$503,Funcionalidades!$A160,Actividades!$B$2:$B$503,Funcionalidades!$B160,Actividades!$D$2:$D$503,Funcionalidades!P$1,Actividades!$E$2:$E$503,Funcionalidades!P$2,Actividades!$F$2:$F$503,Funcionalidades!P$3)</f>
        <v>0</v>
      </c>
      <c r="Q160">
        <f>COUNTIFS(Actividades!$A$2:$A$503,Funcionalidades!$A160,Actividades!$B$2:$B$503,Funcionalidades!$B160,Actividades!$D$2:$D$503,Funcionalidades!Q$1,Actividades!$E$2:$E$503,Funcionalidades!Q$2,Actividades!$F$2:$F$503,Funcionalidades!Q$3)</f>
        <v>0</v>
      </c>
      <c r="R160">
        <f>COUNTIFS(Actividades!$A$2:$A$503,Funcionalidades!$A160,Actividades!$B$2:$B$503,Funcionalidades!$B160,Actividades!$D$2:$D$503,Funcionalidades!R$1,Actividades!$E$2:$E$503,Funcionalidades!R$2,Actividades!$F$2:$F$503,Funcionalidades!R$3)</f>
        <v>0</v>
      </c>
      <c r="S160">
        <f>COUNTIFS(Actividades!$A$2:$A$503,Funcionalidades!$A160,Actividades!$B$2:$B$503,Funcionalidades!$B160,Actividades!$D$2:$D$503,Funcionalidades!S$1,Actividades!$E$2:$E$503,Funcionalidades!S$2,Actividades!$F$2:$F$503,Funcionalidades!S$3)</f>
        <v>0</v>
      </c>
      <c r="T160">
        <f>COUNTIFS(Actividades!$A$2:$A$503,Funcionalidades!$A160,Actividades!$B$2:$B$503,Funcionalidades!$B160,Actividades!$D$2:$D$503,Funcionalidades!T$1,Actividades!$E$2:$E$503,Funcionalidades!T$2,Actividades!$F$2:$F$503,Funcionalidades!T$3)</f>
        <v>0</v>
      </c>
      <c r="U160">
        <f>COUNTIFS(Actividades!$A$2:$A$503,Funcionalidades!$A160,Actividades!$B$2:$B$503,Funcionalidades!$B160,Actividades!$D$2:$D$503,Funcionalidades!U$1,Actividades!$E$2:$E$503,Funcionalidades!U$2,Actividades!$F$2:$F$503,Funcionalidades!U$3)</f>
        <v>0</v>
      </c>
      <c r="V160">
        <f>COUNTIFS(Actividades!$A$2:$A$503,Funcionalidades!$A160,Actividades!$B$2:$B$503,Funcionalidades!$B160,Actividades!$D$2:$D$503,Funcionalidades!V$1,Actividades!$E$2:$E$503,Funcionalidades!V$2,Actividades!$F$2:$F$503,Funcionalidades!V$3)</f>
        <v>0</v>
      </c>
      <c r="W160">
        <f>COUNTIFS(Actividades!$A$2:$A$503,Funcionalidades!$A160,Actividades!$B$2:$B$503,Funcionalidades!$B160,Actividades!$D$2:$D$503,Funcionalidades!W$1,Actividades!$E$2:$E$503,Funcionalidades!W$2,Actividades!$F$2:$F$503,Funcionalidades!W$3)</f>
        <v>0</v>
      </c>
      <c r="X160">
        <f>COUNTIFS(Actividades!$A$2:$A$503,Funcionalidades!$A160,Actividades!$B$2:$B$503,Funcionalidades!$B160,Actividades!$D$2:$D$503,Funcionalidades!X$1,Actividades!$E$2:$E$503,Funcionalidades!X$2,Actividades!$F$2:$F$503,Funcionalidades!X$3)</f>
        <v>0</v>
      </c>
      <c r="Y160">
        <f>COUNTIFS(Actividades!$A$2:$A$503,Funcionalidades!$A160,Actividades!$B$2:$B$503,Funcionalidades!$B160,Actividades!$D$2:$D$503,Funcionalidades!Y$1,Actividades!$E$2:$E$503,Funcionalidades!Y$2,Actividades!$F$2:$F$503,Funcionalidades!Y$3)</f>
        <v>0</v>
      </c>
      <c r="Z160">
        <f>COUNTIFS(Actividades!$A$2:$A$503,Funcionalidades!$A160,Actividades!$B$2:$B$503,Funcionalidades!$B160,Actividades!$D$2:$D$503,Funcionalidades!Z$1,Actividades!$E$2:$E$503,Funcionalidades!Z$2,Actividades!$F$2:$F$503,Funcionalidades!Z$3)</f>
        <v>0</v>
      </c>
      <c r="AA160">
        <f>COUNTIFS(Actividades!$A$2:$A$503,Funcionalidades!$A160,Actividades!$B$2:$B$503,Funcionalidades!$B160,Actividades!$D$2:$D$503,Funcionalidades!AA$1,Actividades!$E$2:$E$503,Funcionalidades!AA$2,Actividades!$F$2:$F$503,Funcionalidades!AA$3)</f>
        <v>0</v>
      </c>
      <c r="AB160">
        <f>COUNTIFS(Actividades!$A$2:$A$503,Funcionalidades!$A160,Actividades!$B$2:$B$503,Funcionalidades!$B160,Actividades!$D$2:$D$503,Funcionalidades!AB$1,Actividades!$E$2:$E$503,Funcionalidades!AB$2,Actividades!$F$2:$F$503,Funcionalidades!AB$3)</f>
        <v>0</v>
      </c>
      <c r="AC160">
        <f>COUNTIFS(Actividades!$A$2:$A$503,Funcionalidades!$A160,Actividades!$B$2:$B$503,Funcionalidades!$B160,Actividades!$D$2:$D$503,Funcionalidades!AC$1,Actividades!$E$2:$E$503,Funcionalidades!AC$2,Actividades!$F$2:$F$503,Funcionalidades!AC$3)</f>
        <v>0</v>
      </c>
    </row>
    <row r="161" spans="3:29">
      <c r="C161">
        <f>COUNTIFS(Actividades!$A$2:$A$503,Funcionalidades!$A161,Actividades!$B$2:$B$503,Funcionalidades!$B161,Actividades!$D$2:$D$503,Funcionalidades!C$1,Actividades!$E$2:$E$503,Funcionalidades!C$2,Actividades!$F$2:$F$503,Funcionalidades!C$3)</f>
        <v>0</v>
      </c>
      <c r="D161">
        <f>COUNTIFS(Actividades!$A$2:$A$503,Funcionalidades!$A161,Actividades!$B$2:$B$503,Funcionalidades!$B161,Actividades!$D$2:$D$503,Funcionalidades!D$1,Actividades!$E$2:$E$503,Funcionalidades!D$2,Actividades!$F$2:$F$503,Funcionalidades!D$3)</f>
        <v>0</v>
      </c>
      <c r="E161">
        <f>COUNTIFS(Actividades!$A$2:$A$503,Funcionalidades!$A161,Actividades!$B$2:$B$503,Funcionalidades!$B161,Actividades!$D$2:$D$503,Funcionalidades!E$1,Actividades!$E$2:$E$503,Funcionalidades!E$2,Actividades!$F$2:$F$503,Funcionalidades!E$3)</f>
        <v>0</v>
      </c>
      <c r="F161">
        <f>COUNTIFS(Actividades!$A$2:$A$503,Funcionalidades!$A161,Actividades!$B$2:$B$503,Funcionalidades!$B161,Actividades!$D$2:$D$503,Funcionalidades!F$1,Actividades!$E$2:$E$503,Funcionalidades!F$2,Actividades!$F$2:$F$503,Funcionalidades!F$3)</f>
        <v>0</v>
      </c>
      <c r="G161">
        <f>COUNTIFS(Actividades!$A$2:$A$503,Funcionalidades!$A161,Actividades!$B$2:$B$503,Funcionalidades!$B161,Actividades!$D$2:$D$503,Funcionalidades!G$1,Actividades!$E$2:$E$503,Funcionalidades!G$2,Actividades!$F$2:$F$503,Funcionalidades!G$3)</f>
        <v>0</v>
      </c>
      <c r="H161">
        <f>COUNTIFS(Actividades!$A$2:$A$503,Funcionalidades!$A161,Actividades!$B$2:$B$503,Funcionalidades!$B161,Actividades!$D$2:$D$503,Funcionalidades!H$1,Actividades!$E$2:$E$503,Funcionalidades!H$2,Actividades!$F$2:$F$503,Funcionalidades!H$3)</f>
        <v>0</v>
      </c>
      <c r="I161">
        <f>COUNTIFS(Actividades!$A$2:$A$503,Funcionalidades!$A161,Actividades!$B$2:$B$503,Funcionalidades!$B161,Actividades!$D$2:$D$503,Funcionalidades!I$1,Actividades!$E$2:$E$503,Funcionalidades!I$2,Actividades!$F$2:$F$503,Funcionalidades!I$3)</f>
        <v>0</v>
      </c>
      <c r="J161">
        <f>COUNTIFS(Actividades!$A$2:$A$503,Funcionalidades!$A161,Actividades!$B$2:$B$503,Funcionalidades!$B161,Actividades!$D$2:$D$503,Funcionalidades!J$1,Actividades!$E$2:$E$503,Funcionalidades!J$2,Actividades!$F$2:$F$503,Funcionalidades!J$3)</f>
        <v>0</v>
      </c>
      <c r="K161">
        <f>COUNTIFS(Actividades!$A$2:$A$503,Funcionalidades!$A161,Actividades!$B$2:$B$503,Funcionalidades!$B161,Actividades!$D$2:$D$503,Funcionalidades!K$1,Actividades!$E$2:$E$503,Funcionalidades!K$2,Actividades!$F$2:$F$503,Funcionalidades!K$3)</f>
        <v>0</v>
      </c>
      <c r="L161">
        <f>COUNTIFS(Actividades!$A$2:$A$503,Funcionalidades!$A161,Actividades!$B$2:$B$503,Funcionalidades!$B161,Actividades!$D$2:$D$503,Funcionalidades!L$1,Actividades!$E$2:$E$503,Funcionalidades!L$2,Actividades!$F$2:$F$503,Funcionalidades!L$3)</f>
        <v>0</v>
      </c>
      <c r="M161">
        <f>COUNTIFS(Actividades!$A$2:$A$503,Funcionalidades!$A161,Actividades!$B$2:$B$503,Funcionalidades!$B161,Actividades!$D$2:$D$503,Funcionalidades!M$1,Actividades!$E$2:$E$503,Funcionalidades!M$2,Actividades!$F$2:$F$503,Funcionalidades!M$3)</f>
        <v>0</v>
      </c>
      <c r="N161">
        <f>COUNTIFS(Actividades!$A$2:$A$503,Funcionalidades!$A161,Actividades!$B$2:$B$503,Funcionalidades!$B161,Actividades!$D$2:$D$503,Funcionalidades!N$1,Actividades!$E$2:$E$503,Funcionalidades!N$2,Actividades!$F$2:$F$503,Funcionalidades!N$3)</f>
        <v>0</v>
      </c>
      <c r="O161">
        <f>COUNTIFS(Actividades!$A$2:$A$503,Funcionalidades!$A161,Actividades!$B$2:$B$503,Funcionalidades!$B161,Actividades!$D$2:$D$503,Funcionalidades!O$1,Actividades!$E$2:$E$503,Funcionalidades!O$2,Actividades!$F$2:$F$503,Funcionalidades!O$3)</f>
        <v>0</v>
      </c>
      <c r="P161">
        <f>COUNTIFS(Actividades!$A$2:$A$503,Funcionalidades!$A161,Actividades!$B$2:$B$503,Funcionalidades!$B161,Actividades!$D$2:$D$503,Funcionalidades!P$1,Actividades!$E$2:$E$503,Funcionalidades!P$2,Actividades!$F$2:$F$503,Funcionalidades!P$3)</f>
        <v>0</v>
      </c>
      <c r="Q161">
        <f>COUNTIFS(Actividades!$A$2:$A$503,Funcionalidades!$A161,Actividades!$B$2:$B$503,Funcionalidades!$B161,Actividades!$D$2:$D$503,Funcionalidades!Q$1,Actividades!$E$2:$E$503,Funcionalidades!Q$2,Actividades!$F$2:$F$503,Funcionalidades!Q$3)</f>
        <v>0</v>
      </c>
      <c r="R161">
        <f>COUNTIFS(Actividades!$A$2:$A$503,Funcionalidades!$A161,Actividades!$B$2:$B$503,Funcionalidades!$B161,Actividades!$D$2:$D$503,Funcionalidades!R$1,Actividades!$E$2:$E$503,Funcionalidades!R$2,Actividades!$F$2:$F$503,Funcionalidades!R$3)</f>
        <v>0</v>
      </c>
      <c r="S161">
        <f>COUNTIFS(Actividades!$A$2:$A$503,Funcionalidades!$A161,Actividades!$B$2:$B$503,Funcionalidades!$B161,Actividades!$D$2:$D$503,Funcionalidades!S$1,Actividades!$E$2:$E$503,Funcionalidades!S$2,Actividades!$F$2:$F$503,Funcionalidades!S$3)</f>
        <v>0</v>
      </c>
      <c r="T161">
        <f>COUNTIFS(Actividades!$A$2:$A$503,Funcionalidades!$A161,Actividades!$B$2:$B$503,Funcionalidades!$B161,Actividades!$D$2:$D$503,Funcionalidades!T$1,Actividades!$E$2:$E$503,Funcionalidades!T$2,Actividades!$F$2:$F$503,Funcionalidades!T$3)</f>
        <v>0</v>
      </c>
      <c r="U161">
        <f>COUNTIFS(Actividades!$A$2:$A$503,Funcionalidades!$A161,Actividades!$B$2:$B$503,Funcionalidades!$B161,Actividades!$D$2:$D$503,Funcionalidades!U$1,Actividades!$E$2:$E$503,Funcionalidades!U$2,Actividades!$F$2:$F$503,Funcionalidades!U$3)</f>
        <v>0</v>
      </c>
      <c r="V161">
        <f>COUNTIFS(Actividades!$A$2:$A$503,Funcionalidades!$A161,Actividades!$B$2:$B$503,Funcionalidades!$B161,Actividades!$D$2:$D$503,Funcionalidades!V$1,Actividades!$E$2:$E$503,Funcionalidades!V$2,Actividades!$F$2:$F$503,Funcionalidades!V$3)</f>
        <v>0</v>
      </c>
      <c r="W161">
        <f>COUNTIFS(Actividades!$A$2:$A$503,Funcionalidades!$A161,Actividades!$B$2:$B$503,Funcionalidades!$B161,Actividades!$D$2:$D$503,Funcionalidades!W$1,Actividades!$E$2:$E$503,Funcionalidades!W$2,Actividades!$F$2:$F$503,Funcionalidades!W$3)</f>
        <v>0</v>
      </c>
      <c r="X161">
        <f>COUNTIFS(Actividades!$A$2:$A$503,Funcionalidades!$A161,Actividades!$B$2:$B$503,Funcionalidades!$B161,Actividades!$D$2:$D$503,Funcionalidades!X$1,Actividades!$E$2:$E$503,Funcionalidades!X$2,Actividades!$F$2:$F$503,Funcionalidades!X$3)</f>
        <v>0</v>
      </c>
      <c r="Y161">
        <f>COUNTIFS(Actividades!$A$2:$A$503,Funcionalidades!$A161,Actividades!$B$2:$B$503,Funcionalidades!$B161,Actividades!$D$2:$D$503,Funcionalidades!Y$1,Actividades!$E$2:$E$503,Funcionalidades!Y$2,Actividades!$F$2:$F$503,Funcionalidades!Y$3)</f>
        <v>0</v>
      </c>
      <c r="Z161">
        <f>COUNTIFS(Actividades!$A$2:$A$503,Funcionalidades!$A161,Actividades!$B$2:$B$503,Funcionalidades!$B161,Actividades!$D$2:$D$503,Funcionalidades!Z$1,Actividades!$E$2:$E$503,Funcionalidades!Z$2,Actividades!$F$2:$F$503,Funcionalidades!Z$3)</f>
        <v>0</v>
      </c>
      <c r="AA161">
        <f>COUNTIFS(Actividades!$A$2:$A$503,Funcionalidades!$A161,Actividades!$B$2:$B$503,Funcionalidades!$B161,Actividades!$D$2:$D$503,Funcionalidades!AA$1,Actividades!$E$2:$E$503,Funcionalidades!AA$2,Actividades!$F$2:$F$503,Funcionalidades!AA$3)</f>
        <v>0</v>
      </c>
      <c r="AB161">
        <f>COUNTIFS(Actividades!$A$2:$A$503,Funcionalidades!$A161,Actividades!$B$2:$B$503,Funcionalidades!$B161,Actividades!$D$2:$D$503,Funcionalidades!AB$1,Actividades!$E$2:$E$503,Funcionalidades!AB$2,Actividades!$F$2:$F$503,Funcionalidades!AB$3)</f>
        <v>0</v>
      </c>
      <c r="AC161">
        <f>COUNTIFS(Actividades!$A$2:$A$503,Funcionalidades!$A161,Actividades!$B$2:$B$503,Funcionalidades!$B161,Actividades!$D$2:$D$503,Funcionalidades!AC$1,Actividades!$E$2:$E$503,Funcionalidades!AC$2,Actividades!$F$2:$F$503,Funcionalidades!AC$3)</f>
        <v>0</v>
      </c>
    </row>
    <row r="162" spans="3:29">
      <c r="C162">
        <f>COUNTIFS(Actividades!$A$2:$A$503,Funcionalidades!$A162,Actividades!$B$2:$B$503,Funcionalidades!$B162,Actividades!$D$2:$D$503,Funcionalidades!C$1,Actividades!$E$2:$E$503,Funcionalidades!C$2,Actividades!$F$2:$F$503,Funcionalidades!C$3)</f>
        <v>0</v>
      </c>
      <c r="D162">
        <f>COUNTIFS(Actividades!$A$2:$A$503,Funcionalidades!$A162,Actividades!$B$2:$B$503,Funcionalidades!$B162,Actividades!$D$2:$D$503,Funcionalidades!D$1,Actividades!$E$2:$E$503,Funcionalidades!D$2,Actividades!$F$2:$F$503,Funcionalidades!D$3)</f>
        <v>0</v>
      </c>
      <c r="E162">
        <f>COUNTIFS(Actividades!$A$2:$A$503,Funcionalidades!$A162,Actividades!$B$2:$B$503,Funcionalidades!$B162,Actividades!$D$2:$D$503,Funcionalidades!E$1,Actividades!$E$2:$E$503,Funcionalidades!E$2,Actividades!$F$2:$F$503,Funcionalidades!E$3)</f>
        <v>0</v>
      </c>
      <c r="F162">
        <f>COUNTIFS(Actividades!$A$2:$A$503,Funcionalidades!$A162,Actividades!$B$2:$B$503,Funcionalidades!$B162,Actividades!$D$2:$D$503,Funcionalidades!F$1,Actividades!$E$2:$E$503,Funcionalidades!F$2,Actividades!$F$2:$F$503,Funcionalidades!F$3)</f>
        <v>0</v>
      </c>
      <c r="G162">
        <f>COUNTIFS(Actividades!$A$2:$A$503,Funcionalidades!$A162,Actividades!$B$2:$B$503,Funcionalidades!$B162,Actividades!$D$2:$D$503,Funcionalidades!G$1,Actividades!$E$2:$E$503,Funcionalidades!G$2,Actividades!$F$2:$F$503,Funcionalidades!G$3)</f>
        <v>0</v>
      </c>
      <c r="H162">
        <f>COUNTIFS(Actividades!$A$2:$A$503,Funcionalidades!$A162,Actividades!$B$2:$B$503,Funcionalidades!$B162,Actividades!$D$2:$D$503,Funcionalidades!H$1,Actividades!$E$2:$E$503,Funcionalidades!H$2,Actividades!$F$2:$F$503,Funcionalidades!H$3)</f>
        <v>0</v>
      </c>
      <c r="I162">
        <f>COUNTIFS(Actividades!$A$2:$A$503,Funcionalidades!$A162,Actividades!$B$2:$B$503,Funcionalidades!$B162,Actividades!$D$2:$D$503,Funcionalidades!I$1,Actividades!$E$2:$E$503,Funcionalidades!I$2,Actividades!$F$2:$F$503,Funcionalidades!I$3)</f>
        <v>0</v>
      </c>
      <c r="J162">
        <f>COUNTIFS(Actividades!$A$2:$A$503,Funcionalidades!$A162,Actividades!$B$2:$B$503,Funcionalidades!$B162,Actividades!$D$2:$D$503,Funcionalidades!J$1,Actividades!$E$2:$E$503,Funcionalidades!J$2,Actividades!$F$2:$F$503,Funcionalidades!J$3)</f>
        <v>0</v>
      </c>
      <c r="K162">
        <f>COUNTIFS(Actividades!$A$2:$A$503,Funcionalidades!$A162,Actividades!$B$2:$B$503,Funcionalidades!$B162,Actividades!$D$2:$D$503,Funcionalidades!K$1,Actividades!$E$2:$E$503,Funcionalidades!K$2,Actividades!$F$2:$F$503,Funcionalidades!K$3)</f>
        <v>0</v>
      </c>
      <c r="L162">
        <f>COUNTIFS(Actividades!$A$2:$A$503,Funcionalidades!$A162,Actividades!$B$2:$B$503,Funcionalidades!$B162,Actividades!$D$2:$D$503,Funcionalidades!L$1,Actividades!$E$2:$E$503,Funcionalidades!L$2,Actividades!$F$2:$F$503,Funcionalidades!L$3)</f>
        <v>0</v>
      </c>
      <c r="M162">
        <f>COUNTIFS(Actividades!$A$2:$A$503,Funcionalidades!$A162,Actividades!$B$2:$B$503,Funcionalidades!$B162,Actividades!$D$2:$D$503,Funcionalidades!M$1,Actividades!$E$2:$E$503,Funcionalidades!M$2,Actividades!$F$2:$F$503,Funcionalidades!M$3)</f>
        <v>0</v>
      </c>
      <c r="N162">
        <f>COUNTIFS(Actividades!$A$2:$A$503,Funcionalidades!$A162,Actividades!$B$2:$B$503,Funcionalidades!$B162,Actividades!$D$2:$D$503,Funcionalidades!N$1,Actividades!$E$2:$E$503,Funcionalidades!N$2,Actividades!$F$2:$F$503,Funcionalidades!N$3)</f>
        <v>0</v>
      </c>
      <c r="O162">
        <f>COUNTIFS(Actividades!$A$2:$A$503,Funcionalidades!$A162,Actividades!$B$2:$B$503,Funcionalidades!$B162,Actividades!$D$2:$D$503,Funcionalidades!O$1,Actividades!$E$2:$E$503,Funcionalidades!O$2,Actividades!$F$2:$F$503,Funcionalidades!O$3)</f>
        <v>0</v>
      </c>
      <c r="P162">
        <f>COUNTIFS(Actividades!$A$2:$A$503,Funcionalidades!$A162,Actividades!$B$2:$B$503,Funcionalidades!$B162,Actividades!$D$2:$D$503,Funcionalidades!P$1,Actividades!$E$2:$E$503,Funcionalidades!P$2,Actividades!$F$2:$F$503,Funcionalidades!P$3)</f>
        <v>0</v>
      </c>
      <c r="Q162">
        <f>COUNTIFS(Actividades!$A$2:$A$503,Funcionalidades!$A162,Actividades!$B$2:$B$503,Funcionalidades!$B162,Actividades!$D$2:$D$503,Funcionalidades!Q$1,Actividades!$E$2:$E$503,Funcionalidades!Q$2,Actividades!$F$2:$F$503,Funcionalidades!Q$3)</f>
        <v>0</v>
      </c>
      <c r="R162">
        <f>COUNTIFS(Actividades!$A$2:$A$503,Funcionalidades!$A162,Actividades!$B$2:$B$503,Funcionalidades!$B162,Actividades!$D$2:$D$503,Funcionalidades!R$1,Actividades!$E$2:$E$503,Funcionalidades!R$2,Actividades!$F$2:$F$503,Funcionalidades!R$3)</f>
        <v>0</v>
      </c>
      <c r="S162">
        <f>COUNTIFS(Actividades!$A$2:$A$503,Funcionalidades!$A162,Actividades!$B$2:$B$503,Funcionalidades!$B162,Actividades!$D$2:$D$503,Funcionalidades!S$1,Actividades!$E$2:$E$503,Funcionalidades!S$2,Actividades!$F$2:$F$503,Funcionalidades!S$3)</f>
        <v>0</v>
      </c>
      <c r="T162">
        <f>COUNTIFS(Actividades!$A$2:$A$503,Funcionalidades!$A162,Actividades!$B$2:$B$503,Funcionalidades!$B162,Actividades!$D$2:$D$503,Funcionalidades!T$1,Actividades!$E$2:$E$503,Funcionalidades!T$2,Actividades!$F$2:$F$503,Funcionalidades!T$3)</f>
        <v>0</v>
      </c>
      <c r="U162">
        <f>COUNTIFS(Actividades!$A$2:$A$503,Funcionalidades!$A162,Actividades!$B$2:$B$503,Funcionalidades!$B162,Actividades!$D$2:$D$503,Funcionalidades!U$1,Actividades!$E$2:$E$503,Funcionalidades!U$2,Actividades!$F$2:$F$503,Funcionalidades!U$3)</f>
        <v>0</v>
      </c>
      <c r="V162">
        <f>COUNTIFS(Actividades!$A$2:$A$503,Funcionalidades!$A162,Actividades!$B$2:$B$503,Funcionalidades!$B162,Actividades!$D$2:$D$503,Funcionalidades!V$1,Actividades!$E$2:$E$503,Funcionalidades!V$2,Actividades!$F$2:$F$503,Funcionalidades!V$3)</f>
        <v>0</v>
      </c>
      <c r="W162">
        <f>COUNTIFS(Actividades!$A$2:$A$503,Funcionalidades!$A162,Actividades!$B$2:$B$503,Funcionalidades!$B162,Actividades!$D$2:$D$503,Funcionalidades!W$1,Actividades!$E$2:$E$503,Funcionalidades!W$2,Actividades!$F$2:$F$503,Funcionalidades!W$3)</f>
        <v>0</v>
      </c>
      <c r="X162">
        <f>COUNTIFS(Actividades!$A$2:$A$503,Funcionalidades!$A162,Actividades!$B$2:$B$503,Funcionalidades!$B162,Actividades!$D$2:$D$503,Funcionalidades!X$1,Actividades!$E$2:$E$503,Funcionalidades!X$2,Actividades!$F$2:$F$503,Funcionalidades!X$3)</f>
        <v>0</v>
      </c>
      <c r="Y162">
        <f>COUNTIFS(Actividades!$A$2:$A$503,Funcionalidades!$A162,Actividades!$B$2:$B$503,Funcionalidades!$B162,Actividades!$D$2:$D$503,Funcionalidades!Y$1,Actividades!$E$2:$E$503,Funcionalidades!Y$2,Actividades!$F$2:$F$503,Funcionalidades!Y$3)</f>
        <v>0</v>
      </c>
      <c r="Z162">
        <f>COUNTIFS(Actividades!$A$2:$A$503,Funcionalidades!$A162,Actividades!$B$2:$B$503,Funcionalidades!$B162,Actividades!$D$2:$D$503,Funcionalidades!Z$1,Actividades!$E$2:$E$503,Funcionalidades!Z$2,Actividades!$F$2:$F$503,Funcionalidades!Z$3)</f>
        <v>0</v>
      </c>
      <c r="AA162">
        <f>COUNTIFS(Actividades!$A$2:$A$503,Funcionalidades!$A162,Actividades!$B$2:$B$503,Funcionalidades!$B162,Actividades!$D$2:$D$503,Funcionalidades!AA$1,Actividades!$E$2:$E$503,Funcionalidades!AA$2,Actividades!$F$2:$F$503,Funcionalidades!AA$3)</f>
        <v>0</v>
      </c>
      <c r="AB162">
        <f>COUNTIFS(Actividades!$A$2:$A$503,Funcionalidades!$A162,Actividades!$B$2:$B$503,Funcionalidades!$B162,Actividades!$D$2:$D$503,Funcionalidades!AB$1,Actividades!$E$2:$E$503,Funcionalidades!AB$2,Actividades!$F$2:$F$503,Funcionalidades!AB$3)</f>
        <v>0</v>
      </c>
      <c r="AC162">
        <f>COUNTIFS(Actividades!$A$2:$A$503,Funcionalidades!$A162,Actividades!$B$2:$B$503,Funcionalidades!$B162,Actividades!$D$2:$D$503,Funcionalidades!AC$1,Actividades!$E$2:$E$503,Funcionalidades!AC$2,Actividades!$F$2:$F$503,Funcionalidades!AC$3)</f>
        <v>0</v>
      </c>
    </row>
    <row r="163" spans="3:29">
      <c r="C163">
        <f>COUNTIFS(Actividades!$A$2:$A$503,Funcionalidades!$A163,Actividades!$B$2:$B$503,Funcionalidades!$B163,Actividades!$D$2:$D$503,Funcionalidades!C$1,Actividades!$E$2:$E$503,Funcionalidades!C$2,Actividades!$F$2:$F$503,Funcionalidades!C$3)</f>
        <v>0</v>
      </c>
      <c r="D163">
        <f>COUNTIFS(Actividades!$A$2:$A$503,Funcionalidades!$A163,Actividades!$B$2:$B$503,Funcionalidades!$B163,Actividades!$D$2:$D$503,Funcionalidades!D$1,Actividades!$E$2:$E$503,Funcionalidades!D$2,Actividades!$F$2:$F$503,Funcionalidades!D$3)</f>
        <v>0</v>
      </c>
      <c r="E163">
        <f>COUNTIFS(Actividades!$A$2:$A$503,Funcionalidades!$A163,Actividades!$B$2:$B$503,Funcionalidades!$B163,Actividades!$D$2:$D$503,Funcionalidades!E$1,Actividades!$E$2:$E$503,Funcionalidades!E$2,Actividades!$F$2:$F$503,Funcionalidades!E$3)</f>
        <v>0</v>
      </c>
      <c r="F163">
        <f>COUNTIFS(Actividades!$A$2:$A$503,Funcionalidades!$A163,Actividades!$B$2:$B$503,Funcionalidades!$B163,Actividades!$D$2:$D$503,Funcionalidades!F$1,Actividades!$E$2:$E$503,Funcionalidades!F$2,Actividades!$F$2:$F$503,Funcionalidades!F$3)</f>
        <v>0</v>
      </c>
      <c r="G163">
        <f>COUNTIFS(Actividades!$A$2:$A$503,Funcionalidades!$A163,Actividades!$B$2:$B$503,Funcionalidades!$B163,Actividades!$D$2:$D$503,Funcionalidades!G$1,Actividades!$E$2:$E$503,Funcionalidades!G$2,Actividades!$F$2:$F$503,Funcionalidades!G$3)</f>
        <v>0</v>
      </c>
      <c r="H163">
        <f>COUNTIFS(Actividades!$A$2:$A$503,Funcionalidades!$A163,Actividades!$B$2:$B$503,Funcionalidades!$B163,Actividades!$D$2:$D$503,Funcionalidades!H$1,Actividades!$E$2:$E$503,Funcionalidades!H$2,Actividades!$F$2:$F$503,Funcionalidades!H$3)</f>
        <v>0</v>
      </c>
      <c r="I163">
        <f>COUNTIFS(Actividades!$A$2:$A$503,Funcionalidades!$A163,Actividades!$B$2:$B$503,Funcionalidades!$B163,Actividades!$D$2:$D$503,Funcionalidades!I$1,Actividades!$E$2:$E$503,Funcionalidades!I$2,Actividades!$F$2:$F$503,Funcionalidades!I$3)</f>
        <v>0</v>
      </c>
      <c r="J163">
        <f>COUNTIFS(Actividades!$A$2:$A$503,Funcionalidades!$A163,Actividades!$B$2:$B$503,Funcionalidades!$B163,Actividades!$D$2:$D$503,Funcionalidades!J$1,Actividades!$E$2:$E$503,Funcionalidades!J$2,Actividades!$F$2:$F$503,Funcionalidades!J$3)</f>
        <v>0</v>
      </c>
      <c r="K163">
        <f>COUNTIFS(Actividades!$A$2:$A$503,Funcionalidades!$A163,Actividades!$B$2:$B$503,Funcionalidades!$B163,Actividades!$D$2:$D$503,Funcionalidades!K$1,Actividades!$E$2:$E$503,Funcionalidades!K$2,Actividades!$F$2:$F$503,Funcionalidades!K$3)</f>
        <v>0</v>
      </c>
      <c r="L163">
        <f>COUNTIFS(Actividades!$A$2:$A$503,Funcionalidades!$A163,Actividades!$B$2:$B$503,Funcionalidades!$B163,Actividades!$D$2:$D$503,Funcionalidades!L$1,Actividades!$E$2:$E$503,Funcionalidades!L$2,Actividades!$F$2:$F$503,Funcionalidades!L$3)</f>
        <v>0</v>
      </c>
      <c r="M163">
        <f>COUNTIFS(Actividades!$A$2:$A$503,Funcionalidades!$A163,Actividades!$B$2:$B$503,Funcionalidades!$B163,Actividades!$D$2:$D$503,Funcionalidades!M$1,Actividades!$E$2:$E$503,Funcionalidades!M$2,Actividades!$F$2:$F$503,Funcionalidades!M$3)</f>
        <v>0</v>
      </c>
      <c r="N163">
        <f>COUNTIFS(Actividades!$A$2:$A$503,Funcionalidades!$A163,Actividades!$B$2:$B$503,Funcionalidades!$B163,Actividades!$D$2:$D$503,Funcionalidades!N$1,Actividades!$E$2:$E$503,Funcionalidades!N$2,Actividades!$F$2:$F$503,Funcionalidades!N$3)</f>
        <v>0</v>
      </c>
      <c r="O163">
        <f>COUNTIFS(Actividades!$A$2:$A$503,Funcionalidades!$A163,Actividades!$B$2:$B$503,Funcionalidades!$B163,Actividades!$D$2:$D$503,Funcionalidades!O$1,Actividades!$E$2:$E$503,Funcionalidades!O$2,Actividades!$F$2:$F$503,Funcionalidades!O$3)</f>
        <v>0</v>
      </c>
      <c r="P163">
        <f>COUNTIFS(Actividades!$A$2:$A$503,Funcionalidades!$A163,Actividades!$B$2:$B$503,Funcionalidades!$B163,Actividades!$D$2:$D$503,Funcionalidades!P$1,Actividades!$E$2:$E$503,Funcionalidades!P$2,Actividades!$F$2:$F$503,Funcionalidades!P$3)</f>
        <v>0</v>
      </c>
      <c r="Q163">
        <f>COUNTIFS(Actividades!$A$2:$A$503,Funcionalidades!$A163,Actividades!$B$2:$B$503,Funcionalidades!$B163,Actividades!$D$2:$D$503,Funcionalidades!Q$1,Actividades!$E$2:$E$503,Funcionalidades!Q$2,Actividades!$F$2:$F$503,Funcionalidades!Q$3)</f>
        <v>0</v>
      </c>
      <c r="R163">
        <f>COUNTIFS(Actividades!$A$2:$A$503,Funcionalidades!$A163,Actividades!$B$2:$B$503,Funcionalidades!$B163,Actividades!$D$2:$D$503,Funcionalidades!R$1,Actividades!$E$2:$E$503,Funcionalidades!R$2,Actividades!$F$2:$F$503,Funcionalidades!R$3)</f>
        <v>0</v>
      </c>
      <c r="S163">
        <f>COUNTIFS(Actividades!$A$2:$A$503,Funcionalidades!$A163,Actividades!$B$2:$B$503,Funcionalidades!$B163,Actividades!$D$2:$D$503,Funcionalidades!S$1,Actividades!$E$2:$E$503,Funcionalidades!S$2,Actividades!$F$2:$F$503,Funcionalidades!S$3)</f>
        <v>0</v>
      </c>
      <c r="T163">
        <f>COUNTIFS(Actividades!$A$2:$A$503,Funcionalidades!$A163,Actividades!$B$2:$B$503,Funcionalidades!$B163,Actividades!$D$2:$D$503,Funcionalidades!T$1,Actividades!$E$2:$E$503,Funcionalidades!T$2,Actividades!$F$2:$F$503,Funcionalidades!T$3)</f>
        <v>0</v>
      </c>
      <c r="U163">
        <f>COUNTIFS(Actividades!$A$2:$A$503,Funcionalidades!$A163,Actividades!$B$2:$B$503,Funcionalidades!$B163,Actividades!$D$2:$D$503,Funcionalidades!U$1,Actividades!$E$2:$E$503,Funcionalidades!U$2,Actividades!$F$2:$F$503,Funcionalidades!U$3)</f>
        <v>0</v>
      </c>
      <c r="V163">
        <f>COUNTIFS(Actividades!$A$2:$A$503,Funcionalidades!$A163,Actividades!$B$2:$B$503,Funcionalidades!$B163,Actividades!$D$2:$D$503,Funcionalidades!V$1,Actividades!$E$2:$E$503,Funcionalidades!V$2,Actividades!$F$2:$F$503,Funcionalidades!V$3)</f>
        <v>0</v>
      </c>
      <c r="W163">
        <f>COUNTIFS(Actividades!$A$2:$A$503,Funcionalidades!$A163,Actividades!$B$2:$B$503,Funcionalidades!$B163,Actividades!$D$2:$D$503,Funcionalidades!W$1,Actividades!$E$2:$E$503,Funcionalidades!W$2,Actividades!$F$2:$F$503,Funcionalidades!W$3)</f>
        <v>0</v>
      </c>
      <c r="X163">
        <f>COUNTIFS(Actividades!$A$2:$A$503,Funcionalidades!$A163,Actividades!$B$2:$B$503,Funcionalidades!$B163,Actividades!$D$2:$D$503,Funcionalidades!X$1,Actividades!$E$2:$E$503,Funcionalidades!X$2,Actividades!$F$2:$F$503,Funcionalidades!X$3)</f>
        <v>0</v>
      </c>
      <c r="Y163">
        <f>COUNTIFS(Actividades!$A$2:$A$503,Funcionalidades!$A163,Actividades!$B$2:$B$503,Funcionalidades!$B163,Actividades!$D$2:$D$503,Funcionalidades!Y$1,Actividades!$E$2:$E$503,Funcionalidades!Y$2,Actividades!$F$2:$F$503,Funcionalidades!Y$3)</f>
        <v>0</v>
      </c>
      <c r="Z163">
        <f>COUNTIFS(Actividades!$A$2:$A$503,Funcionalidades!$A163,Actividades!$B$2:$B$503,Funcionalidades!$B163,Actividades!$D$2:$D$503,Funcionalidades!Z$1,Actividades!$E$2:$E$503,Funcionalidades!Z$2,Actividades!$F$2:$F$503,Funcionalidades!Z$3)</f>
        <v>0</v>
      </c>
      <c r="AA163">
        <f>COUNTIFS(Actividades!$A$2:$A$503,Funcionalidades!$A163,Actividades!$B$2:$B$503,Funcionalidades!$B163,Actividades!$D$2:$D$503,Funcionalidades!AA$1,Actividades!$E$2:$E$503,Funcionalidades!AA$2,Actividades!$F$2:$F$503,Funcionalidades!AA$3)</f>
        <v>0</v>
      </c>
      <c r="AB163">
        <f>COUNTIFS(Actividades!$A$2:$A$503,Funcionalidades!$A163,Actividades!$B$2:$B$503,Funcionalidades!$B163,Actividades!$D$2:$D$503,Funcionalidades!AB$1,Actividades!$E$2:$E$503,Funcionalidades!AB$2,Actividades!$F$2:$F$503,Funcionalidades!AB$3)</f>
        <v>0</v>
      </c>
      <c r="AC163">
        <f>COUNTIFS(Actividades!$A$2:$A$503,Funcionalidades!$A163,Actividades!$B$2:$B$503,Funcionalidades!$B163,Actividades!$D$2:$D$503,Funcionalidades!AC$1,Actividades!$E$2:$E$503,Funcionalidades!AC$2,Actividades!$F$2:$F$503,Funcionalidades!AC$3)</f>
        <v>0</v>
      </c>
    </row>
    <row r="164" spans="3:29">
      <c r="C164">
        <f>COUNTIFS(Actividades!$A$2:$A$503,Funcionalidades!$A164,Actividades!$B$2:$B$503,Funcionalidades!$B164,Actividades!$D$2:$D$503,Funcionalidades!C$1,Actividades!$E$2:$E$503,Funcionalidades!C$2,Actividades!$F$2:$F$503,Funcionalidades!C$3)</f>
        <v>0</v>
      </c>
      <c r="D164">
        <f>COUNTIFS(Actividades!$A$2:$A$503,Funcionalidades!$A164,Actividades!$B$2:$B$503,Funcionalidades!$B164,Actividades!$D$2:$D$503,Funcionalidades!D$1,Actividades!$E$2:$E$503,Funcionalidades!D$2,Actividades!$F$2:$F$503,Funcionalidades!D$3)</f>
        <v>0</v>
      </c>
      <c r="E164">
        <f>COUNTIFS(Actividades!$A$2:$A$503,Funcionalidades!$A164,Actividades!$B$2:$B$503,Funcionalidades!$B164,Actividades!$D$2:$D$503,Funcionalidades!E$1,Actividades!$E$2:$E$503,Funcionalidades!E$2,Actividades!$F$2:$F$503,Funcionalidades!E$3)</f>
        <v>0</v>
      </c>
      <c r="F164">
        <f>COUNTIFS(Actividades!$A$2:$A$503,Funcionalidades!$A164,Actividades!$B$2:$B$503,Funcionalidades!$B164,Actividades!$D$2:$D$503,Funcionalidades!F$1,Actividades!$E$2:$E$503,Funcionalidades!F$2,Actividades!$F$2:$F$503,Funcionalidades!F$3)</f>
        <v>0</v>
      </c>
      <c r="G164">
        <f>COUNTIFS(Actividades!$A$2:$A$503,Funcionalidades!$A164,Actividades!$B$2:$B$503,Funcionalidades!$B164,Actividades!$D$2:$D$503,Funcionalidades!G$1,Actividades!$E$2:$E$503,Funcionalidades!G$2,Actividades!$F$2:$F$503,Funcionalidades!G$3)</f>
        <v>0</v>
      </c>
      <c r="H164">
        <f>COUNTIFS(Actividades!$A$2:$A$503,Funcionalidades!$A164,Actividades!$B$2:$B$503,Funcionalidades!$B164,Actividades!$D$2:$D$503,Funcionalidades!H$1,Actividades!$E$2:$E$503,Funcionalidades!H$2,Actividades!$F$2:$F$503,Funcionalidades!H$3)</f>
        <v>0</v>
      </c>
      <c r="I164">
        <f>COUNTIFS(Actividades!$A$2:$A$503,Funcionalidades!$A164,Actividades!$B$2:$B$503,Funcionalidades!$B164,Actividades!$D$2:$D$503,Funcionalidades!I$1,Actividades!$E$2:$E$503,Funcionalidades!I$2,Actividades!$F$2:$F$503,Funcionalidades!I$3)</f>
        <v>0</v>
      </c>
      <c r="J164">
        <f>COUNTIFS(Actividades!$A$2:$A$503,Funcionalidades!$A164,Actividades!$B$2:$B$503,Funcionalidades!$B164,Actividades!$D$2:$D$503,Funcionalidades!J$1,Actividades!$E$2:$E$503,Funcionalidades!J$2,Actividades!$F$2:$F$503,Funcionalidades!J$3)</f>
        <v>0</v>
      </c>
      <c r="K164">
        <f>COUNTIFS(Actividades!$A$2:$A$503,Funcionalidades!$A164,Actividades!$B$2:$B$503,Funcionalidades!$B164,Actividades!$D$2:$D$503,Funcionalidades!K$1,Actividades!$E$2:$E$503,Funcionalidades!K$2,Actividades!$F$2:$F$503,Funcionalidades!K$3)</f>
        <v>0</v>
      </c>
      <c r="L164">
        <f>COUNTIFS(Actividades!$A$2:$A$503,Funcionalidades!$A164,Actividades!$B$2:$B$503,Funcionalidades!$B164,Actividades!$D$2:$D$503,Funcionalidades!L$1,Actividades!$E$2:$E$503,Funcionalidades!L$2,Actividades!$F$2:$F$503,Funcionalidades!L$3)</f>
        <v>0</v>
      </c>
      <c r="M164">
        <f>COUNTIFS(Actividades!$A$2:$A$503,Funcionalidades!$A164,Actividades!$B$2:$B$503,Funcionalidades!$B164,Actividades!$D$2:$D$503,Funcionalidades!M$1,Actividades!$E$2:$E$503,Funcionalidades!M$2,Actividades!$F$2:$F$503,Funcionalidades!M$3)</f>
        <v>0</v>
      </c>
      <c r="N164">
        <f>COUNTIFS(Actividades!$A$2:$A$503,Funcionalidades!$A164,Actividades!$B$2:$B$503,Funcionalidades!$B164,Actividades!$D$2:$D$503,Funcionalidades!N$1,Actividades!$E$2:$E$503,Funcionalidades!N$2,Actividades!$F$2:$F$503,Funcionalidades!N$3)</f>
        <v>0</v>
      </c>
      <c r="O164">
        <f>COUNTIFS(Actividades!$A$2:$A$503,Funcionalidades!$A164,Actividades!$B$2:$B$503,Funcionalidades!$B164,Actividades!$D$2:$D$503,Funcionalidades!O$1,Actividades!$E$2:$E$503,Funcionalidades!O$2,Actividades!$F$2:$F$503,Funcionalidades!O$3)</f>
        <v>0</v>
      </c>
      <c r="P164">
        <f>COUNTIFS(Actividades!$A$2:$A$503,Funcionalidades!$A164,Actividades!$B$2:$B$503,Funcionalidades!$B164,Actividades!$D$2:$D$503,Funcionalidades!P$1,Actividades!$E$2:$E$503,Funcionalidades!P$2,Actividades!$F$2:$F$503,Funcionalidades!P$3)</f>
        <v>0</v>
      </c>
      <c r="Q164">
        <f>COUNTIFS(Actividades!$A$2:$A$503,Funcionalidades!$A164,Actividades!$B$2:$B$503,Funcionalidades!$B164,Actividades!$D$2:$D$503,Funcionalidades!Q$1,Actividades!$E$2:$E$503,Funcionalidades!Q$2,Actividades!$F$2:$F$503,Funcionalidades!Q$3)</f>
        <v>0</v>
      </c>
      <c r="R164">
        <f>COUNTIFS(Actividades!$A$2:$A$503,Funcionalidades!$A164,Actividades!$B$2:$B$503,Funcionalidades!$B164,Actividades!$D$2:$D$503,Funcionalidades!R$1,Actividades!$E$2:$E$503,Funcionalidades!R$2,Actividades!$F$2:$F$503,Funcionalidades!R$3)</f>
        <v>0</v>
      </c>
      <c r="S164">
        <f>COUNTIFS(Actividades!$A$2:$A$503,Funcionalidades!$A164,Actividades!$B$2:$B$503,Funcionalidades!$B164,Actividades!$D$2:$D$503,Funcionalidades!S$1,Actividades!$E$2:$E$503,Funcionalidades!S$2,Actividades!$F$2:$F$503,Funcionalidades!S$3)</f>
        <v>0</v>
      </c>
      <c r="T164">
        <f>COUNTIFS(Actividades!$A$2:$A$503,Funcionalidades!$A164,Actividades!$B$2:$B$503,Funcionalidades!$B164,Actividades!$D$2:$D$503,Funcionalidades!T$1,Actividades!$E$2:$E$503,Funcionalidades!T$2,Actividades!$F$2:$F$503,Funcionalidades!T$3)</f>
        <v>0</v>
      </c>
      <c r="U164">
        <f>COUNTIFS(Actividades!$A$2:$A$503,Funcionalidades!$A164,Actividades!$B$2:$B$503,Funcionalidades!$B164,Actividades!$D$2:$D$503,Funcionalidades!U$1,Actividades!$E$2:$E$503,Funcionalidades!U$2,Actividades!$F$2:$F$503,Funcionalidades!U$3)</f>
        <v>0</v>
      </c>
      <c r="V164">
        <f>COUNTIFS(Actividades!$A$2:$A$503,Funcionalidades!$A164,Actividades!$B$2:$B$503,Funcionalidades!$B164,Actividades!$D$2:$D$503,Funcionalidades!V$1,Actividades!$E$2:$E$503,Funcionalidades!V$2,Actividades!$F$2:$F$503,Funcionalidades!V$3)</f>
        <v>0</v>
      </c>
      <c r="W164">
        <f>COUNTIFS(Actividades!$A$2:$A$503,Funcionalidades!$A164,Actividades!$B$2:$B$503,Funcionalidades!$B164,Actividades!$D$2:$D$503,Funcionalidades!W$1,Actividades!$E$2:$E$503,Funcionalidades!W$2,Actividades!$F$2:$F$503,Funcionalidades!W$3)</f>
        <v>0</v>
      </c>
      <c r="X164">
        <f>COUNTIFS(Actividades!$A$2:$A$503,Funcionalidades!$A164,Actividades!$B$2:$B$503,Funcionalidades!$B164,Actividades!$D$2:$D$503,Funcionalidades!X$1,Actividades!$E$2:$E$503,Funcionalidades!X$2,Actividades!$F$2:$F$503,Funcionalidades!X$3)</f>
        <v>0</v>
      </c>
      <c r="Y164">
        <f>COUNTIFS(Actividades!$A$2:$A$503,Funcionalidades!$A164,Actividades!$B$2:$B$503,Funcionalidades!$B164,Actividades!$D$2:$D$503,Funcionalidades!Y$1,Actividades!$E$2:$E$503,Funcionalidades!Y$2,Actividades!$F$2:$F$503,Funcionalidades!Y$3)</f>
        <v>0</v>
      </c>
      <c r="Z164">
        <f>COUNTIFS(Actividades!$A$2:$A$503,Funcionalidades!$A164,Actividades!$B$2:$B$503,Funcionalidades!$B164,Actividades!$D$2:$D$503,Funcionalidades!Z$1,Actividades!$E$2:$E$503,Funcionalidades!Z$2,Actividades!$F$2:$F$503,Funcionalidades!Z$3)</f>
        <v>0</v>
      </c>
      <c r="AA164">
        <f>COUNTIFS(Actividades!$A$2:$A$503,Funcionalidades!$A164,Actividades!$B$2:$B$503,Funcionalidades!$B164,Actividades!$D$2:$D$503,Funcionalidades!AA$1,Actividades!$E$2:$E$503,Funcionalidades!AA$2,Actividades!$F$2:$F$503,Funcionalidades!AA$3)</f>
        <v>0</v>
      </c>
      <c r="AB164">
        <f>COUNTIFS(Actividades!$A$2:$A$503,Funcionalidades!$A164,Actividades!$B$2:$B$503,Funcionalidades!$B164,Actividades!$D$2:$D$503,Funcionalidades!AB$1,Actividades!$E$2:$E$503,Funcionalidades!AB$2,Actividades!$F$2:$F$503,Funcionalidades!AB$3)</f>
        <v>0</v>
      </c>
      <c r="AC164">
        <f>COUNTIFS(Actividades!$A$2:$A$503,Funcionalidades!$A164,Actividades!$B$2:$B$503,Funcionalidades!$B164,Actividades!$D$2:$D$503,Funcionalidades!AC$1,Actividades!$E$2:$E$503,Funcionalidades!AC$2,Actividades!$F$2:$F$503,Funcionalidades!AC$3)</f>
        <v>0</v>
      </c>
    </row>
    <row r="165" spans="3:29">
      <c r="C165">
        <f>COUNTIFS(Actividades!$A$2:$A$503,Funcionalidades!$A165,Actividades!$B$2:$B$503,Funcionalidades!$B165,Actividades!$D$2:$D$503,Funcionalidades!C$1,Actividades!$E$2:$E$503,Funcionalidades!C$2,Actividades!$F$2:$F$503,Funcionalidades!C$3)</f>
        <v>0</v>
      </c>
      <c r="D165">
        <f>COUNTIFS(Actividades!$A$2:$A$503,Funcionalidades!$A165,Actividades!$B$2:$B$503,Funcionalidades!$B165,Actividades!$D$2:$D$503,Funcionalidades!D$1,Actividades!$E$2:$E$503,Funcionalidades!D$2,Actividades!$F$2:$F$503,Funcionalidades!D$3)</f>
        <v>0</v>
      </c>
      <c r="E165">
        <f>COUNTIFS(Actividades!$A$2:$A$503,Funcionalidades!$A165,Actividades!$B$2:$B$503,Funcionalidades!$B165,Actividades!$D$2:$D$503,Funcionalidades!E$1,Actividades!$E$2:$E$503,Funcionalidades!E$2,Actividades!$F$2:$F$503,Funcionalidades!E$3)</f>
        <v>0</v>
      </c>
      <c r="F165">
        <f>COUNTIFS(Actividades!$A$2:$A$503,Funcionalidades!$A165,Actividades!$B$2:$B$503,Funcionalidades!$B165,Actividades!$D$2:$D$503,Funcionalidades!F$1,Actividades!$E$2:$E$503,Funcionalidades!F$2,Actividades!$F$2:$F$503,Funcionalidades!F$3)</f>
        <v>0</v>
      </c>
      <c r="G165">
        <f>COUNTIFS(Actividades!$A$2:$A$503,Funcionalidades!$A165,Actividades!$B$2:$B$503,Funcionalidades!$B165,Actividades!$D$2:$D$503,Funcionalidades!G$1,Actividades!$E$2:$E$503,Funcionalidades!G$2,Actividades!$F$2:$F$503,Funcionalidades!G$3)</f>
        <v>0</v>
      </c>
      <c r="H165">
        <f>COUNTIFS(Actividades!$A$2:$A$503,Funcionalidades!$A165,Actividades!$B$2:$B$503,Funcionalidades!$B165,Actividades!$D$2:$D$503,Funcionalidades!H$1,Actividades!$E$2:$E$503,Funcionalidades!H$2,Actividades!$F$2:$F$503,Funcionalidades!H$3)</f>
        <v>0</v>
      </c>
      <c r="I165">
        <f>COUNTIFS(Actividades!$A$2:$A$503,Funcionalidades!$A165,Actividades!$B$2:$B$503,Funcionalidades!$B165,Actividades!$D$2:$D$503,Funcionalidades!I$1,Actividades!$E$2:$E$503,Funcionalidades!I$2,Actividades!$F$2:$F$503,Funcionalidades!I$3)</f>
        <v>0</v>
      </c>
      <c r="J165">
        <f>COUNTIFS(Actividades!$A$2:$A$503,Funcionalidades!$A165,Actividades!$B$2:$B$503,Funcionalidades!$B165,Actividades!$D$2:$D$503,Funcionalidades!J$1,Actividades!$E$2:$E$503,Funcionalidades!J$2,Actividades!$F$2:$F$503,Funcionalidades!J$3)</f>
        <v>0</v>
      </c>
      <c r="K165">
        <f>COUNTIFS(Actividades!$A$2:$A$503,Funcionalidades!$A165,Actividades!$B$2:$B$503,Funcionalidades!$B165,Actividades!$D$2:$D$503,Funcionalidades!K$1,Actividades!$E$2:$E$503,Funcionalidades!K$2,Actividades!$F$2:$F$503,Funcionalidades!K$3)</f>
        <v>0</v>
      </c>
      <c r="L165">
        <f>COUNTIFS(Actividades!$A$2:$A$503,Funcionalidades!$A165,Actividades!$B$2:$B$503,Funcionalidades!$B165,Actividades!$D$2:$D$503,Funcionalidades!L$1,Actividades!$E$2:$E$503,Funcionalidades!L$2,Actividades!$F$2:$F$503,Funcionalidades!L$3)</f>
        <v>0</v>
      </c>
      <c r="M165">
        <f>COUNTIFS(Actividades!$A$2:$A$503,Funcionalidades!$A165,Actividades!$B$2:$B$503,Funcionalidades!$B165,Actividades!$D$2:$D$503,Funcionalidades!M$1,Actividades!$E$2:$E$503,Funcionalidades!M$2,Actividades!$F$2:$F$503,Funcionalidades!M$3)</f>
        <v>0</v>
      </c>
      <c r="N165">
        <f>COUNTIFS(Actividades!$A$2:$A$503,Funcionalidades!$A165,Actividades!$B$2:$B$503,Funcionalidades!$B165,Actividades!$D$2:$D$503,Funcionalidades!N$1,Actividades!$E$2:$E$503,Funcionalidades!N$2,Actividades!$F$2:$F$503,Funcionalidades!N$3)</f>
        <v>0</v>
      </c>
      <c r="O165">
        <f>COUNTIFS(Actividades!$A$2:$A$503,Funcionalidades!$A165,Actividades!$B$2:$B$503,Funcionalidades!$B165,Actividades!$D$2:$D$503,Funcionalidades!O$1,Actividades!$E$2:$E$503,Funcionalidades!O$2,Actividades!$F$2:$F$503,Funcionalidades!O$3)</f>
        <v>0</v>
      </c>
      <c r="P165">
        <f>COUNTIFS(Actividades!$A$2:$A$503,Funcionalidades!$A165,Actividades!$B$2:$B$503,Funcionalidades!$B165,Actividades!$D$2:$D$503,Funcionalidades!P$1,Actividades!$E$2:$E$503,Funcionalidades!P$2,Actividades!$F$2:$F$503,Funcionalidades!P$3)</f>
        <v>0</v>
      </c>
      <c r="Q165">
        <f>COUNTIFS(Actividades!$A$2:$A$503,Funcionalidades!$A165,Actividades!$B$2:$B$503,Funcionalidades!$B165,Actividades!$D$2:$D$503,Funcionalidades!Q$1,Actividades!$E$2:$E$503,Funcionalidades!Q$2,Actividades!$F$2:$F$503,Funcionalidades!Q$3)</f>
        <v>0</v>
      </c>
      <c r="R165">
        <f>COUNTIFS(Actividades!$A$2:$A$503,Funcionalidades!$A165,Actividades!$B$2:$B$503,Funcionalidades!$B165,Actividades!$D$2:$D$503,Funcionalidades!R$1,Actividades!$E$2:$E$503,Funcionalidades!R$2,Actividades!$F$2:$F$503,Funcionalidades!R$3)</f>
        <v>0</v>
      </c>
      <c r="S165">
        <f>COUNTIFS(Actividades!$A$2:$A$503,Funcionalidades!$A165,Actividades!$B$2:$B$503,Funcionalidades!$B165,Actividades!$D$2:$D$503,Funcionalidades!S$1,Actividades!$E$2:$E$503,Funcionalidades!S$2,Actividades!$F$2:$F$503,Funcionalidades!S$3)</f>
        <v>0</v>
      </c>
      <c r="T165">
        <f>COUNTIFS(Actividades!$A$2:$A$503,Funcionalidades!$A165,Actividades!$B$2:$B$503,Funcionalidades!$B165,Actividades!$D$2:$D$503,Funcionalidades!T$1,Actividades!$E$2:$E$503,Funcionalidades!T$2,Actividades!$F$2:$F$503,Funcionalidades!T$3)</f>
        <v>0</v>
      </c>
      <c r="U165">
        <f>COUNTIFS(Actividades!$A$2:$A$503,Funcionalidades!$A165,Actividades!$B$2:$B$503,Funcionalidades!$B165,Actividades!$D$2:$D$503,Funcionalidades!U$1,Actividades!$E$2:$E$503,Funcionalidades!U$2,Actividades!$F$2:$F$503,Funcionalidades!U$3)</f>
        <v>0</v>
      </c>
      <c r="V165">
        <f>COUNTIFS(Actividades!$A$2:$A$503,Funcionalidades!$A165,Actividades!$B$2:$B$503,Funcionalidades!$B165,Actividades!$D$2:$D$503,Funcionalidades!V$1,Actividades!$E$2:$E$503,Funcionalidades!V$2,Actividades!$F$2:$F$503,Funcionalidades!V$3)</f>
        <v>0</v>
      </c>
      <c r="W165">
        <f>COUNTIFS(Actividades!$A$2:$A$503,Funcionalidades!$A165,Actividades!$B$2:$B$503,Funcionalidades!$B165,Actividades!$D$2:$D$503,Funcionalidades!W$1,Actividades!$E$2:$E$503,Funcionalidades!W$2,Actividades!$F$2:$F$503,Funcionalidades!W$3)</f>
        <v>0</v>
      </c>
      <c r="X165">
        <f>COUNTIFS(Actividades!$A$2:$A$503,Funcionalidades!$A165,Actividades!$B$2:$B$503,Funcionalidades!$B165,Actividades!$D$2:$D$503,Funcionalidades!X$1,Actividades!$E$2:$E$503,Funcionalidades!X$2,Actividades!$F$2:$F$503,Funcionalidades!X$3)</f>
        <v>0</v>
      </c>
      <c r="Y165">
        <f>COUNTIFS(Actividades!$A$2:$A$503,Funcionalidades!$A165,Actividades!$B$2:$B$503,Funcionalidades!$B165,Actividades!$D$2:$D$503,Funcionalidades!Y$1,Actividades!$E$2:$E$503,Funcionalidades!Y$2,Actividades!$F$2:$F$503,Funcionalidades!Y$3)</f>
        <v>0</v>
      </c>
      <c r="Z165">
        <f>COUNTIFS(Actividades!$A$2:$A$503,Funcionalidades!$A165,Actividades!$B$2:$B$503,Funcionalidades!$B165,Actividades!$D$2:$D$503,Funcionalidades!Z$1,Actividades!$E$2:$E$503,Funcionalidades!Z$2,Actividades!$F$2:$F$503,Funcionalidades!Z$3)</f>
        <v>0</v>
      </c>
      <c r="AA165">
        <f>COUNTIFS(Actividades!$A$2:$A$503,Funcionalidades!$A165,Actividades!$B$2:$B$503,Funcionalidades!$B165,Actividades!$D$2:$D$503,Funcionalidades!AA$1,Actividades!$E$2:$E$503,Funcionalidades!AA$2,Actividades!$F$2:$F$503,Funcionalidades!AA$3)</f>
        <v>0</v>
      </c>
      <c r="AB165">
        <f>COUNTIFS(Actividades!$A$2:$A$503,Funcionalidades!$A165,Actividades!$B$2:$B$503,Funcionalidades!$B165,Actividades!$D$2:$D$503,Funcionalidades!AB$1,Actividades!$E$2:$E$503,Funcionalidades!AB$2,Actividades!$F$2:$F$503,Funcionalidades!AB$3)</f>
        <v>0</v>
      </c>
      <c r="AC165">
        <f>COUNTIFS(Actividades!$A$2:$A$503,Funcionalidades!$A165,Actividades!$B$2:$B$503,Funcionalidades!$B165,Actividades!$D$2:$D$503,Funcionalidades!AC$1,Actividades!$E$2:$E$503,Funcionalidades!AC$2,Actividades!$F$2:$F$503,Funcionalidades!AC$3)</f>
        <v>0</v>
      </c>
    </row>
    <row r="166" spans="3:29">
      <c r="C166">
        <f>COUNTIFS(Actividades!$A$2:$A$503,Funcionalidades!$A166,Actividades!$B$2:$B$503,Funcionalidades!$B166,Actividades!$D$2:$D$503,Funcionalidades!C$1,Actividades!$E$2:$E$503,Funcionalidades!C$2,Actividades!$F$2:$F$503,Funcionalidades!C$3)</f>
        <v>0</v>
      </c>
      <c r="D166">
        <f>COUNTIFS(Actividades!$A$2:$A$503,Funcionalidades!$A166,Actividades!$B$2:$B$503,Funcionalidades!$B166,Actividades!$D$2:$D$503,Funcionalidades!D$1,Actividades!$E$2:$E$503,Funcionalidades!D$2,Actividades!$F$2:$F$503,Funcionalidades!D$3)</f>
        <v>0</v>
      </c>
      <c r="E166">
        <f>COUNTIFS(Actividades!$A$2:$A$503,Funcionalidades!$A166,Actividades!$B$2:$B$503,Funcionalidades!$B166,Actividades!$D$2:$D$503,Funcionalidades!E$1,Actividades!$E$2:$E$503,Funcionalidades!E$2,Actividades!$F$2:$F$503,Funcionalidades!E$3)</f>
        <v>0</v>
      </c>
      <c r="F166">
        <f>COUNTIFS(Actividades!$A$2:$A$503,Funcionalidades!$A166,Actividades!$B$2:$B$503,Funcionalidades!$B166,Actividades!$D$2:$D$503,Funcionalidades!F$1,Actividades!$E$2:$E$503,Funcionalidades!F$2,Actividades!$F$2:$F$503,Funcionalidades!F$3)</f>
        <v>0</v>
      </c>
      <c r="G166">
        <f>COUNTIFS(Actividades!$A$2:$A$503,Funcionalidades!$A166,Actividades!$B$2:$B$503,Funcionalidades!$B166,Actividades!$D$2:$D$503,Funcionalidades!G$1,Actividades!$E$2:$E$503,Funcionalidades!G$2,Actividades!$F$2:$F$503,Funcionalidades!G$3)</f>
        <v>0</v>
      </c>
      <c r="H166">
        <f>COUNTIFS(Actividades!$A$2:$A$503,Funcionalidades!$A166,Actividades!$B$2:$B$503,Funcionalidades!$B166,Actividades!$D$2:$D$503,Funcionalidades!H$1,Actividades!$E$2:$E$503,Funcionalidades!H$2,Actividades!$F$2:$F$503,Funcionalidades!H$3)</f>
        <v>0</v>
      </c>
      <c r="I166">
        <f>COUNTIFS(Actividades!$A$2:$A$503,Funcionalidades!$A166,Actividades!$B$2:$B$503,Funcionalidades!$B166,Actividades!$D$2:$D$503,Funcionalidades!I$1,Actividades!$E$2:$E$503,Funcionalidades!I$2,Actividades!$F$2:$F$503,Funcionalidades!I$3)</f>
        <v>0</v>
      </c>
      <c r="J166">
        <f>COUNTIFS(Actividades!$A$2:$A$503,Funcionalidades!$A166,Actividades!$B$2:$B$503,Funcionalidades!$B166,Actividades!$D$2:$D$503,Funcionalidades!J$1,Actividades!$E$2:$E$503,Funcionalidades!J$2,Actividades!$F$2:$F$503,Funcionalidades!J$3)</f>
        <v>0</v>
      </c>
      <c r="K166">
        <f>COUNTIFS(Actividades!$A$2:$A$503,Funcionalidades!$A166,Actividades!$B$2:$B$503,Funcionalidades!$B166,Actividades!$D$2:$D$503,Funcionalidades!K$1,Actividades!$E$2:$E$503,Funcionalidades!K$2,Actividades!$F$2:$F$503,Funcionalidades!K$3)</f>
        <v>0</v>
      </c>
      <c r="L166">
        <f>COUNTIFS(Actividades!$A$2:$A$503,Funcionalidades!$A166,Actividades!$B$2:$B$503,Funcionalidades!$B166,Actividades!$D$2:$D$503,Funcionalidades!L$1,Actividades!$E$2:$E$503,Funcionalidades!L$2,Actividades!$F$2:$F$503,Funcionalidades!L$3)</f>
        <v>0</v>
      </c>
      <c r="M166">
        <f>COUNTIFS(Actividades!$A$2:$A$503,Funcionalidades!$A166,Actividades!$B$2:$B$503,Funcionalidades!$B166,Actividades!$D$2:$D$503,Funcionalidades!M$1,Actividades!$E$2:$E$503,Funcionalidades!M$2,Actividades!$F$2:$F$503,Funcionalidades!M$3)</f>
        <v>0</v>
      </c>
      <c r="N166">
        <f>COUNTIFS(Actividades!$A$2:$A$503,Funcionalidades!$A166,Actividades!$B$2:$B$503,Funcionalidades!$B166,Actividades!$D$2:$D$503,Funcionalidades!N$1,Actividades!$E$2:$E$503,Funcionalidades!N$2,Actividades!$F$2:$F$503,Funcionalidades!N$3)</f>
        <v>0</v>
      </c>
      <c r="O166">
        <f>COUNTIFS(Actividades!$A$2:$A$503,Funcionalidades!$A166,Actividades!$B$2:$B$503,Funcionalidades!$B166,Actividades!$D$2:$D$503,Funcionalidades!O$1,Actividades!$E$2:$E$503,Funcionalidades!O$2,Actividades!$F$2:$F$503,Funcionalidades!O$3)</f>
        <v>0</v>
      </c>
      <c r="P166">
        <f>COUNTIFS(Actividades!$A$2:$A$503,Funcionalidades!$A166,Actividades!$B$2:$B$503,Funcionalidades!$B166,Actividades!$D$2:$D$503,Funcionalidades!P$1,Actividades!$E$2:$E$503,Funcionalidades!P$2,Actividades!$F$2:$F$503,Funcionalidades!P$3)</f>
        <v>0</v>
      </c>
      <c r="Q166">
        <f>COUNTIFS(Actividades!$A$2:$A$503,Funcionalidades!$A166,Actividades!$B$2:$B$503,Funcionalidades!$B166,Actividades!$D$2:$D$503,Funcionalidades!Q$1,Actividades!$E$2:$E$503,Funcionalidades!Q$2,Actividades!$F$2:$F$503,Funcionalidades!Q$3)</f>
        <v>0</v>
      </c>
      <c r="R166">
        <f>COUNTIFS(Actividades!$A$2:$A$503,Funcionalidades!$A166,Actividades!$B$2:$B$503,Funcionalidades!$B166,Actividades!$D$2:$D$503,Funcionalidades!R$1,Actividades!$E$2:$E$503,Funcionalidades!R$2,Actividades!$F$2:$F$503,Funcionalidades!R$3)</f>
        <v>0</v>
      </c>
      <c r="S166">
        <f>COUNTIFS(Actividades!$A$2:$A$503,Funcionalidades!$A166,Actividades!$B$2:$B$503,Funcionalidades!$B166,Actividades!$D$2:$D$503,Funcionalidades!S$1,Actividades!$E$2:$E$503,Funcionalidades!S$2,Actividades!$F$2:$F$503,Funcionalidades!S$3)</f>
        <v>0</v>
      </c>
      <c r="T166">
        <f>COUNTIFS(Actividades!$A$2:$A$503,Funcionalidades!$A166,Actividades!$B$2:$B$503,Funcionalidades!$B166,Actividades!$D$2:$D$503,Funcionalidades!T$1,Actividades!$E$2:$E$503,Funcionalidades!T$2,Actividades!$F$2:$F$503,Funcionalidades!T$3)</f>
        <v>0</v>
      </c>
      <c r="U166">
        <f>COUNTIFS(Actividades!$A$2:$A$503,Funcionalidades!$A166,Actividades!$B$2:$B$503,Funcionalidades!$B166,Actividades!$D$2:$D$503,Funcionalidades!U$1,Actividades!$E$2:$E$503,Funcionalidades!U$2,Actividades!$F$2:$F$503,Funcionalidades!U$3)</f>
        <v>0</v>
      </c>
      <c r="V166">
        <f>COUNTIFS(Actividades!$A$2:$A$503,Funcionalidades!$A166,Actividades!$B$2:$B$503,Funcionalidades!$B166,Actividades!$D$2:$D$503,Funcionalidades!V$1,Actividades!$E$2:$E$503,Funcionalidades!V$2,Actividades!$F$2:$F$503,Funcionalidades!V$3)</f>
        <v>0</v>
      </c>
      <c r="W166">
        <f>COUNTIFS(Actividades!$A$2:$A$503,Funcionalidades!$A166,Actividades!$B$2:$B$503,Funcionalidades!$B166,Actividades!$D$2:$D$503,Funcionalidades!W$1,Actividades!$E$2:$E$503,Funcionalidades!W$2,Actividades!$F$2:$F$503,Funcionalidades!W$3)</f>
        <v>0</v>
      </c>
      <c r="X166">
        <f>COUNTIFS(Actividades!$A$2:$A$503,Funcionalidades!$A166,Actividades!$B$2:$B$503,Funcionalidades!$B166,Actividades!$D$2:$D$503,Funcionalidades!X$1,Actividades!$E$2:$E$503,Funcionalidades!X$2,Actividades!$F$2:$F$503,Funcionalidades!X$3)</f>
        <v>0</v>
      </c>
      <c r="Y166">
        <f>COUNTIFS(Actividades!$A$2:$A$503,Funcionalidades!$A166,Actividades!$B$2:$B$503,Funcionalidades!$B166,Actividades!$D$2:$D$503,Funcionalidades!Y$1,Actividades!$E$2:$E$503,Funcionalidades!Y$2,Actividades!$F$2:$F$503,Funcionalidades!Y$3)</f>
        <v>0</v>
      </c>
      <c r="Z166">
        <f>COUNTIFS(Actividades!$A$2:$A$503,Funcionalidades!$A166,Actividades!$B$2:$B$503,Funcionalidades!$B166,Actividades!$D$2:$D$503,Funcionalidades!Z$1,Actividades!$E$2:$E$503,Funcionalidades!Z$2,Actividades!$F$2:$F$503,Funcionalidades!Z$3)</f>
        <v>0</v>
      </c>
      <c r="AA166">
        <f>COUNTIFS(Actividades!$A$2:$A$503,Funcionalidades!$A166,Actividades!$B$2:$B$503,Funcionalidades!$B166,Actividades!$D$2:$D$503,Funcionalidades!AA$1,Actividades!$E$2:$E$503,Funcionalidades!AA$2,Actividades!$F$2:$F$503,Funcionalidades!AA$3)</f>
        <v>0</v>
      </c>
      <c r="AB166">
        <f>COUNTIFS(Actividades!$A$2:$A$503,Funcionalidades!$A166,Actividades!$B$2:$B$503,Funcionalidades!$B166,Actividades!$D$2:$D$503,Funcionalidades!AB$1,Actividades!$E$2:$E$503,Funcionalidades!AB$2,Actividades!$F$2:$F$503,Funcionalidades!AB$3)</f>
        <v>0</v>
      </c>
      <c r="AC166">
        <f>COUNTIFS(Actividades!$A$2:$A$503,Funcionalidades!$A166,Actividades!$B$2:$B$503,Funcionalidades!$B166,Actividades!$D$2:$D$503,Funcionalidades!AC$1,Actividades!$E$2:$E$503,Funcionalidades!AC$2,Actividades!$F$2:$F$503,Funcionalidades!AC$3)</f>
        <v>0</v>
      </c>
    </row>
    <row r="167" spans="3:29">
      <c r="C167">
        <f>COUNTIFS(Actividades!$A$2:$A$503,Funcionalidades!$A167,Actividades!$B$2:$B$503,Funcionalidades!$B167,Actividades!$D$2:$D$503,Funcionalidades!C$1,Actividades!$E$2:$E$503,Funcionalidades!C$2,Actividades!$F$2:$F$503,Funcionalidades!C$3)</f>
        <v>0</v>
      </c>
      <c r="D167">
        <f>COUNTIFS(Actividades!$A$2:$A$503,Funcionalidades!$A167,Actividades!$B$2:$B$503,Funcionalidades!$B167,Actividades!$D$2:$D$503,Funcionalidades!D$1,Actividades!$E$2:$E$503,Funcionalidades!D$2,Actividades!$F$2:$F$503,Funcionalidades!D$3)</f>
        <v>0</v>
      </c>
      <c r="E167">
        <f>COUNTIFS(Actividades!$A$2:$A$503,Funcionalidades!$A167,Actividades!$B$2:$B$503,Funcionalidades!$B167,Actividades!$D$2:$D$503,Funcionalidades!E$1,Actividades!$E$2:$E$503,Funcionalidades!E$2,Actividades!$F$2:$F$503,Funcionalidades!E$3)</f>
        <v>0</v>
      </c>
      <c r="F167">
        <f>COUNTIFS(Actividades!$A$2:$A$503,Funcionalidades!$A167,Actividades!$B$2:$B$503,Funcionalidades!$B167,Actividades!$D$2:$D$503,Funcionalidades!F$1,Actividades!$E$2:$E$503,Funcionalidades!F$2,Actividades!$F$2:$F$503,Funcionalidades!F$3)</f>
        <v>0</v>
      </c>
      <c r="G167">
        <f>COUNTIFS(Actividades!$A$2:$A$503,Funcionalidades!$A167,Actividades!$B$2:$B$503,Funcionalidades!$B167,Actividades!$D$2:$D$503,Funcionalidades!G$1,Actividades!$E$2:$E$503,Funcionalidades!G$2,Actividades!$F$2:$F$503,Funcionalidades!G$3)</f>
        <v>0</v>
      </c>
      <c r="H167">
        <f>COUNTIFS(Actividades!$A$2:$A$503,Funcionalidades!$A167,Actividades!$B$2:$B$503,Funcionalidades!$B167,Actividades!$D$2:$D$503,Funcionalidades!H$1,Actividades!$E$2:$E$503,Funcionalidades!H$2,Actividades!$F$2:$F$503,Funcionalidades!H$3)</f>
        <v>0</v>
      </c>
      <c r="I167">
        <f>COUNTIFS(Actividades!$A$2:$A$503,Funcionalidades!$A167,Actividades!$B$2:$B$503,Funcionalidades!$B167,Actividades!$D$2:$D$503,Funcionalidades!I$1,Actividades!$E$2:$E$503,Funcionalidades!I$2,Actividades!$F$2:$F$503,Funcionalidades!I$3)</f>
        <v>0</v>
      </c>
      <c r="J167">
        <f>COUNTIFS(Actividades!$A$2:$A$503,Funcionalidades!$A167,Actividades!$B$2:$B$503,Funcionalidades!$B167,Actividades!$D$2:$D$503,Funcionalidades!J$1,Actividades!$E$2:$E$503,Funcionalidades!J$2,Actividades!$F$2:$F$503,Funcionalidades!J$3)</f>
        <v>0</v>
      </c>
      <c r="K167">
        <f>COUNTIFS(Actividades!$A$2:$A$503,Funcionalidades!$A167,Actividades!$B$2:$B$503,Funcionalidades!$B167,Actividades!$D$2:$D$503,Funcionalidades!K$1,Actividades!$E$2:$E$503,Funcionalidades!K$2,Actividades!$F$2:$F$503,Funcionalidades!K$3)</f>
        <v>0</v>
      </c>
      <c r="L167">
        <f>COUNTIFS(Actividades!$A$2:$A$503,Funcionalidades!$A167,Actividades!$B$2:$B$503,Funcionalidades!$B167,Actividades!$D$2:$D$503,Funcionalidades!L$1,Actividades!$E$2:$E$503,Funcionalidades!L$2,Actividades!$F$2:$F$503,Funcionalidades!L$3)</f>
        <v>0</v>
      </c>
      <c r="M167">
        <f>COUNTIFS(Actividades!$A$2:$A$503,Funcionalidades!$A167,Actividades!$B$2:$B$503,Funcionalidades!$B167,Actividades!$D$2:$D$503,Funcionalidades!M$1,Actividades!$E$2:$E$503,Funcionalidades!M$2,Actividades!$F$2:$F$503,Funcionalidades!M$3)</f>
        <v>0</v>
      </c>
      <c r="N167">
        <f>COUNTIFS(Actividades!$A$2:$A$503,Funcionalidades!$A167,Actividades!$B$2:$B$503,Funcionalidades!$B167,Actividades!$D$2:$D$503,Funcionalidades!N$1,Actividades!$E$2:$E$503,Funcionalidades!N$2,Actividades!$F$2:$F$503,Funcionalidades!N$3)</f>
        <v>0</v>
      </c>
      <c r="O167">
        <f>COUNTIFS(Actividades!$A$2:$A$503,Funcionalidades!$A167,Actividades!$B$2:$B$503,Funcionalidades!$B167,Actividades!$D$2:$D$503,Funcionalidades!O$1,Actividades!$E$2:$E$503,Funcionalidades!O$2,Actividades!$F$2:$F$503,Funcionalidades!O$3)</f>
        <v>0</v>
      </c>
      <c r="P167">
        <f>COUNTIFS(Actividades!$A$2:$A$503,Funcionalidades!$A167,Actividades!$B$2:$B$503,Funcionalidades!$B167,Actividades!$D$2:$D$503,Funcionalidades!P$1,Actividades!$E$2:$E$503,Funcionalidades!P$2,Actividades!$F$2:$F$503,Funcionalidades!P$3)</f>
        <v>0</v>
      </c>
      <c r="Q167">
        <f>COUNTIFS(Actividades!$A$2:$A$503,Funcionalidades!$A167,Actividades!$B$2:$B$503,Funcionalidades!$B167,Actividades!$D$2:$D$503,Funcionalidades!Q$1,Actividades!$E$2:$E$503,Funcionalidades!Q$2,Actividades!$F$2:$F$503,Funcionalidades!Q$3)</f>
        <v>0</v>
      </c>
      <c r="R167">
        <f>COUNTIFS(Actividades!$A$2:$A$503,Funcionalidades!$A167,Actividades!$B$2:$B$503,Funcionalidades!$B167,Actividades!$D$2:$D$503,Funcionalidades!R$1,Actividades!$E$2:$E$503,Funcionalidades!R$2,Actividades!$F$2:$F$503,Funcionalidades!R$3)</f>
        <v>0</v>
      </c>
      <c r="S167">
        <f>COUNTIFS(Actividades!$A$2:$A$503,Funcionalidades!$A167,Actividades!$B$2:$B$503,Funcionalidades!$B167,Actividades!$D$2:$D$503,Funcionalidades!S$1,Actividades!$E$2:$E$503,Funcionalidades!S$2,Actividades!$F$2:$F$503,Funcionalidades!S$3)</f>
        <v>0</v>
      </c>
      <c r="T167">
        <f>COUNTIFS(Actividades!$A$2:$A$503,Funcionalidades!$A167,Actividades!$B$2:$B$503,Funcionalidades!$B167,Actividades!$D$2:$D$503,Funcionalidades!T$1,Actividades!$E$2:$E$503,Funcionalidades!T$2,Actividades!$F$2:$F$503,Funcionalidades!T$3)</f>
        <v>0</v>
      </c>
      <c r="U167">
        <f>COUNTIFS(Actividades!$A$2:$A$503,Funcionalidades!$A167,Actividades!$B$2:$B$503,Funcionalidades!$B167,Actividades!$D$2:$D$503,Funcionalidades!U$1,Actividades!$E$2:$E$503,Funcionalidades!U$2,Actividades!$F$2:$F$503,Funcionalidades!U$3)</f>
        <v>0</v>
      </c>
      <c r="V167">
        <f>COUNTIFS(Actividades!$A$2:$A$503,Funcionalidades!$A167,Actividades!$B$2:$B$503,Funcionalidades!$B167,Actividades!$D$2:$D$503,Funcionalidades!V$1,Actividades!$E$2:$E$503,Funcionalidades!V$2,Actividades!$F$2:$F$503,Funcionalidades!V$3)</f>
        <v>0</v>
      </c>
      <c r="W167">
        <f>COUNTIFS(Actividades!$A$2:$A$503,Funcionalidades!$A167,Actividades!$B$2:$B$503,Funcionalidades!$B167,Actividades!$D$2:$D$503,Funcionalidades!W$1,Actividades!$E$2:$E$503,Funcionalidades!W$2,Actividades!$F$2:$F$503,Funcionalidades!W$3)</f>
        <v>0</v>
      </c>
      <c r="X167">
        <f>COUNTIFS(Actividades!$A$2:$A$503,Funcionalidades!$A167,Actividades!$B$2:$B$503,Funcionalidades!$B167,Actividades!$D$2:$D$503,Funcionalidades!X$1,Actividades!$E$2:$E$503,Funcionalidades!X$2,Actividades!$F$2:$F$503,Funcionalidades!X$3)</f>
        <v>0</v>
      </c>
      <c r="Y167">
        <f>COUNTIFS(Actividades!$A$2:$A$503,Funcionalidades!$A167,Actividades!$B$2:$B$503,Funcionalidades!$B167,Actividades!$D$2:$D$503,Funcionalidades!Y$1,Actividades!$E$2:$E$503,Funcionalidades!Y$2,Actividades!$F$2:$F$503,Funcionalidades!Y$3)</f>
        <v>0</v>
      </c>
      <c r="Z167">
        <f>COUNTIFS(Actividades!$A$2:$A$503,Funcionalidades!$A167,Actividades!$B$2:$B$503,Funcionalidades!$B167,Actividades!$D$2:$D$503,Funcionalidades!Z$1,Actividades!$E$2:$E$503,Funcionalidades!Z$2,Actividades!$F$2:$F$503,Funcionalidades!Z$3)</f>
        <v>0</v>
      </c>
      <c r="AA167">
        <f>COUNTIFS(Actividades!$A$2:$A$503,Funcionalidades!$A167,Actividades!$B$2:$B$503,Funcionalidades!$B167,Actividades!$D$2:$D$503,Funcionalidades!AA$1,Actividades!$E$2:$E$503,Funcionalidades!AA$2,Actividades!$F$2:$F$503,Funcionalidades!AA$3)</f>
        <v>0</v>
      </c>
      <c r="AB167">
        <f>COUNTIFS(Actividades!$A$2:$A$503,Funcionalidades!$A167,Actividades!$B$2:$B$503,Funcionalidades!$B167,Actividades!$D$2:$D$503,Funcionalidades!AB$1,Actividades!$E$2:$E$503,Funcionalidades!AB$2,Actividades!$F$2:$F$503,Funcionalidades!AB$3)</f>
        <v>0</v>
      </c>
      <c r="AC167">
        <f>COUNTIFS(Actividades!$A$2:$A$503,Funcionalidades!$A167,Actividades!$B$2:$B$503,Funcionalidades!$B167,Actividades!$D$2:$D$503,Funcionalidades!AC$1,Actividades!$E$2:$E$503,Funcionalidades!AC$2,Actividades!$F$2:$F$503,Funcionalidades!AC$3)</f>
        <v>0</v>
      </c>
    </row>
    <row r="168" spans="3:29">
      <c r="C168">
        <f>COUNTIFS(Actividades!$A$2:$A$503,Funcionalidades!$A168,Actividades!$B$2:$B$503,Funcionalidades!$B168,Actividades!$D$2:$D$503,Funcionalidades!C$1,Actividades!$E$2:$E$503,Funcionalidades!C$2,Actividades!$F$2:$F$503,Funcionalidades!C$3)</f>
        <v>0</v>
      </c>
      <c r="D168">
        <f>COUNTIFS(Actividades!$A$2:$A$503,Funcionalidades!$A168,Actividades!$B$2:$B$503,Funcionalidades!$B168,Actividades!$D$2:$D$503,Funcionalidades!D$1,Actividades!$E$2:$E$503,Funcionalidades!D$2,Actividades!$F$2:$F$503,Funcionalidades!D$3)</f>
        <v>0</v>
      </c>
      <c r="E168">
        <f>COUNTIFS(Actividades!$A$2:$A$503,Funcionalidades!$A168,Actividades!$B$2:$B$503,Funcionalidades!$B168,Actividades!$D$2:$D$503,Funcionalidades!E$1,Actividades!$E$2:$E$503,Funcionalidades!E$2,Actividades!$F$2:$F$503,Funcionalidades!E$3)</f>
        <v>0</v>
      </c>
      <c r="F168">
        <f>COUNTIFS(Actividades!$A$2:$A$503,Funcionalidades!$A168,Actividades!$B$2:$B$503,Funcionalidades!$B168,Actividades!$D$2:$D$503,Funcionalidades!F$1,Actividades!$E$2:$E$503,Funcionalidades!F$2,Actividades!$F$2:$F$503,Funcionalidades!F$3)</f>
        <v>0</v>
      </c>
      <c r="G168">
        <f>COUNTIFS(Actividades!$A$2:$A$503,Funcionalidades!$A168,Actividades!$B$2:$B$503,Funcionalidades!$B168,Actividades!$D$2:$D$503,Funcionalidades!G$1,Actividades!$E$2:$E$503,Funcionalidades!G$2,Actividades!$F$2:$F$503,Funcionalidades!G$3)</f>
        <v>0</v>
      </c>
      <c r="H168">
        <f>COUNTIFS(Actividades!$A$2:$A$503,Funcionalidades!$A168,Actividades!$B$2:$B$503,Funcionalidades!$B168,Actividades!$D$2:$D$503,Funcionalidades!H$1,Actividades!$E$2:$E$503,Funcionalidades!H$2,Actividades!$F$2:$F$503,Funcionalidades!H$3)</f>
        <v>0</v>
      </c>
      <c r="I168">
        <f>COUNTIFS(Actividades!$A$2:$A$503,Funcionalidades!$A168,Actividades!$B$2:$B$503,Funcionalidades!$B168,Actividades!$D$2:$D$503,Funcionalidades!I$1,Actividades!$E$2:$E$503,Funcionalidades!I$2,Actividades!$F$2:$F$503,Funcionalidades!I$3)</f>
        <v>0</v>
      </c>
      <c r="J168">
        <f>COUNTIFS(Actividades!$A$2:$A$503,Funcionalidades!$A168,Actividades!$B$2:$B$503,Funcionalidades!$B168,Actividades!$D$2:$D$503,Funcionalidades!J$1,Actividades!$E$2:$E$503,Funcionalidades!J$2,Actividades!$F$2:$F$503,Funcionalidades!J$3)</f>
        <v>0</v>
      </c>
      <c r="K168">
        <f>COUNTIFS(Actividades!$A$2:$A$503,Funcionalidades!$A168,Actividades!$B$2:$B$503,Funcionalidades!$B168,Actividades!$D$2:$D$503,Funcionalidades!K$1,Actividades!$E$2:$E$503,Funcionalidades!K$2,Actividades!$F$2:$F$503,Funcionalidades!K$3)</f>
        <v>0</v>
      </c>
      <c r="L168">
        <f>COUNTIFS(Actividades!$A$2:$A$503,Funcionalidades!$A168,Actividades!$B$2:$B$503,Funcionalidades!$B168,Actividades!$D$2:$D$503,Funcionalidades!L$1,Actividades!$E$2:$E$503,Funcionalidades!L$2,Actividades!$F$2:$F$503,Funcionalidades!L$3)</f>
        <v>0</v>
      </c>
      <c r="M168">
        <f>COUNTIFS(Actividades!$A$2:$A$503,Funcionalidades!$A168,Actividades!$B$2:$B$503,Funcionalidades!$B168,Actividades!$D$2:$D$503,Funcionalidades!M$1,Actividades!$E$2:$E$503,Funcionalidades!M$2,Actividades!$F$2:$F$503,Funcionalidades!M$3)</f>
        <v>0</v>
      </c>
      <c r="N168">
        <f>COUNTIFS(Actividades!$A$2:$A$503,Funcionalidades!$A168,Actividades!$B$2:$B$503,Funcionalidades!$B168,Actividades!$D$2:$D$503,Funcionalidades!N$1,Actividades!$E$2:$E$503,Funcionalidades!N$2,Actividades!$F$2:$F$503,Funcionalidades!N$3)</f>
        <v>0</v>
      </c>
      <c r="O168">
        <f>COUNTIFS(Actividades!$A$2:$A$503,Funcionalidades!$A168,Actividades!$B$2:$B$503,Funcionalidades!$B168,Actividades!$D$2:$D$503,Funcionalidades!O$1,Actividades!$E$2:$E$503,Funcionalidades!O$2,Actividades!$F$2:$F$503,Funcionalidades!O$3)</f>
        <v>0</v>
      </c>
      <c r="P168">
        <f>COUNTIFS(Actividades!$A$2:$A$503,Funcionalidades!$A168,Actividades!$B$2:$B$503,Funcionalidades!$B168,Actividades!$D$2:$D$503,Funcionalidades!P$1,Actividades!$E$2:$E$503,Funcionalidades!P$2,Actividades!$F$2:$F$503,Funcionalidades!P$3)</f>
        <v>0</v>
      </c>
      <c r="Q168">
        <f>COUNTIFS(Actividades!$A$2:$A$503,Funcionalidades!$A168,Actividades!$B$2:$B$503,Funcionalidades!$B168,Actividades!$D$2:$D$503,Funcionalidades!Q$1,Actividades!$E$2:$E$503,Funcionalidades!Q$2,Actividades!$F$2:$F$503,Funcionalidades!Q$3)</f>
        <v>0</v>
      </c>
      <c r="R168">
        <f>COUNTIFS(Actividades!$A$2:$A$503,Funcionalidades!$A168,Actividades!$B$2:$B$503,Funcionalidades!$B168,Actividades!$D$2:$D$503,Funcionalidades!R$1,Actividades!$E$2:$E$503,Funcionalidades!R$2,Actividades!$F$2:$F$503,Funcionalidades!R$3)</f>
        <v>0</v>
      </c>
      <c r="S168">
        <f>COUNTIFS(Actividades!$A$2:$A$503,Funcionalidades!$A168,Actividades!$B$2:$B$503,Funcionalidades!$B168,Actividades!$D$2:$D$503,Funcionalidades!S$1,Actividades!$E$2:$E$503,Funcionalidades!S$2,Actividades!$F$2:$F$503,Funcionalidades!S$3)</f>
        <v>0</v>
      </c>
      <c r="T168">
        <f>COUNTIFS(Actividades!$A$2:$A$503,Funcionalidades!$A168,Actividades!$B$2:$B$503,Funcionalidades!$B168,Actividades!$D$2:$D$503,Funcionalidades!T$1,Actividades!$E$2:$E$503,Funcionalidades!T$2,Actividades!$F$2:$F$503,Funcionalidades!T$3)</f>
        <v>0</v>
      </c>
      <c r="U168">
        <f>COUNTIFS(Actividades!$A$2:$A$503,Funcionalidades!$A168,Actividades!$B$2:$B$503,Funcionalidades!$B168,Actividades!$D$2:$D$503,Funcionalidades!U$1,Actividades!$E$2:$E$503,Funcionalidades!U$2,Actividades!$F$2:$F$503,Funcionalidades!U$3)</f>
        <v>0</v>
      </c>
      <c r="V168">
        <f>COUNTIFS(Actividades!$A$2:$A$503,Funcionalidades!$A168,Actividades!$B$2:$B$503,Funcionalidades!$B168,Actividades!$D$2:$D$503,Funcionalidades!V$1,Actividades!$E$2:$E$503,Funcionalidades!V$2,Actividades!$F$2:$F$503,Funcionalidades!V$3)</f>
        <v>0</v>
      </c>
      <c r="W168">
        <f>COUNTIFS(Actividades!$A$2:$A$503,Funcionalidades!$A168,Actividades!$B$2:$B$503,Funcionalidades!$B168,Actividades!$D$2:$D$503,Funcionalidades!W$1,Actividades!$E$2:$E$503,Funcionalidades!W$2,Actividades!$F$2:$F$503,Funcionalidades!W$3)</f>
        <v>0</v>
      </c>
      <c r="X168">
        <f>COUNTIFS(Actividades!$A$2:$A$503,Funcionalidades!$A168,Actividades!$B$2:$B$503,Funcionalidades!$B168,Actividades!$D$2:$D$503,Funcionalidades!X$1,Actividades!$E$2:$E$503,Funcionalidades!X$2,Actividades!$F$2:$F$503,Funcionalidades!X$3)</f>
        <v>0</v>
      </c>
      <c r="Y168">
        <f>COUNTIFS(Actividades!$A$2:$A$503,Funcionalidades!$A168,Actividades!$B$2:$B$503,Funcionalidades!$B168,Actividades!$D$2:$D$503,Funcionalidades!Y$1,Actividades!$E$2:$E$503,Funcionalidades!Y$2,Actividades!$F$2:$F$503,Funcionalidades!Y$3)</f>
        <v>0</v>
      </c>
      <c r="Z168">
        <f>COUNTIFS(Actividades!$A$2:$A$503,Funcionalidades!$A168,Actividades!$B$2:$B$503,Funcionalidades!$B168,Actividades!$D$2:$D$503,Funcionalidades!Z$1,Actividades!$E$2:$E$503,Funcionalidades!Z$2,Actividades!$F$2:$F$503,Funcionalidades!Z$3)</f>
        <v>0</v>
      </c>
      <c r="AA168">
        <f>COUNTIFS(Actividades!$A$2:$A$503,Funcionalidades!$A168,Actividades!$B$2:$B$503,Funcionalidades!$B168,Actividades!$D$2:$D$503,Funcionalidades!AA$1,Actividades!$E$2:$E$503,Funcionalidades!AA$2,Actividades!$F$2:$F$503,Funcionalidades!AA$3)</f>
        <v>0</v>
      </c>
      <c r="AB168">
        <f>COUNTIFS(Actividades!$A$2:$A$503,Funcionalidades!$A168,Actividades!$B$2:$B$503,Funcionalidades!$B168,Actividades!$D$2:$D$503,Funcionalidades!AB$1,Actividades!$E$2:$E$503,Funcionalidades!AB$2,Actividades!$F$2:$F$503,Funcionalidades!AB$3)</f>
        <v>0</v>
      </c>
      <c r="AC168">
        <f>COUNTIFS(Actividades!$A$2:$A$503,Funcionalidades!$A168,Actividades!$B$2:$B$503,Funcionalidades!$B168,Actividades!$D$2:$D$503,Funcionalidades!AC$1,Actividades!$E$2:$E$503,Funcionalidades!AC$2,Actividades!$F$2:$F$503,Funcionalidades!AC$3)</f>
        <v>0</v>
      </c>
    </row>
    <row r="169" spans="3:29">
      <c r="C169">
        <f>COUNTIFS(Actividades!$A$2:$A$503,Funcionalidades!$A169,Actividades!$B$2:$B$503,Funcionalidades!$B169,Actividades!$D$2:$D$503,Funcionalidades!C$1,Actividades!$E$2:$E$503,Funcionalidades!C$2,Actividades!$F$2:$F$503,Funcionalidades!C$3)</f>
        <v>0</v>
      </c>
      <c r="D169">
        <f>COUNTIFS(Actividades!$A$2:$A$503,Funcionalidades!$A169,Actividades!$B$2:$B$503,Funcionalidades!$B169,Actividades!$D$2:$D$503,Funcionalidades!D$1,Actividades!$E$2:$E$503,Funcionalidades!D$2,Actividades!$F$2:$F$503,Funcionalidades!D$3)</f>
        <v>0</v>
      </c>
      <c r="E169">
        <f>COUNTIFS(Actividades!$A$2:$A$503,Funcionalidades!$A169,Actividades!$B$2:$B$503,Funcionalidades!$B169,Actividades!$D$2:$D$503,Funcionalidades!E$1,Actividades!$E$2:$E$503,Funcionalidades!E$2,Actividades!$F$2:$F$503,Funcionalidades!E$3)</f>
        <v>0</v>
      </c>
      <c r="F169">
        <f>COUNTIFS(Actividades!$A$2:$A$503,Funcionalidades!$A169,Actividades!$B$2:$B$503,Funcionalidades!$B169,Actividades!$D$2:$D$503,Funcionalidades!F$1,Actividades!$E$2:$E$503,Funcionalidades!F$2,Actividades!$F$2:$F$503,Funcionalidades!F$3)</f>
        <v>0</v>
      </c>
      <c r="G169">
        <f>COUNTIFS(Actividades!$A$2:$A$503,Funcionalidades!$A169,Actividades!$B$2:$B$503,Funcionalidades!$B169,Actividades!$D$2:$D$503,Funcionalidades!G$1,Actividades!$E$2:$E$503,Funcionalidades!G$2,Actividades!$F$2:$F$503,Funcionalidades!G$3)</f>
        <v>0</v>
      </c>
      <c r="H169">
        <f>COUNTIFS(Actividades!$A$2:$A$503,Funcionalidades!$A169,Actividades!$B$2:$B$503,Funcionalidades!$B169,Actividades!$D$2:$D$503,Funcionalidades!H$1,Actividades!$E$2:$E$503,Funcionalidades!H$2,Actividades!$F$2:$F$503,Funcionalidades!H$3)</f>
        <v>0</v>
      </c>
      <c r="I169">
        <f>COUNTIFS(Actividades!$A$2:$A$503,Funcionalidades!$A169,Actividades!$B$2:$B$503,Funcionalidades!$B169,Actividades!$D$2:$D$503,Funcionalidades!I$1,Actividades!$E$2:$E$503,Funcionalidades!I$2,Actividades!$F$2:$F$503,Funcionalidades!I$3)</f>
        <v>0</v>
      </c>
      <c r="J169">
        <f>COUNTIFS(Actividades!$A$2:$A$503,Funcionalidades!$A169,Actividades!$B$2:$B$503,Funcionalidades!$B169,Actividades!$D$2:$D$503,Funcionalidades!J$1,Actividades!$E$2:$E$503,Funcionalidades!J$2,Actividades!$F$2:$F$503,Funcionalidades!J$3)</f>
        <v>0</v>
      </c>
      <c r="K169">
        <f>COUNTIFS(Actividades!$A$2:$A$503,Funcionalidades!$A169,Actividades!$B$2:$B$503,Funcionalidades!$B169,Actividades!$D$2:$D$503,Funcionalidades!K$1,Actividades!$E$2:$E$503,Funcionalidades!K$2,Actividades!$F$2:$F$503,Funcionalidades!K$3)</f>
        <v>0</v>
      </c>
      <c r="L169">
        <f>COUNTIFS(Actividades!$A$2:$A$503,Funcionalidades!$A169,Actividades!$B$2:$B$503,Funcionalidades!$B169,Actividades!$D$2:$D$503,Funcionalidades!L$1,Actividades!$E$2:$E$503,Funcionalidades!L$2,Actividades!$F$2:$F$503,Funcionalidades!L$3)</f>
        <v>0</v>
      </c>
      <c r="M169">
        <f>COUNTIFS(Actividades!$A$2:$A$503,Funcionalidades!$A169,Actividades!$B$2:$B$503,Funcionalidades!$B169,Actividades!$D$2:$D$503,Funcionalidades!M$1,Actividades!$E$2:$E$503,Funcionalidades!M$2,Actividades!$F$2:$F$503,Funcionalidades!M$3)</f>
        <v>0</v>
      </c>
      <c r="N169">
        <f>COUNTIFS(Actividades!$A$2:$A$503,Funcionalidades!$A169,Actividades!$B$2:$B$503,Funcionalidades!$B169,Actividades!$D$2:$D$503,Funcionalidades!N$1,Actividades!$E$2:$E$503,Funcionalidades!N$2,Actividades!$F$2:$F$503,Funcionalidades!N$3)</f>
        <v>0</v>
      </c>
      <c r="O169">
        <f>COUNTIFS(Actividades!$A$2:$A$503,Funcionalidades!$A169,Actividades!$B$2:$B$503,Funcionalidades!$B169,Actividades!$D$2:$D$503,Funcionalidades!O$1,Actividades!$E$2:$E$503,Funcionalidades!O$2,Actividades!$F$2:$F$503,Funcionalidades!O$3)</f>
        <v>0</v>
      </c>
      <c r="P169">
        <f>COUNTIFS(Actividades!$A$2:$A$503,Funcionalidades!$A169,Actividades!$B$2:$B$503,Funcionalidades!$B169,Actividades!$D$2:$D$503,Funcionalidades!P$1,Actividades!$E$2:$E$503,Funcionalidades!P$2,Actividades!$F$2:$F$503,Funcionalidades!P$3)</f>
        <v>0</v>
      </c>
      <c r="Q169">
        <f>COUNTIFS(Actividades!$A$2:$A$503,Funcionalidades!$A169,Actividades!$B$2:$B$503,Funcionalidades!$B169,Actividades!$D$2:$D$503,Funcionalidades!Q$1,Actividades!$E$2:$E$503,Funcionalidades!Q$2,Actividades!$F$2:$F$503,Funcionalidades!Q$3)</f>
        <v>0</v>
      </c>
      <c r="R169">
        <f>COUNTIFS(Actividades!$A$2:$A$503,Funcionalidades!$A169,Actividades!$B$2:$B$503,Funcionalidades!$B169,Actividades!$D$2:$D$503,Funcionalidades!R$1,Actividades!$E$2:$E$503,Funcionalidades!R$2,Actividades!$F$2:$F$503,Funcionalidades!R$3)</f>
        <v>0</v>
      </c>
      <c r="S169">
        <f>COUNTIFS(Actividades!$A$2:$A$503,Funcionalidades!$A169,Actividades!$B$2:$B$503,Funcionalidades!$B169,Actividades!$D$2:$D$503,Funcionalidades!S$1,Actividades!$E$2:$E$503,Funcionalidades!S$2,Actividades!$F$2:$F$503,Funcionalidades!S$3)</f>
        <v>0</v>
      </c>
      <c r="T169">
        <f>COUNTIFS(Actividades!$A$2:$A$503,Funcionalidades!$A169,Actividades!$B$2:$B$503,Funcionalidades!$B169,Actividades!$D$2:$D$503,Funcionalidades!T$1,Actividades!$E$2:$E$503,Funcionalidades!T$2,Actividades!$F$2:$F$503,Funcionalidades!T$3)</f>
        <v>0</v>
      </c>
      <c r="U169">
        <f>COUNTIFS(Actividades!$A$2:$A$503,Funcionalidades!$A169,Actividades!$B$2:$B$503,Funcionalidades!$B169,Actividades!$D$2:$D$503,Funcionalidades!U$1,Actividades!$E$2:$E$503,Funcionalidades!U$2,Actividades!$F$2:$F$503,Funcionalidades!U$3)</f>
        <v>0</v>
      </c>
      <c r="V169">
        <f>COUNTIFS(Actividades!$A$2:$A$503,Funcionalidades!$A169,Actividades!$B$2:$B$503,Funcionalidades!$B169,Actividades!$D$2:$D$503,Funcionalidades!V$1,Actividades!$E$2:$E$503,Funcionalidades!V$2,Actividades!$F$2:$F$503,Funcionalidades!V$3)</f>
        <v>0</v>
      </c>
      <c r="W169">
        <f>COUNTIFS(Actividades!$A$2:$A$503,Funcionalidades!$A169,Actividades!$B$2:$B$503,Funcionalidades!$B169,Actividades!$D$2:$D$503,Funcionalidades!W$1,Actividades!$E$2:$E$503,Funcionalidades!W$2,Actividades!$F$2:$F$503,Funcionalidades!W$3)</f>
        <v>0</v>
      </c>
      <c r="X169">
        <f>COUNTIFS(Actividades!$A$2:$A$503,Funcionalidades!$A169,Actividades!$B$2:$B$503,Funcionalidades!$B169,Actividades!$D$2:$D$503,Funcionalidades!X$1,Actividades!$E$2:$E$503,Funcionalidades!X$2,Actividades!$F$2:$F$503,Funcionalidades!X$3)</f>
        <v>0</v>
      </c>
      <c r="Y169">
        <f>COUNTIFS(Actividades!$A$2:$A$503,Funcionalidades!$A169,Actividades!$B$2:$B$503,Funcionalidades!$B169,Actividades!$D$2:$D$503,Funcionalidades!Y$1,Actividades!$E$2:$E$503,Funcionalidades!Y$2,Actividades!$F$2:$F$503,Funcionalidades!Y$3)</f>
        <v>0</v>
      </c>
      <c r="Z169">
        <f>COUNTIFS(Actividades!$A$2:$A$503,Funcionalidades!$A169,Actividades!$B$2:$B$503,Funcionalidades!$B169,Actividades!$D$2:$D$503,Funcionalidades!Z$1,Actividades!$E$2:$E$503,Funcionalidades!Z$2,Actividades!$F$2:$F$503,Funcionalidades!Z$3)</f>
        <v>0</v>
      </c>
      <c r="AA169">
        <f>COUNTIFS(Actividades!$A$2:$A$503,Funcionalidades!$A169,Actividades!$B$2:$B$503,Funcionalidades!$B169,Actividades!$D$2:$D$503,Funcionalidades!AA$1,Actividades!$E$2:$E$503,Funcionalidades!AA$2,Actividades!$F$2:$F$503,Funcionalidades!AA$3)</f>
        <v>0</v>
      </c>
      <c r="AB169">
        <f>COUNTIFS(Actividades!$A$2:$A$503,Funcionalidades!$A169,Actividades!$B$2:$B$503,Funcionalidades!$B169,Actividades!$D$2:$D$503,Funcionalidades!AB$1,Actividades!$E$2:$E$503,Funcionalidades!AB$2,Actividades!$F$2:$F$503,Funcionalidades!AB$3)</f>
        <v>0</v>
      </c>
      <c r="AC169">
        <f>COUNTIFS(Actividades!$A$2:$A$503,Funcionalidades!$A169,Actividades!$B$2:$B$503,Funcionalidades!$B169,Actividades!$D$2:$D$503,Funcionalidades!AC$1,Actividades!$E$2:$E$503,Funcionalidades!AC$2,Actividades!$F$2:$F$503,Funcionalidades!AC$3)</f>
        <v>0</v>
      </c>
    </row>
    <row r="170" spans="3:29">
      <c r="C170">
        <f>COUNTIFS(Actividades!$A$2:$A$503,Funcionalidades!$A170,Actividades!$B$2:$B$503,Funcionalidades!$B170,Actividades!$D$2:$D$503,Funcionalidades!C$1,Actividades!$E$2:$E$503,Funcionalidades!C$2,Actividades!$F$2:$F$503,Funcionalidades!C$3)</f>
        <v>0</v>
      </c>
      <c r="D170">
        <f>COUNTIFS(Actividades!$A$2:$A$503,Funcionalidades!$A170,Actividades!$B$2:$B$503,Funcionalidades!$B170,Actividades!$D$2:$D$503,Funcionalidades!D$1,Actividades!$E$2:$E$503,Funcionalidades!D$2,Actividades!$F$2:$F$503,Funcionalidades!D$3)</f>
        <v>0</v>
      </c>
      <c r="E170">
        <f>COUNTIFS(Actividades!$A$2:$A$503,Funcionalidades!$A170,Actividades!$B$2:$B$503,Funcionalidades!$B170,Actividades!$D$2:$D$503,Funcionalidades!E$1,Actividades!$E$2:$E$503,Funcionalidades!E$2,Actividades!$F$2:$F$503,Funcionalidades!E$3)</f>
        <v>0</v>
      </c>
      <c r="F170">
        <f>COUNTIFS(Actividades!$A$2:$A$503,Funcionalidades!$A170,Actividades!$B$2:$B$503,Funcionalidades!$B170,Actividades!$D$2:$D$503,Funcionalidades!F$1,Actividades!$E$2:$E$503,Funcionalidades!F$2,Actividades!$F$2:$F$503,Funcionalidades!F$3)</f>
        <v>0</v>
      </c>
      <c r="G170">
        <f>COUNTIFS(Actividades!$A$2:$A$503,Funcionalidades!$A170,Actividades!$B$2:$B$503,Funcionalidades!$B170,Actividades!$D$2:$D$503,Funcionalidades!G$1,Actividades!$E$2:$E$503,Funcionalidades!G$2,Actividades!$F$2:$F$503,Funcionalidades!G$3)</f>
        <v>0</v>
      </c>
      <c r="H170">
        <f>COUNTIFS(Actividades!$A$2:$A$503,Funcionalidades!$A170,Actividades!$B$2:$B$503,Funcionalidades!$B170,Actividades!$D$2:$D$503,Funcionalidades!H$1,Actividades!$E$2:$E$503,Funcionalidades!H$2,Actividades!$F$2:$F$503,Funcionalidades!H$3)</f>
        <v>0</v>
      </c>
      <c r="I170">
        <f>COUNTIFS(Actividades!$A$2:$A$503,Funcionalidades!$A170,Actividades!$B$2:$B$503,Funcionalidades!$B170,Actividades!$D$2:$D$503,Funcionalidades!I$1,Actividades!$E$2:$E$503,Funcionalidades!I$2,Actividades!$F$2:$F$503,Funcionalidades!I$3)</f>
        <v>0</v>
      </c>
      <c r="J170">
        <f>COUNTIFS(Actividades!$A$2:$A$503,Funcionalidades!$A170,Actividades!$B$2:$B$503,Funcionalidades!$B170,Actividades!$D$2:$D$503,Funcionalidades!J$1,Actividades!$E$2:$E$503,Funcionalidades!J$2,Actividades!$F$2:$F$503,Funcionalidades!J$3)</f>
        <v>0</v>
      </c>
      <c r="K170">
        <f>COUNTIFS(Actividades!$A$2:$A$503,Funcionalidades!$A170,Actividades!$B$2:$B$503,Funcionalidades!$B170,Actividades!$D$2:$D$503,Funcionalidades!K$1,Actividades!$E$2:$E$503,Funcionalidades!K$2,Actividades!$F$2:$F$503,Funcionalidades!K$3)</f>
        <v>0</v>
      </c>
      <c r="L170">
        <f>COUNTIFS(Actividades!$A$2:$A$503,Funcionalidades!$A170,Actividades!$B$2:$B$503,Funcionalidades!$B170,Actividades!$D$2:$D$503,Funcionalidades!L$1,Actividades!$E$2:$E$503,Funcionalidades!L$2,Actividades!$F$2:$F$503,Funcionalidades!L$3)</f>
        <v>0</v>
      </c>
      <c r="M170">
        <f>COUNTIFS(Actividades!$A$2:$A$503,Funcionalidades!$A170,Actividades!$B$2:$B$503,Funcionalidades!$B170,Actividades!$D$2:$D$503,Funcionalidades!M$1,Actividades!$E$2:$E$503,Funcionalidades!M$2,Actividades!$F$2:$F$503,Funcionalidades!M$3)</f>
        <v>0</v>
      </c>
      <c r="N170">
        <f>COUNTIFS(Actividades!$A$2:$A$503,Funcionalidades!$A170,Actividades!$B$2:$B$503,Funcionalidades!$B170,Actividades!$D$2:$D$503,Funcionalidades!N$1,Actividades!$E$2:$E$503,Funcionalidades!N$2,Actividades!$F$2:$F$503,Funcionalidades!N$3)</f>
        <v>0</v>
      </c>
      <c r="O170">
        <f>COUNTIFS(Actividades!$A$2:$A$503,Funcionalidades!$A170,Actividades!$B$2:$B$503,Funcionalidades!$B170,Actividades!$D$2:$D$503,Funcionalidades!O$1,Actividades!$E$2:$E$503,Funcionalidades!O$2,Actividades!$F$2:$F$503,Funcionalidades!O$3)</f>
        <v>0</v>
      </c>
      <c r="P170">
        <f>COUNTIFS(Actividades!$A$2:$A$503,Funcionalidades!$A170,Actividades!$B$2:$B$503,Funcionalidades!$B170,Actividades!$D$2:$D$503,Funcionalidades!P$1,Actividades!$E$2:$E$503,Funcionalidades!P$2,Actividades!$F$2:$F$503,Funcionalidades!P$3)</f>
        <v>0</v>
      </c>
      <c r="Q170">
        <f>COUNTIFS(Actividades!$A$2:$A$503,Funcionalidades!$A170,Actividades!$B$2:$B$503,Funcionalidades!$B170,Actividades!$D$2:$D$503,Funcionalidades!Q$1,Actividades!$E$2:$E$503,Funcionalidades!Q$2,Actividades!$F$2:$F$503,Funcionalidades!Q$3)</f>
        <v>0</v>
      </c>
      <c r="R170">
        <f>COUNTIFS(Actividades!$A$2:$A$503,Funcionalidades!$A170,Actividades!$B$2:$B$503,Funcionalidades!$B170,Actividades!$D$2:$D$503,Funcionalidades!R$1,Actividades!$E$2:$E$503,Funcionalidades!R$2,Actividades!$F$2:$F$503,Funcionalidades!R$3)</f>
        <v>0</v>
      </c>
      <c r="S170">
        <f>COUNTIFS(Actividades!$A$2:$A$503,Funcionalidades!$A170,Actividades!$B$2:$B$503,Funcionalidades!$B170,Actividades!$D$2:$D$503,Funcionalidades!S$1,Actividades!$E$2:$E$503,Funcionalidades!S$2,Actividades!$F$2:$F$503,Funcionalidades!S$3)</f>
        <v>0</v>
      </c>
      <c r="T170">
        <f>COUNTIFS(Actividades!$A$2:$A$503,Funcionalidades!$A170,Actividades!$B$2:$B$503,Funcionalidades!$B170,Actividades!$D$2:$D$503,Funcionalidades!T$1,Actividades!$E$2:$E$503,Funcionalidades!T$2,Actividades!$F$2:$F$503,Funcionalidades!T$3)</f>
        <v>0</v>
      </c>
      <c r="U170">
        <f>COUNTIFS(Actividades!$A$2:$A$503,Funcionalidades!$A170,Actividades!$B$2:$B$503,Funcionalidades!$B170,Actividades!$D$2:$D$503,Funcionalidades!U$1,Actividades!$E$2:$E$503,Funcionalidades!U$2,Actividades!$F$2:$F$503,Funcionalidades!U$3)</f>
        <v>0</v>
      </c>
      <c r="V170">
        <f>COUNTIFS(Actividades!$A$2:$A$503,Funcionalidades!$A170,Actividades!$B$2:$B$503,Funcionalidades!$B170,Actividades!$D$2:$D$503,Funcionalidades!V$1,Actividades!$E$2:$E$503,Funcionalidades!V$2,Actividades!$F$2:$F$503,Funcionalidades!V$3)</f>
        <v>0</v>
      </c>
      <c r="W170">
        <f>COUNTIFS(Actividades!$A$2:$A$503,Funcionalidades!$A170,Actividades!$B$2:$B$503,Funcionalidades!$B170,Actividades!$D$2:$D$503,Funcionalidades!W$1,Actividades!$E$2:$E$503,Funcionalidades!W$2,Actividades!$F$2:$F$503,Funcionalidades!W$3)</f>
        <v>0</v>
      </c>
      <c r="X170">
        <f>COUNTIFS(Actividades!$A$2:$A$503,Funcionalidades!$A170,Actividades!$B$2:$B$503,Funcionalidades!$B170,Actividades!$D$2:$D$503,Funcionalidades!X$1,Actividades!$E$2:$E$503,Funcionalidades!X$2,Actividades!$F$2:$F$503,Funcionalidades!X$3)</f>
        <v>0</v>
      </c>
      <c r="Y170">
        <f>COUNTIFS(Actividades!$A$2:$A$503,Funcionalidades!$A170,Actividades!$B$2:$B$503,Funcionalidades!$B170,Actividades!$D$2:$D$503,Funcionalidades!Y$1,Actividades!$E$2:$E$503,Funcionalidades!Y$2,Actividades!$F$2:$F$503,Funcionalidades!Y$3)</f>
        <v>0</v>
      </c>
      <c r="Z170">
        <f>COUNTIFS(Actividades!$A$2:$A$503,Funcionalidades!$A170,Actividades!$B$2:$B$503,Funcionalidades!$B170,Actividades!$D$2:$D$503,Funcionalidades!Z$1,Actividades!$E$2:$E$503,Funcionalidades!Z$2,Actividades!$F$2:$F$503,Funcionalidades!Z$3)</f>
        <v>0</v>
      </c>
      <c r="AA170">
        <f>COUNTIFS(Actividades!$A$2:$A$503,Funcionalidades!$A170,Actividades!$B$2:$B$503,Funcionalidades!$B170,Actividades!$D$2:$D$503,Funcionalidades!AA$1,Actividades!$E$2:$E$503,Funcionalidades!AA$2,Actividades!$F$2:$F$503,Funcionalidades!AA$3)</f>
        <v>0</v>
      </c>
      <c r="AB170">
        <f>COUNTIFS(Actividades!$A$2:$A$503,Funcionalidades!$A170,Actividades!$B$2:$B$503,Funcionalidades!$B170,Actividades!$D$2:$D$503,Funcionalidades!AB$1,Actividades!$E$2:$E$503,Funcionalidades!AB$2,Actividades!$F$2:$F$503,Funcionalidades!AB$3)</f>
        <v>0</v>
      </c>
      <c r="AC170">
        <f>COUNTIFS(Actividades!$A$2:$A$503,Funcionalidades!$A170,Actividades!$B$2:$B$503,Funcionalidades!$B170,Actividades!$D$2:$D$503,Funcionalidades!AC$1,Actividades!$E$2:$E$503,Funcionalidades!AC$2,Actividades!$F$2:$F$503,Funcionalidades!AC$3)</f>
        <v>0</v>
      </c>
    </row>
    <row r="171" spans="3:29">
      <c r="C171">
        <f>COUNTIFS(Actividades!$A$2:$A$503,Funcionalidades!$A171,Actividades!$B$2:$B$503,Funcionalidades!$B171,Actividades!$D$2:$D$503,Funcionalidades!C$1,Actividades!$E$2:$E$503,Funcionalidades!C$2,Actividades!$F$2:$F$503,Funcionalidades!C$3)</f>
        <v>0</v>
      </c>
      <c r="D171">
        <f>COUNTIFS(Actividades!$A$2:$A$503,Funcionalidades!$A171,Actividades!$B$2:$B$503,Funcionalidades!$B171,Actividades!$D$2:$D$503,Funcionalidades!D$1,Actividades!$E$2:$E$503,Funcionalidades!D$2,Actividades!$F$2:$F$503,Funcionalidades!D$3)</f>
        <v>0</v>
      </c>
      <c r="E171">
        <f>COUNTIFS(Actividades!$A$2:$A$503,Funcionalidades!$A171,Actividades!$B$2:$B$503,Funcionalidades!$B171,Actividades!$D$2:$D$503,Funcionalidades!E$1,Actividades!$E$2:$E$503,Funcionalidades!E$2,Actividades!$F$2:$F$503,Funcionalidades!E$3)</f>
        <v>0</v>
      </c>
      <c r="F171">
        <f>COUNTIFS(Actividades!$A$2:$A$503,Funcionalidades!$A171,Actividades!$B$2:$B$503,Funcionalidades!$B171,Actividades!$D$2:$D$503,Funcionalidades!F$1,Actividades!$E$2:$E$503,Funcionalidades!F$2,Actividades!$F$2:$F$503,Funcionalidades!F$3)</f>
        <v>0</v>
      </c>
      <c r="G171">
        <f>COUNTIFS(Actividades!$A$2:$A$503,Funcionalidades!$A171,Actividades!$B$2:$B$503,Funcionalidades!$B171,Actividades!$D$2:$D$503,Funcionalidades!G$1,Actividades!$E$2:$E$503,Funcionalidades!G$2,Actividades!$F$2:$F$503,Funcionalidades!G$3)</f>
        <v>0</v>
      </c>
      <c r="H171">
        <f>COUNTIFS(Actividades!$A$2:$A$503,Funcionalidades!$A171,Actividades!$B$2:$B$503,Funcionalidades!$B171,Actividades!$D$2:$D$503,Funcionalidades!H$1,Actividades!$E$2:$E$503,Funcionalidades!H$2,Actividades!$F$2:$F$503,Funcionalidades!H$3)</f>
        <v>0</v>
      </c>
      <c r="I171">
        <f>COUNTIFS(Actividades!$A$2:$A$503,Funcionalidades!$A171,Actividades!$B$2:$B$503,Funcionalidades!$B171,Actividades!$D$2:$D$503,Funcionalidades!I$1,Actividades!$E$2:$E$503,Funcionalidades!I$2,Actividades!$F$2:$F$503,Funcionalidades!I$3)</f>
        <v>0</v>
      </c>
      <c r="J171">
        <f>COUNTIFS(Actividades!$A$2:$A$503,Funcionalidades!$A171,Actividades!$B$2:$B$503,Funcionalidades!$B171,Actividades!$D$2:$D$503,Funcionalidades!J$1,Actividades!$E$2:$E$503,Funcionalidades!J$2,Actividades!$F$2:$F$503,Funcionalidades!J$3)</f>
        <v>0</v>
      </c>
      <c r="K171">
        <f>COUNTIFS(Actividades!$A$2:$A$503,Funcionalidades!$A171,Actividades!$B$2:$B$503,Funcionalidades!$B171,Actividades!$D$2:$D$503,Funcionalidades!K$1,Actividades!$E$2:$E$503,Funcionalidades!K$2,Actividades!$F$2:$F$503,Funcionalidades!K$3)</f>
        <v>0</v>
      </c>
      <c r="L171">
        <f>COUNTIFS(Actividades!$A$2:$A$503,Funcionalidades!$A171,Actividades!$B$2:$B$503,Funcionalidades!$B171,Actividades!$D$2:$D$503,Funcionalidades!L$1,Actividades!$E$2:$E$503,Funcionalidades!L$2,Actividades!$F$2:$F$503,Funcionalidades!L$3)</f>
        <v>0</v>
      </c>
      <c r="M171">
        <f>COUNTIFS(Actividades!$A$2:$A$503,Funcionalidades!$A171,Actividades!$B$2:$B$503,Funcionalidades!$B171,Actividades!$D$2:$D$503,Funcionalidades!M$1,Actividades!$E$2:$E$503,Funcionalidades!M$2,Actividades!$F$2:$F$503,Funcionalidades!M$3)</f>
        <v>0</v>
      </c>
      <c r="N171">
        <f>COUNTIFS(Actividades!$A$2:$A$503,Funcionalidades!$A171,Actividades!$B$2:$B$503,Funcionalidades!$B171,Actividades!$D$2:$D$503,Funcionalidades!N$1,Actividades!$E$2:$E$503,Funcionalidades!N$2,Actividades!$F$2:$F$503,Funcionalidades!N$3)</f>
        <v>0</v>
      </c>
      <c r="O171">
        <f>COUNTIFS(Actividades!$A$2:$A$503,Funcionalidades!$A171,Actividades!$B$2:$B$503,Funcionalidades!$B171,Actividades!$D$2:$D$503,Funcionalidades!O$1,Actividades!$E$2:$E$503,Funcionalidades!O$2,Actividades!$F$2:$F$503,Funcionalidades!O$3)</f>
        <v>0</v>
      </c>
      <c r="P171">
        <f>COUNTIFS(Actividades!$A$2:$A$503,Funcionalidades!$A171,Actividades!$B$2:$B$503,Funcionalidades!$B171,Actividades!$D$2:$D$503,Funcionalidades!P$1,Actividades!$E$2:$E$503,Funcionalidades!P$2,Actividades!$F$2:$F$503,Funcionalidades!P$3)</f>
        <v>0</v>
      </c>
      <c r="Q171">
        <f>COUNTIFS(Actividades!$A$2:$A$503,Funcionalidades!$A171,Actividades!$B$2:$B$503,Funcionalidades!$B171,Actividades!$D$2:$D$503,Funcionalidades!Q$1,Actividades!$E$2:$E$503,Funcionalidades!Q$2,Actividades!$F$2:$F$503,Funcionalidades!Q$3)</f>
        <v>0</v>
      </c>
      <c r="R171">
        <f>COUNTIFS(Actividades!$A$2:$A$503,Funcionalidades!$A171,Actividades!$B$2:$B$503,Funcionalidades!$B171,Actividades!$D$2:$D$503,Funcionalidades!R$1,Actividades!$E$2:$E$503,Funcionalidades!R$2,Actividades!$F$2:$F$503,Funcionalidades!R$3)</f>
        <v>0</v>
      </c>
      <c r="S171">
        <f>COUNTIFS(Actividades!$A$2:$A$503,Funcionalidades!$A171,Actividades!$B$2:$B$503,Funcionalidades!$B171,Actividades!$D$2:$D$503,Funcionalidades!S$1,Actividades!$E$2:$E$503,Funcionalidades!S$2,Actividades!$F$2:$F$503,Funcionalidades!S$3)</f>
        <v>0</v>
      </c>
      <c r="T171">
        <f>COUNTIFS(Actividades!$A$2:$A$503,Funcionalidades!$A171,Actividades!$B$2:$B$503,Funcionalidades!$B171,Actividades!$D$2:$D$503,Funcionalidades!T$1,Actividades!$E$2:$E$503,Funcionalidades!T$2,Actividades!$F$2:$F$503,Funcionalidades!T$3)</f>
        <v>0</v>
      </c>
      <c r="U171">
        <f>COUNTIFS(Actividades!$A$2:$A$503,Funcionalidades!$A171,Actividades!$B$2:$B$503,Funcionalidades!$B171,Actividades!$D$2:$D$503,Funcionalidades!U$1,Actividades!$E$2:$E$503,Funcionalidades!U$2,Actividades!$F$2:$F$503,Funcionalidades!U$3)</f>
        <v>0</v>
      </c>
      <c r="V171">
        <f>COUNTIFS(Actividades!$A$2:$A$503,Funcionalidades!$A171,Actividades!$B$2:$B$503,Funcionalidades!$B171,Actividades!$D$2:$D$503,Funcionalidades!V$1,Actividades!$E$2:$E$503,Funcionalidades!V$2,Actividades!$F$2:$F$503,Funcionalidades!V$3)</f>
        <v>0</v>
      </c>
      <c r="W171">
        <f>COUNTIFS(Actividades!$A$2:$A$503,Funcionalidades!$A171,Actividades!$B$2:$B$503,Funcionalidades!$B171,Actividades!$D$2:$D$503,Funcionalidades!W$1,Actividades!$E$2:$E$503,Funcionalidades!W$2,Actividades!$F$2:$F$503,Funcionalidades!W$3)</f>
        <v>0</v>
      </c>
      <c r="X171">
        <f>COUNTIFS(Actividades!$A$2:$A$503,Funcionalidades!$A171,Actividades!$B$2:$B$503,Funcionalidades!$B171,Actividades!$D$2:$D$503,Funcionalidades!X$1,Actividades!$E$2:$E$503,Funcionalidades!X$2,Actividades!$F$2:$F$503,Funcionalidades!X$3)</f>
        <v>0</v>
      </c>
      <c r="Y171">
        <f>COUNTIFS(Actividades!$A$2:$A$503,Funcionalidades!$A171,Actividades!$B$2:$B$503,Funcionalidades!$B171,Actividades!$D$2:$D$503,Funcionalidades!Y$1,Actividades!$E$2:$E$503,Funcionalidades!Y$2,Actividades!$F$2:$F$503,Funcionalidades!Y$3)</f>
        <v>0</v>
      </c>
      <c r="Z171">
        <f>COUNTIFS(Actividades!$A$2:$A$503,Funcionalidades!$A171,Actividades!$B$2:$B$503,Funcionalidades!$B171,Actividades!$D$2:$D$503,Funcionalidades!Z$1,Actividades!$E$2:$E$503,Funcionalidades!Z$2,Actividades!$F$2:$F$503,Funcionalidades!Z$3)</f>
        <v>0</v>
      </c>
      <c r="AA171">
        <f>COUNTIFS(Actividades!$A$2:$A$503,Funcionalidades!$A171,Actividades!$B$2:$B$503,Funcionalidades!$B171,Actividades!$D$2:$D$503,Funcionalidades!AA$1,Actividades!$E$2:$E$503,Funcionalidades!AA$2,Actividades!$F$2:$F$503,Funcionalidades!AA$3)</f>
        <v>0</v>
      </c>
      <c r="AB171">
        <f>COUNTIFS(Actividades!$A$2:$A$503,Funcionalidades!$A171,Actividades!$B$2:$B$503,Funcionalidades!$B171,Actividades!$D$2:$D$503,Funcionalidades!AB$1,Actividades!$E$2:$E$503,Funcionalidades!AB$2,Actividades!$F$2:$F$503,Funcionalidades!AB$3)</f>
        <v>0</v>
      </c>
      <c r="AC171">
        <f>COUNTIFS(Actividades!$A$2:$A$503,Funcionalidades!$A171,Actividades!$B$2:$B$503,Funcionalidades!$B171,Actividades!$D$2:$D$503,Funcionalidades!AC$1,Actividades!$E$2:$E$503,Funcionalidades!AC$2,Actividades!$F$2:$F$503,Funcionalidades!AC$3)</f>
        <v>0</v>
      </c>
    </row>
    <row r="172" spans="3:29">
      <c r="C172">
        <f>COUNTIFS(Actividades!$A$2:$A$503,Funcionalidades!$A172,Actividades!$B$2:$B$503,Funcionalidades!$B172,Actividades!$D$2:$D$503,Funcionalidades!C$1,Actividades!$E$2:$E$503,Funcionalidades!C$2,Actividades!$F$2:$F$503,Funcionalidades!C$3)</f>
        <v>0</v>
      </c>
      <c r="D172">
        <f>COUNTIFS(Actividades!$A$2:$A$503,Funcionalidades!$A172,Actividades!$B$2:$B$503,Funcionalidades!$B172,Actividades!$D$2:$D$503,Funcionalidades!D$1,Actividades!$E$2:$E$503,Funcionalidades!D$2,Actividades!$F$2:$F$503,Funcionalidades!D$3)</f>
        <v>0</v>
      </c>
      <c r="E172">
        <f>COUNTIFS(Actividades!$A$2:$A$503,Funcionalidades!$A172,Actividades!$B$2:$B$503,Funcionalidades!$B172,Actividades!$D$2:$D$503,Funcionalidades!E$1,Actividades!$E$2:$E$503,Funcionalidades!E$2,Actividades!$F$2:$F$503,Funcionalidades!E$3)</f>
        <v>0</v>
      </c>
      <c r="F172">
        <f>COUNTIFS(Actividades!$A$2:$A$503,Funcionalidades!$A172,Actividades!$B$2:$B$503,Funcionalidades!$B172,Actividades!$D$2:$D$503,Funcionalidades!F$1,Actividades!$E$2:$E$503,Funcionalidades!F$2,Actividades!$F$2:$F$503,Funcionalidades!F$3)</f>
        <v>0</v>
      </c>
      <c r="G172">
        <f>COUNTIFS(Actividades!$A$2:$A$503,Funcionalidades!$A172,Actividades!$B$2:$B$503,Funcionalidades!$B172,Actividades!$D$2:$D$503,Funcionalidades!G$1,Actividades!$E$2:$E$503,Funcionalidades!G$2,Actividades!$F$2:$F$503,Funcionalidades!G$3)</f>
        <v>0</v>
      </c>
      <c r="H172">
        <f>COUNTIFS(Actividades!$A$2:$A$503,Funcionalidades!$A172,Actividades!$B$2:$B$503,Funcionalidades!$B172,Actividades!$D$2:$D$503,Funcionalidades!H$1,Actividades!$E$2:$E$503,Funcionalidades!H$2,Actividades!$F$2:$F$503,Funcionalidades!H$3)</f>
        <v>0</v>
      </c>
      <c r="I172">
        <f>COUNTIFS(Actividades!$A$2:$A$503,Funcionalidades!$A172,Actividades!$B$2:$B$503,Funcionalidades!$B172,Actividades!$D$2:$D$503,Funcionalidades!I$1,Actividades!$E$2:$E$503,Funcionalidades!I$2,Actividades!$F$2:$F$503,Funcionalidades!I$3)</f>
        <v>0</v>
      </c>
      <c r="J172">
        <f>COUNTIFS(Actividades!$A$2:$A$503,Funcionalidades!$A172,Actividades!$B$2:$B$503,Funcionalidades!$B172,Actividades!$D$2:$D$503,Funcionalidades!J$1,Actividades!$E$2:$E$503,Funcionalidades!J$2,Actividades!$F$2:$F$503,Funcionalidades!J$3)</f>
        <v>0</v>
      </c>
      <c r="K172">
        <f>COUNTIFS(Actividades!$A$2:$A$503,Funcionalidades!$A172,Actividades!$B$2:$B$503,Funcionalidades!$B172,Actividades!$D$2:$D$503,Funcionalidades!K$1,Actividades!$E$2:$E$503,Funcionalidades!K$2,Actividades!$F$2:$F$503,Funcionalidades!K$3)</f>
        <v>0</v>
      </c>
      <c r="L172">
        <f>COUNTIFS(Actividades!$A$2:$A$503,Funcionalidades!$A172,Actividades!$B$2:$B$503,Funcionalidades!$B172,Actividades!$D$2:$D$503,Funcionalidades!L$1,Actividades!$E$2:$E$503,Funcionalidades!L$2,Actividades!$F$2:$F$503,Funcionalidades!L$3)</f>
        <v>0</v>
      </c>
      <c r="M172">
        <f>COUNTIFS(Actividades!$A$2:$A$503,Funcionalidades!$A172,Actividades!$B$2:$B$503,Funcionalidades!$B172,Actividades!$D$2:$D$503,Funcionalidades!M$1,Actividades!$E$2:$E$503,Funcionalidades!M$2,Actividades!$F$2:$F$503,Funcionalidades!M$3)</f>
        <v>0</v>
      </c>
      <c r="N172">
        <f>COUNTIFS(Actividades!$A$2:$A$503,Funcionalidades!$A172,Actividades!$B$2:$B$503,Funcionalidades!$B172,Actividades!$D$2:$D$503,Funcionalidades!N$1,Actividades!$E$2:$E$503,Funcionalidades!N$2,Actividades!$F$2:$F$503,Funcionalidades!N$3)</f>
        <v>0</v>
      </c>
      <c r="O172">
        <f>COUNTIFS(Actividades!$A$2:$A$503,Funcionalidades!$A172,Actividades!$B$2:$B$503,Funcionalidades!$B172,Actividades!$D$2:$D$503,Funcionalidades!O$1,Actividades!$E$2:$E$503,Funcionalidades!O$2,Actividades!$F$2:$F$503,Funcionalidades!O$3)</f>
        <v>0</v>
      </c>
      <c r="P172">
        <f>COUNTIFS(Actividades!$A$2:$A$503,Funcionalidades!$A172,Actividades!$B$2:$B$503,Funcionalidades!$B172,Actividades!$D$2:$D$503,Funcionalidades!P$1,Actividades!$E$2:$E$503,Funcionalidades!P$2,Actividades!$F$2:$F$503,Funcionalidades!P$3)</f>
        <v>0</v>
      </c>
      <c r="Q172">
        <f>COUNTIFS(Actividades!$A$2:$A$503,Funcionalidades!$A172,Actividades!$B$2:$B$503,Funcionalidades!$B172,Actividades!$D$2:$D$503,Funcionalidades!Q$1,Actividades!$E$2:$E$503,Funcionalidades!Q$2,Actividades!$F$2:$F$503,Funcionalidades!Q$3)</f>
        <v>0</v>
      </c>
      <c r="R172">
        <f>COUNTIFS(Actividades!$A$2:$A$503,Funcionalidades!$A172,Actividades!$B$2:$B$503,Funcionalidades!$B172,Actividades!$D$2:$D$503,Funcionalidades!R$1,Actividades!$E$2:$E$503,Funcionalidades!R$2,Actividades!$F$2:$F$503,Funcionalidades!R$3)</f>
        <v>0</v>
      </c>
      <c r="S172">
        <f>COUNTIFS(Actividades!$A$2:$A$503,Funcionalidades!$A172,Actividades!$B$2:$B$503,Funcionalidades!$B172,Actividades!$D$2:$D$503,Funcionalidades!S$1,Actividades!$E$2:$E$503,Funcionalidades!S$2,Actividades!$F$2:$F$503,Funcionalidades!S$3)</f>
        <v>0</v>
      </c>
      <c r="T172">
        <f>COUNTIFS(Actividades!$A$2:$A$503,Funcionalidades!$A172,Actividades!$B$2:$B$503,Funcionalidades!$B172,Actividades!$D$2:$D$503,Funcionalidades!T$1,Actividades!$E$2:$E$503,Funcionalidades!T$2,Actividades!$F$2:$F$503,Funcionalidades!T$3)</f>
        <v>0</v>
      </c>
      <c r="U172">
        <f>COUNTIFS(Actividades!$A$2:$A$503,Funcionalidades!$A172,Actividades!$B$2:$B$503,Funcionalidades!$B172,Actividades!$D$2:$D$503,Funcionalidades!U$1,Actividades!$E$2:$E$503,Funcionalidades!U$2,Actividades!$F$2:$F$503,Funcionalidades!U$3)</f>
        <v>0</v>
      </c>
      <c r="V172">
        <f>COUNTIFS(Actividades!$A$2:$A$503,Funcionalidades!$A172,Actividades!$B$2:$B$503,Funcionalidades!$B172,Actividades!$D$2:$D$503,Funcionalidades!V$1,Actividades!$E$2:$E$503,Funcionalidades!V$2,Actividades!$F$2:$F$503,Funcionalidades!V$3)</f>
        <v>0</v>
      </c>
      <c r="W172">
        <f>COUNTIFS(Actividades!$A$2:$A$503,Funcionalidades!$A172,Actividades!$B$2:$B$503,Funcionalidades!$B172,Actividades!$D$2:$D$503,Funcionalidades!W$1,Actividades!$E$2:$E$503,Funcionalidades!W$2,Actividades!$F$2:$F$503,Funcionalidades!W$3)</f>
        <v>0</v>
      </c>
      <c r="X172">
        <f>COUNTIFS(Actividades!$A$2:$A$503,Funcionalidades!$A172,Actividades!$B$2:$B$503,Funcionalidades!$B172,Actividades!$D$2:$D$503,Funcionalidades!X$1,Actividades!$E$2:$E$503,Funcionalidades!X$2,Actividades!$F$2:$F$503,Funcionalidades!X$3)</f>
        <v>0</v>
      </c>
      <c r="Y172">
        <f>COUNTIFS(Actividades!$A$2:$A$503,Funcionalidades!$A172,Actividades!$B$2:$B$503,Funcionalidades!$B172,Actividades!$D$2:$D$503,Funcionalidades!Y$1,Actividades!$E$2:$E$503,Funcionalidades!Y$2,Actividades!$F$2:$F$503,Funcionalidades!Y$3)</f>
        <v>0</v>
      </c>
      <c r="Z172">
        <f>COUNTIFS(Actividades!$A$2:$A$503,Funcionalidades!$A172,Actividades!$B$2:$B$503,Funcionalidades!$B172,Actividades!$D$2:$D$503,Funcionalidades!Z$1,Actividades!$E$2:$E$503,Funcionalidades!Z$2,Actividades!$F$2:$F$503,Funcionalidades!Z$3)</f>
        <v>0</v>
      </c>
      <c r="AA172">
        <f>COUNTIFS(Actividades!$A$2:$A$503,Funcionalidades!$A172,Actividades!$B$2:$B$503,Funcionalidades!$B172,Actividades!$D$2:$D$503,Funcionalidades!AA$1,Actividades!$E$2:$E$503,Funcionalidades!AA$2,Actividades!$F$2:$F$503,Funcionalidades!AA$3)</f>
        <v>0</v>
      </c>
      <c r="AB172">
        <f>COUNTIFS(Actividades!$A$2:$A$503,Funcionalidades!$A172,Actividades!$B$2:$B$503,Funcionalidades!$B172,Actividades!$D$2:$D$503,Funcionalidades!AB$1,Actividades!$E$2:$E$503,Funcionalidades!AB$2,Actividades!$F$2:$F$503,Funcionalidades!AB$3)</f>
        <v>0</v>
      </c>
      <c r="AC172">
        <f>COUNTIFS(Actividades!$A$2:$A$503,Funcionalidades!$A172,Actividades!$B$2:$B$503,Funcionalidades!$B172,Actividades!$D$2:$D$503,Funcionalidades!AC$1,Actividades!$E$2:$E$503,Funcionalidades!AC$2,Actividades!$F$2:$F$503,Funcionalidades!AC$3)</f>
        <v>0</v>
      </c>
    </row>
    <row r="173" spans="3:29">
      <c r="C173">
        <f>COUNTIFS(Actividades!$A$2:$A$503,Funcionalidades!$A173,Actividades!$B$2:$B$503,Funcionalidades!$B173,Actividades!$D$2:$D$503,Funcionalidades!C$1,Actividades!$E$2:$E$503,Funcionalidades!C$2,Actividades!$F$2:$F$503,Funcionalidades!C$3)</f>
        <v>0</v>
      </c>
      <c r="D173">
        <f>COUNTIFS(Actividades!$A$2:$A$503,Funcionalidades!$A173,Actividades!$B$2:$B$503,Funcionalidades!$B173,Actividades!$D$2:$D$503,Funcionalidades!D$1,Actividades!$E$2:$E$503,Funcionalidades!D$2,Actividades!$F$2:$F$503,Funcionalidades!D$3)</f>
        <v>0</v>
      </c>
      <c r="E173">
        <f>COUNTIFS(Actividades!$A$2:$A$503,Funcionalidades!$A173,Actividades!$B$2:$B$503,Funcionalidades!$B173,Actividades!$D$2:$D$503,Funcionalidades!E$1,Actividades!$E$2:$E$503,Funcionalidades!E$2,Actividades!$F$2:$F$503,Funcionalidades!E$3)</f>
        <v>0</v>
      </c>
      <c r="F173">
        <f>COUNTIFS(Actividades!$A$2:$A$503,Funcionalidades!$A173,Actividades!$B$2:$B$503,Funcionalidades!$B173,Actividades!$D$2:$D$503,Funcionalidades!F$1,Actividades!$E$2:$E$503,Funcionalidades!F$2,Actividades!$F$2:$F$503,Funcionalidades!F$3)</f>
        <v>0</v>
      </c>
      <c r="G173">
        <f>COUNTIFS(Actividades!$A$2:$A$503,Funcionalidades!$A173,Actividades!$B$2:$B$503,Funcionalidades!$B173,Actividades!$D$2:$D$503,Funcionalidades!G$1,Actividades!$E$2:$E$503,Funcionalidades!G$2,Actividades!$F$2:$F$503,Funcionalidades!G$3)</f>
        <v>0</v>
      </c>
      <c r="H173">
        <f>COUNTIFS(Actividades!$A$2:$A$503,Funcionalidades!$A173,Actividades!$B$2:$B$503,Funcionalidades!$B173,Actividades!$D$2:$D$503,Funcionalidades!H$1,Actividades!$E$2:$E$503,Funcionalidades!H$2,Actividades!$F$2:$F$503,Funcionalidades!H$3)</f>
        <v>0</v>
      </c>
      <c r="I173">
        <f>COUNTIFS(Actividades!$A$2:$A$503,Funcionalidades!$A173,Actividades!$B$2:$B$503,Funcionalidades!$B173,Actividades!$D$2:$D$503,Funcionalidades!I$1,Actividades!$E$2:$E$503,Funcionalidades!I$2,Actividades!$F$2:$F$503,Funcionalidades!I$3)</f>
        <v>0</v>
      </c>
      <c r="J173">
        <f>COUNTIFS(Actividades!$A$2:$A$503,Funcionalidades!$A173,Actividades!$B$2:$B$503,Funcionalidades!$B173,Actividades!$D$2:$D$503,Funcionalidades!J$1,Actividades!$E$2:$E$503,Funcionalidades!J$2,Actividades!$F$2:$F$503,Funcionalidades!J$3)</f>
        <v>0</v>
      </c>
      <c r="K173">
        <f>COUNTIFS(Actividades!$A$2:$A$503,Funcionalidades!$A173,Actividades!$B$2:$B$503,Funcionalidades!$B173,Actividades!$D$2:$D$503,Funcionalidades!K$1,Actividades!$E$2:$E$503,Funcionalidades!K$2,Actividades!$F$2:$F$503,Funcionalidades!K$3)</f>
        <v>0</v>
      </c>
      <c r="L173">
        <f>COUNTIFS(Actividades!$A$2:$A$503,Funcionalidades!$A173,Actividades!$B$2:$B$503,Funcionalidades!$B173,Actividades!$D$2:$D$503,Funcionalidades!L$1,Actividades!$E$2:$E$503,Funcionalidades!L$2,Actividades!$F$2:$F$503,Funcionalidades!L$3)</f>
        <v>0</v>
      </c>
      <c r="M173">
        <f>COUNTIFS(Actividades!$A$2:$A$503,Funcionalidades!$A173,Actividades!$B$2:$B$503,Funcionalidades!$B173,Actividades!$D$2:$D$503,Funcionalidades!M$1,Actividades!$E$2:$E$503,Funcionalidades!M$2,Actividades!$F$2:$F$503,Funcionalidades!M$3)</f>
        <v>0</v>
      </c>
      <c r="N173">
        <f>COUNTIFS(Actividades!$A$2:$A$503,Funcionalidades!$A173,Actividades!$B$2:$B$503,Funcionalidades!$B173,Actividades!$D$2:$D$503,Funcionalidades!N$1,Actividades!$E$2:$E$503,Funcionalidades!N$2,Actividades!$F$2:$F$503,Funcionalidades!N$3)</f>
        <v>0</v>
      </c>
      <c r="O173">
        <f>COUNTIFS(Actividades!$A$2:$A$503,Funcionalidades!$A173,Actividades!$B$2:$B$503,Funcionalidades!$B173,Actividades!$D$2:$D$503,Funcionalidades!O$1,Actividades!$E$2:$E$503,Funcionalidades!O$2,Actividades!$F$2:$F$503,Funcionalidades!O$3)</f>
        <v>0</v>
      </c>
      <c r="P173">
        <f>COUNTIFS(Actividades!$A$2:$A$503,Funcionalidades!$A173,Actividades!$B$2:$B$503,Funcionalidades!$B173,Actividades!$D$2:$D$503,Funcionalidades!P$1,Actividades!$E$2:$E$503,Funcionalidades!P$2,Actividades!$F$2:$F$503,Funcionalidades!P$3)</f>
        <v>0</v>
      </c>
      <c r="Q173">
        <f>COUNTIFS(Actividades!$A$2:$A$503,Funcionalidades!$A173,Actividades!$B$2:$B$503,Funcionalidades!$B173,Actividades!$D$2:$D$503,Funcionalidades!Q$1,Actividades!$E$2:$E$503,Funcionalidades!Q$2,Actividades!$F$2:$F$503,Funcionalidades!Q$3)</f>
        <v>0</v>
      </c>
      <c r="R173">
        <f>COUNTIFS(Actividades!$A$2:$A$503,Funcionalidades!$A173,Actividades!$B$2:$B$503,Funcionalidades!$B173,Actividades!$D$2:$D$503,Funcionalidades!R$1,Actividades!$E$2:$E$503,Funcionalidades!R$2,Actividades!$F$2:$F$503,Funcionalidades!R$3)</f>
        <v>0</v>
      </c>
      <c r="S173">
        <f>COUNTIFS(Actividades!$A$2:$A$503,Funcionalidades!$A173,Actividades!$B$2:$B$503,Funcionalidades!$B173,Actividades!$D$2:$D$503,Funcionalidades!S$1,Actividades!$E$2:$E$503,Funcionalidades!S$2,Actividades!$F$2:$F$503,Funcionalidades!S$3)</f>
        <v>0</v>
      </c>
      <c r="T173">
        <f>COUNTIFS(Actividades!$A$2:$A$503,Funcionalidades!$A173,Actividades!$B$2:$B$503,Funcionalidades!$B173,Actividades!$D$2:$D$503,Funcionalidades!T$1,Actividades!$E$2:$E$503,Funcionalidades!T$2,Actividades!$F$2:$F$503,Funcionalidades!T$3)</f>
        <v>0</v>
      </c>
      <c r="U173">
        <f>COUNTIFS(Actividades!$A$2:$A$503,Funcionalidades!$A173,Actividades!$B$2:$B$503,Funcionalidades!$B173,Actividades!$D$2:$D$503,Funcionalidades!U$1,Actividades!$E$2:$E$503,Funcionalidades!U$2,Actividades!$F$2:$F$503,Funcionalidades!U$3)</f>
        <v>0</v>
      </c>
      <c r="V173">
        <f>COUNTIFS(Actividades!$A$2:$A$503,Funcionalidades!$A173,Actividades!$B$2:$B$503,Funcionalidades!$B173,Actividades!$D$2:$D$503,Funcionalidades!V$1,Actividades!$E$2:$E$503,Funcionalidades!V$2,Actividades!$F$2:$F$503,Funcionalidades!V$3)</f>
        <v>0</v>
      </c>
      <c r="W173">
        <f>COUNTIFS(Actividades!$A$2:$A$503,Funcionalidades!$A173,Actividades!$B$2:$B$503,Funcionalidades!$B173,Actividades!$D$2:$D$503,Funcionalidades!W$1,Actividades!$E$2:$E$503,Funcionalidades!W$2,Actividades!$F$2:$F$503,Funcionalidades!W$3)</f>
        <v>0</v>
      </c>
      <c r="X173">
        <f>COUNTIFS(Actividades!$A$2:$A$503,Funcionalidades!$A173,Actividades!$B$2:$B$503,Funcionalidades!$B173,Actividades!$D$2:$D$503,Funcionalidades!X$1,Actividades!$E$2:$E$503,Funcionalidades!X$2,Actividades!$F$2:$F$503,Funcionalidades!X$3)</f>
        <v>0</v>
      </c>
      <c r="Y173">
        <f>COUNTIFS(Actividades!$A$2:$A$503,Funcionalidades!$A173,Actividades!$B$2:$B$503,Funcionalidades!$B173,Actividades!$D$2:$D$503,Funcionalidades!Y$1,Actividades!$E$2:$E$503,Funcionalidades!Y$2,Actividades!$F$2:$F$503,Funcionalidades!Y$3)</f>
        <v>0</v>
      </c>
      <c r="Z173">
        <f>COUNTIFS(Actividades!$A$2:$A$503,Funcionalidades!$A173,Actividades!$B$2:$B$503,Funcionalidades!$B173,Actividades!$D$2:$D$503,Funcionalidades!Z$1,Actividades!$E$2:$E$503,Funcionalidades!Z$2,Actividades!$F$2:$F$503,Funcionalidades!Z$3)</f>
        <v>0</v>
      </c>
      <c r="AA173">
        <f>COUNTIFS(Actividades!$A$2:$A$503,Funcionalidades!$A173,Actividades!$B$2:$B$503,Funcionalidades!$B173,Actividades!$D$2:$D$503,Funcionalidades!AA$1,Actividades!$E$2:$E$503,Funcionalidades!AA$2,Actividades!$F$2:$F$503,Funcionalidades!AA$3)</f>
        <v>0</v>
      </c>
      <c r="AB173">
        <f>COUNTIFS(Actividades!$A$2:$A$503,Funcionalidades!$A173,Actividades!$B$2:$B$503,Funcionalidades!$B173,Actividades!$D$2:$D$503,Funcionalidades!AB$1,Actividades!$E$2:$E$503,Funcionalidades!AB$2,Actividades!$F$2:$F$503,Funcionalidades!AB$3)</f>
        <v>0</v>
      </c>
      <c r="AC173">
        <f>COUNTIFS(Actividades!$A$2:$A$503,Funcionalidades!$A173,Actividades!$B$2:$B$503,Funcionalidades!$B173,Actividades!$D$2:$D$503,Funcionalidades!AC$1,Actividades!$E$2:$E$503,Funcionalidades!AC$2,Actividades!$F$2:$F$503,Funcionalidades!AC$3)</f>
        <v>0</v>
      </c>
    </row>
    <row r="174" spans="3:29">
      <c r="C174">
        <f>COUNTIFS(Actividades!$A$2:$A$503,Funcionalidades!$A174,Actividades!$B$2:$B$503,Funcionalidades!$B174,Actividades!$D$2:$D$503,Funcionalidades!C$1,Actividades!$E$2:$E$503,Funcionalidades!C$2,Actividades!$F$2:$F$503,Funcionalidades!C$3)</f>
        <v>0</v>
      </c>
      <c r="D174">
        <f>COUNTIFS(Actividades!$A$2:$A$503,Funcionalidades!$A174,Actividades!$B$2:$B$503,Funcionalidades!$B174,Actividades!$D$2:$D$503,Funcionalidades!D$1,Actividades!$E$2:$E$503,Funcionalidades!D$2,Actividades!$F$2:$F$503,Funcionalidades!D$3)</f>
        <v>0</v>
      </c>
      <c r="E174">
        <f>COUNTIFS(Actividades!$A$2:$A$503,Funcionalidades!$A174,Actividades!$B$2:$B$503,Funcionalidades!$B174,Actividades!$D$2:$D$503,Funcionalidades!E$1,Actividades!$E$2:$E$503,Funcionalidades!E$2,Actividades!$F$2:$F$503,Funcionalidades!E$3)</f>
        <v>0</v>
      </c>
      <c r="F174">
        <f>COUNTIFS(Actividades!$A$2:$A$503,Funcionalidades!$A174,Actividades!$B$2:$B$503,Funcionalidades!$B174,Actividades!$D$2:$D$503,Funcionalidades!F$1,Actividades!$E$2:$E$503,Funcionalidades!F$2,Actividades!$F$2:$F$503,Funcionalidades!F$3)</f>
        <v>0</v>
      </c>
      <c r="G174">
        <f>COUNTIFS(Actividades!$A$2:$A$503,Funcionalidades!$A174,Actividades!$B$2:$B$503,Funcionalidades!$B174,Actividades!$D$2:$D$503,Funcionalidades!G$1,Actividades!$E$2:$E$503,Funcionalidades!G$2,Actividades!$F$2:$F$503,Funcionalidades!G$3)</f>
        <v>0</v>
      </c>
      <c r="H174">
        <f>COUNTIFS(Actividades!$A$2:$A$503,Funcionalidades!$A174,Actividades!$B$2:$B$503,Funcionalidades!$B174,Actividades!$D$2:$D$503,Funcionalidades!H$1,Actividades!$E$2:$E$503,Funcionalidades!H$2,Actividades!$F$2:$F$503,Funcionalidades!H$3)</f>
        <v>0</v>
      </c>
      <c r="I174">
        <f>COUNTIFS(Actividades!$A$2:$A$503,Funcionalidades!$A174,Actividades!$B$2:$B$503,Funcionalidades!$B174,Actividades!$D$2:$D$503,Funcionalidades!I$1,Actividades!$E$2:$E$503,Funcionalidades!I$2,Actividades!$F$2:$F$503,Funcionalidades!I$3)</f>
        <v>0</v>
      </c>
      <c r="J174">
        <f>COUNTIFS(Actividades!$A$2:$A$503,Funcionalidades!$A174,Actividades!$B$2:$B$503,Funcionalidades!$B174,Actividades!$D$2:$D$503,Funcionalidades!J$1,Actividades!$E$2:$E$503,Funcionalidades!J$2,Actividades!$F$2:$F$503,Funcionalidades!J$3)</f>
        <v>0</v>
      </c>
      <c r="K174">
        <f>COUNTIFS(Actividades!$A$2:$A$503,Funcionalidades!$A174,Actividades!$B$2:$B$503,Funcionalidades!$B174,Actividades!$D$2:$D$503,Funcionalidades!K$1,Actividades!$E$2:$E$503,Funcionalidades!K$2,Actividades!$F$2:$F$503,Funcionalidades!K$3)</f>
        <v>0</v>
      </c>
      <c r="L174">
        <f>COUNTIFS(Actividades!$A$2:$A$503,Funcionalidades!$A174,Actividades!$B$2:$B$503,Funcionalidades!$B174,Actividades!$D$2:$D$503,Funcionalidades!L$1,Actividades!$E$2:$E$503,Funcionalidades!L$2,Actividades!$F$2:$F$503,Funcionalidades!L$3)</f>
        <v>0</v>
      </c>
      <c r="M174">
        <f>COUNTIFS(Actividades!$A$2:$A$503,Funcionalidades!$A174,Actividades!$B$2:$B$503,Funcionalidades!$B174,Actividades!$D$2:$D$503,Funcionalidades!M$1,Actividades!$E$2:$E$503,Funcionalidades!M$2,Actividades!$F$2:$F$503,Funcionalidades!M$3)</f>
        <v>0</v>
      </c>
      <c r="N174">
        <f>COUNTIFS(Actividades!$A$2:$A$503,Funcionalidades!$A174,Actividades!$B$2:$B$503,Funcionalidades!$B174,Actividades!$D$2:$D$503,Funcionalidades!N$1,Actividades!$E$2:$E$503,Funcionalidades!N$2,Actividades!$F$2:$F$503,Funcionalidades!N$3)</f>
        <v>0</v>
      </c>
      <c r="O174">
        <f>COUNTIFS(Actividades!$A$2:$A$503,Funcionalidades!$A174,Actividades!$B$2:$B$503,Funcionalidades!$B174,Actividades!$D$2:$D$503,Funcionalidades!O$1,Actividades!$E$2:$E$503,Funcionalidades!O$2,Actividades!$F$2:$F$503,Funcionalidades!O$3)</f>
        <v>0</v>
      </c>
      <c r="P174">
        <f>COUNTIFS(Actividades!$A$2:$A$503,Funcionalidades!$A174,Actividades!$B$2:$B$503,Funcionalidades!$B174,Actividades!$D$2:$D$503,Funcionalidades!P$1,Actividades!$E$2:$E$503,Funcionalidades!P$2,Actividades!$F$2:$F$503,Funcionalidades!P$3)</f>
        <v>0</v>
      </c>
      <c r="Q174">
        <f>COUNTIFS(Actividades!$A$2:$A$503,Funcionalidades!$A174,Actividades!$B$2:$B$503,Funcionalidades!$B174,Actividades!$D$2:$D$503,Funcionalidades!Q$1,Actividades!$E$2:$E$503,Funcionalidades!Q$2,Actividades!$F$2:$F$503,Funcionalidades!Q$3)</f>
        <v>0</v>
      </c>
      <c r="R174">
        <f>COUNTIFS(Actividades!$A$2:$A$503,Funcionalidades!$A174,Actividades!$B$2:$B$503,Funcionalidades!$B174,Actividades!$D$2:$D$503,Funcionalidades!R$1,Actividades!$E$2:$E$503,Funcionalidades!R$2,Actividades!$F$2:$F$503,Funcionalidades!R$3)</f>
        <v>0</v>
      </c>
      <c r="S174">
        <f>COUNTIFS(Actividades!$A$2:$A$503,Funcionalidades!$A174,Actividades!$B$2:$B$503,Funcionalidades!$B174,Actividades!$D$2:$D$503,Funcionalidades!S$1,Actividades!$E$2:$E$503,Funcionalidades!S$2,Actividades!$F$2:$F$503,Funcionalidades!S$3)</f>
        <v>0</v>
      </c>
      <c r="T174">
        <f>COUNTIFS(Actividades!$A$2:$A$503,Funcionalidades!$A174,Actividades!$B$2:$B$503,Funcionalidades!$B174,Actividades!$D$2:$D$503,Funcionalidades!T$1,Actividades!$E$2:$E$503,Funcionalidades!T$2,Actividades!$F$2:$F$503,Funcionalidades!T$3)</f>
        <v>0</v>
      </c>
      <c r="U174">
        <f>COUNTIFS(Actividades!$A$2:$A$503,Funcionalidades!$A174,Actividades!$B$2:$B$503,Funcionalidades!$B174,Actividades!$D$2:$D$503,Funcionalidades!U$1,Actividades!$E$2:$E$503,Funcionalidades!U$2,Actividades!$F$2:$F$503,Funcionalidades!U$3)</f>
        <v>0</v>
      </c>
      <c r="V174">
        <f>COUNTIFS(Actividades!$A$2:$A$503,Funcionalidades!$A174,Actividades!$B$2:$B$503,Funcionalidades!$B174,Actividades!$D$2:$D$503,Funcionalidades!V$1,Actividades!$E$2:$E$503,Funcionalidades!V$2,Actividades!$F$2:$F$503,Funcionalidades!V$3)</f>
        <v>0</v>
      </c>
      <c r="W174">
        <f>COUNTIFS(Actividades!$A$2:$A$503,Funcionalidades!$A174,Actividades!$B$2:$B$503,Funcionalidades!$B174,Actividades!$D$2:$D$503,Funcionalidades!W$1,Actividades!$E$2:$E$503,Funcionalidades!W$2,Actividades!$F$2:$F$503,Funcionalidades!W$3)</f>
        <v>0</v>
      </c>
      <c r="X174">
        <f>COUNTIFS(Actividades!$A$2:$A$503,Funcionalidades!$A174,Actividades!$B$2:$B$503,Funcionalidades!$B174,Actividades!$D$2:$D$503,Funcionalidades!X$1,Actividades!$E$2:$E$503,Funcionalidades!X$2,Actividades!$F$2:$F$503,Funcionalidades!X$3)</f>
        <v>0</v>
      </c>
      <c r="Y174">
        <f>COUNTIFS(Actividades!$A$2:$A$503,Funcionalidades!$A174,Actividades!$B$2:$B$503,Funcionalidades!$B174,Actividades!$D$2:$D$503,Funcionalidades!Y$1,Actividades!$E$2:$E$503,Funcionalidades!Y$2,Actividades!$F$2:$F$503,Funcionalidades!Y$3)</f>
        <v>0</v>
      </c>
      <c r="Z174">
        <f>COUNTIFS(Actividades!$A$2:$A$503,Funcionalidades!$A174,Actividades!$B$2:$B$503,Funcionalidades!$B174,Actividades!$D$2:$D$503,Funcionalidades!Z$1,Actividades!$E$2:$E$503,Funcionalidades!Z$2,Actividades!$F$2:$F$503,Funcionalidades!Z$3)</f>
        <v>0</v>
      </c>
      <c r="AA174">
        <f>COUNTIFS(Actividades!$A$2:$A$503,Funcionalidades!$A174,Actividades!$B$2:$B$503,Funcionalidades!$B174,Actividades!$D$2:$D$503,Funcionalidades!AA$1,Actividades!$E$2:$E$503,Funcionalidades!AA$2,Actividades!$F$2:$F$503,Funcionalidades!AA$3)</f>
        <v>0</v>
      </c>
      <c r="AB174">
        <f>COUNTIFS(Actividades!$A$2:$A$503,Funcionalidades!$A174,Actividades!$B$2:$B$503,Funcionalidades!$B174,Actividades!$D$2:$D$503,Funcionalidades!AB$1,Actividades!$E$2:$E$503,Funcionalidades!AB$2,Actividades!$F$2:$F$503,Funcionalidades!AB$3)</f>
        <v>0</v>
      </c>
      <c r="AC174">
        <f>COUNTIFS(Actividades!$A$2:$A$503,Funcionalidades!$A174,Actividades!$B$2:$B$503,Funcionalidades!$B174,Actividades!$D$2:$D$503,Funcionalidades!AC$1,Actividades!$E$2:$E$503,Funcionalidades!AC$2,Actividades!$F$2:$F$503,Funcionalidades!AC$3)</f>
        <v>0</v>
      </c>
    </row>
    <row r="175" spans="3:29">
      <c r="C175">
        <f>COUNTIFS(Actividades!$A$2:$A$503,Funcionalidades!$A175,Actividades!$B$2:$B$503,Funcionalidades!$B175,Actividades!$D$2:$D$503,Funcionalidades!C$1,Actividades!$E$2:$E$503,Funcionalidades!C$2,Actividades!$F$2:$F$503,Funcionalidades!C$3)</f>
        <v>0</v>
      </c>
      <c r="D175">
        <f>COUNTIFS(Actividades!$A$2:$A$503,Funcionalidades!$A175,Actividades!$B$2:$B$503,Funcionalidades!$B175,Actividades!$D$2:$D$503,Funcionalidades!D$1,Actividades!$E$2:$E$503,Funcionalidades!D$2,Actividades!$F$2:$F$503,Funcionalidades!D$3)</f>
        <v>0</v>
      </c>
      <c r="E175">
        <f>COUNTIFS(Actividades!$A$2:$A$503,Funcionalidades!$A175,Actividades!$B$2:$B$503,Funcionalidades!$B175,Actividades!$D$2:$D$503,Funcionalidades!E$1,Actividades!$E$2:$E$503,Funcionalidades!E$2,Actividades!$F$2:$F$503,Funcionalidades!E$3)</f>
        <v>0</v>
      </c>
      <c r="F175">
        <f>COUNTIFS(Actividades!$A$2:$A$503,Funcionalidades!$A175,Actividades!$B$2:$B$503,Funcionalidades!$B175,Actividades!$D$2:$D$503,Funcionalidades!F$1,Actividades!$E$2:$E$503,Funcionalidades!F$2,Actividades!$F$2:$F$503,Funcionalidades!F$3)</f>
        <v>0</v>
      </c>
      <c r="G175">
        <f>COUNTIFS(Actividades!$A$2:$A$503,Funcionalidades!$A175,Actividades!$B$2:$B$503,Funcionalidades!$B175,Actividades!$D$2:$D$503,Funcionalidades!G$1,Actividades!$E$2:$E$503,Funcionalidades!G$2,Actividades!$F$2:$F$503,Funcionalidades!G$3)</f>
        <v>0</v>
      </c>
      <c r="H175">
        <f>COUNTIFS(Actividades!$A$2:$A$503,Funcionalidades!$A175,Actividades!$B$2:$B$503,Funcionalidades!$B175,Actividades!$D$2:$D$503,Funcionalidades!H$1,Actividades!$E$2:$E$503,Funcionalidades!H$2,Actividades!$F$2:$F$503,Funcionalidades!H$3)</f>
        <v>0</v>
      </c>
      <c r="I175">
        <f>COUNTIFS(Actividades!$A$2:$A$503,Funcionalidades!$A175,Actividades!$B$2:$B$503,Funcionalidades!$B175,Actividades!$D$2:$D$503,Funcionalidades!I$1,Actividades!$E$2:$E$503,Funcionalidades!I$2,Actividades!$F$2:$F$503,Funcionalidades!I$3)</f>
        <v>0</v>
      </c>
      <c r="J175">
        <f>COUNTIFS(Actividades!$A$2:$A$503,Funcionalidades!$A175,Actividades!$B$2:$B$503,Funcionalidades!$B175,Actividades!$D$2:$D$503,Funcionalidades!J$1,Actividades!$E$2:$E$503,Funcionalidades!J$2,Actividades!$F$2:$F$503,Funcionalidades!J$3)</f>
        <v>0</v>
      </c>
      <c r="K175">
        <f>COUNTIFS(Actividades!$A$2:$A$503,Funcionalidades!$A175,Actividades!$B$2:$B$503,Funcionalidades!$B175,Actividades!$D$2:$D$503,Funcionalidades!K$1,Actividades!$E$2:$E$503,Funcionalidades!K$2,Actividades!$F$2:$F$503,Funcionalidades!K$3)</f>
        <v>0</v>
      </c>
      <c r="L175">
        <f>COUNTIFS(Actividades!$A$2:$A$503,Funcionalidades!$A175,Actividades!$B$2:$B$503,Funcionalidades!$B175,Actividades!$D$2:$D$503,Funcionalidades!L$1,Actividades!$E$2:$E$503,Funcionalidades!L$2,Actividades!$F$2:$F$503,Funcionalidades!L$3)</f>
        <v>0</v>
      </c>
      <c r="M175">
        <f>COUNTIFS(Actividades!$A$2:$A$503,Funcionalidades!$A175,Actividades!$B$2:$B$503,Funcionalidades!$B175,Actividades!$D$2:$D$503,Funcionalidades!M$1,Actividades!$E$2:$E$503,Funcionalidades!M$2,Actividades!$F$2:$F$503,Funcionalidades!M$3)</f>
        <v>0</v>
      </c>
      <c r="N175">
        <f>COUNTIFS(Actividades!$A$2:$A$503,Funcionalidades!$A175,Actividades!$B$2:$B$503,Funcionalidades!$B175,Actividades!$D$2:$D$503,Funcionalidades!N$1,Actividades!$E$2:$E$503,Funcionalidades!N$2,Actividades!$F$2:$F$503,Funcionalidades!N$3)</f>
        <v>0</v>
      </c>
      <c r="O175">
        <f>COUNTIFS(Actividades!$A$2:$A$503,Funcionalidades!$A175,Actividades!$B$2:$B$503,Funcionalidades!$B175,Actividades!$D$2:$D$503,Funcionalidades!O$1,Actividades!$E$2:$E$503,Funcionalidades!O$2,Actividades!$F$2:$F$503,Funcionalidades!O$3)</f>
        <v>0</v>
      </c>
      <c r="P175">
        <f>COUNTIFS(Actividades!$A$2:$A$503,Funcionalidades!$A175,Actividades!$B$2:$B$503,Funcionalidades!$B175,Actividades!$D$2:$D$503,Funcionalidades!P$1,Actividades!$E$2:$E$503,Funcionalidades!P$2,Actividades!$F$2:$F$503,Funcionalidades!P$3)</f>
        <v>0</v>
      </c>
      <c r="Q175">
        <f>COUNTIFS(Actividades!$A$2:$A$503,Funcionalidades!$A175,Actividades!$B$2:$B$503,Funcionalidades!$B175,Actividades!$D$2:$D$503,Funcionalidades!Q$1,Actividades!$E$2:$E$503,Funcionalidades!Q$2,Actividades!$F$2:$F$503,Funcionalidades!Q$3)</f>
        <v>0</v>
      </c>
      <c r="R175">
        <f>COUNTIFS(Actividades!$A$2:$A$503,Funcionalidades!$A175,Actividades!$B$2:$B$503,Funcionalidades!$B175,Actividades!$D$2:$D$503,Funcionalidades!R$1,Actividades!$E$2:$E$503,Funcionalidades!R$2,Actividades!$F$2:$F$503,Funcionalidades!R$3)</f>
        <v>0</v>
      </c>
      <c r="S175">
        <f>COUNTIFS(Actividades!$A$2:$A$503,Funcionalidades!$A175,Actividades!$B$2:$B$503,Funcionalidades!$B175,Actividades!$D$2:$D$503,Funcionalidades!S$1,Actividades!$E$2:$E$503,Funcionalidades!S$2,Actividades!$F$2:$F$503,Funcionalidades!S$3)</f>
        <v>0</v>
      </c>
      <c r="T175">
        <f>COUNTIFS(Actividades!$A$2:$A$503,Funcionalidades!$A175,Actividades!$B$2:$B$503,Funcionalidades!$B175,Actividades!$D$2:$D$503,Funcionalidades!T$1,Actividades!$E$2:$E$503,Funcionalidades!T$2,Actividades!$F$2:$F$503,Funcionalidades!T$3)</f>
        <v>0</v>
      </c>
      <c r="U175">
        <f>COUNTIFS(Actividades!$A$2:$A$503,Funcionalidades!$A175,Actividades!$B$2:$B$503,Funcionalidades!$B175,Actividades!$D$2:$D$503,Funcionalidades!U$1,Actividades!$E$2:$E$503,Funcionalidades!U$2,Actividades!$F$2:$F$503,Funcionalidades!U$3)</f>
        <v>0</v>
      </c>
      <c r="V175">
        <f>COUNTIFS(Actividades!$A$2:$A$503,Funcionalidades!$A175,Actividades!$B$2:$B$503,Funcionalidades!$B175,Actividades!$D$2:$D$503,Funcionalidades!V$1,Actividades!$E$2:$E$503,Funcionalidades!V$2,Actividades!$F$2:$F$503,Funcionalidades!V$3)</f>
        <v>0</v>
      </c>
      <c r="W175">
        <f>COUNTIFS(Actividades!$A$2:$A$503,Funcionalidades!$A175,Actividades!$B$2:$B$503,Funcionalidades!$B175,Actividades!$D$2:$D$503,Funcionalidades!W$1,Actividades!$E$2:$E$503,Funcionalidades!W$2,Actividades!$F$2:$F$503,Funcionalidades!W$3)</f>
        <v>0</v>
      </c>
      <c r="X175">
        <f>COUNTIFS(Actividades!$A$2:$A$503,Funcionalidades!$A175,Actividades!$B$2:$B$503,Funcionalidades!$B175,Actividades!$D$2:$D$503,Funcionalidades!X$1,Actividades!$E$2:$E$503,Funcionalidades!X$2,Actividades!$F$2:$F$503,Funcionalidades!X$3)</f>
        <v>0</v>
      </c>
      <c r="Y175">
        <f>COUNTIFS(Actividades!$A$2:$A$503,Funcionalidades!$A175,Actividades!$B$2:$B$503,Funcionalidades!$B175,Actividades!$D$2:$D$503,Funcionalidades!Y$1,Actividades!$E$2:$E$503,Funcionalidades!Y$2,Actividades!$F$2:$F$503,Funcionalidades!Y$3)</f>
        <v>0</v>
      </c>
      <c r="Z175">
        <f>COUNTIFS(Actividades!$A$2:$A$503,Funcionalidades!$A175,Actividades!$B$2:$B$503,Funcionalidades!$B175,Actividades!$D$2:$D$503,Funcionalidades!Z$1,Actividades!$E$2:$E$503,Funcionalidades!Z$2,Actividades!$F$2:$F$503,Funcionalidades!Z$3)</f>
        <v>0</v>
      </c>
      <c r="AA175">
        <f>COUNTIFS(Actividades!$A$2:$A$503,Funcionalidades!$A175,Actividades!$B$2:$B$503,Funcionalidades!$B175,Actividades!$D$2:$D$503,Funcionalidades!AA$1,Actividades!$E$2:$E$503,Funcionalidades!AA$2,Actividades!$F$2:$F$503,Funcionalidades!AA$3)</f>
        <v>0</v>
      </c>
      <c r="AB175">
        <f>COUNTIFS(Actividades!$A$2:$A$503,Funcionalidades!$A175,Actividades!$B$2:$B$503,Funcionalidades!$B175,Actividades!$D$2:$D$503,Funcionalidades!AB$1,Actividades!$E$2:$E$503,Funcionalidades!AB$2,Actividades!$F$2:$F$503,Funcionalidades!AB$3)</f>
        <v>0</v>
      </c>
      <c r="AC175">
        <f>COUNTIFS(Actividades!$A$2:$A$503,Funcionalidades!$A175,Actividades!$B$2:$B$503,Funcionalidades!$B175,Actividades!$D$2:$D$503,Funcionalidades!AC$1,Actividades!$E$2:$E$503,Funcionalidades!AC$2,Actividades!$F$2:$F$503,Funcionalidades!AC$3)</f>
        <v>0</v>
      </c>
    </row>
    <row r="176" spans="3:29">
      <c r="C176">
        <f>COUNTIFS(Actividades!$A$2:$A$503,Funcionalidades!$A176,Actividades!$B$2:$B$503,Funcionalidades!$B176,Actividades!$D$2:$D$503,Funcionalidades!C$1,Actividades!$E$2:$E$503,Funcionalidades!C$2,Actividades!$F$2:$F$503,Funcionalidades!C$3)</f>
        <v>0</v>
      </c>
      <c r="D176">
        <f>COUNTIFS(Actividades!$A$2:$A$503,Funcionalidades!$A176,Actividades!$B$2:$B$503,Funcionalidades!$B176,Actividades!$D$2:$D$503,Funcionalidades!D$1,Actividades!$E$2:$E$503,Funcionalidades!D$2,Actividades!$F$2:$F$503,Funcionalidades!D$3)</f>
        <v>0</v>
      </c>
      <c r="E176">
        <f>COUNTIFS(Actividades!$A$2:$A$503,Funcionalidades!$A176,Actividades!$B$2:$B$503,Funcionalidades!$B176,Actividades!$D$2:$D$503,Funcionalidades!E$1,Actividades!$E$2:$E$503,Funcionalidades!E$2,Actividades!$F$2:$F$503,Funcionalidades!E$3)</f>
        <v>0</v>
      </c>
      <c r="F176">
        <f>COUNTIFS(Actividades!$A$2:$A$503,Funcionalidades!$A176,Actividades!$B$2:$B$503,Funcionalidades!$B176,Actividades!$D$2:$D$503,Funcionalidades!F$1,Actividades!$E$2:$E$503,Funcionalidades!F$2,Actividades!$F$2:$F$503,Funcionalidades!F$3)</f>
        <v>0</v>
      </c>
      <c r="G176">
        <f>COUNTIFS(Actividades!$A$2:$A$503,Funcionalidades!$A176,Actividades!$B$2:$B$503,Funcionalidades!$B176,Actividades!$D$2:$D$503,Funcionalidades!G$1,Actividades!$E$2:$E$503,Funcionalidades!G$2,Actividades!$F$2:$F$503,Funcionalidades!G$3)</f>
        <v>0</v>
      </c>
      <c r="H176">
        <f>COUNTIFS(Actividades!$A$2:$A$503,Funcionalidades!$A176,Actividades!$B$2:$B$503,Funcionalidades!$B176,Actividades!$D$2:$D$503,Funcionalidades!H$1,Actividades!$E$2:$E$503,Funcionalidades!H$2,Actividades!$F$2:$F$503,Funcionalidades!H$3)</f>
        <v>0</v>
      </c>
      <c r="I176">
        <f>COUNTIFS(Actividades!$A$2:$A$503,Funcionalidades!$A176,Actividades!$B$2:$B$503,Funcionalidades!$B176,Actividades!$D$2:$D$503,Funcionalidades!I$1,Actividades!$E$2:$E$503,Funcionalidades!I$2,Actividades!$F$2:$F$503,Funcionalidades!I$3)</f>
        <v>0</v>
      </c>
      <c r="J176">
        <f>COUNTIFS(Actividades!$A$2:$A$503,Funcionalidades!$A176,Actividades!$B$2:$B$503,Funcionalidades!$B176,Actividades!$D$2:$D$503,Funcionalidades!J$1,Actividades!$E$2:$E$503,Funcionalidades!J$2,Actividades!$F$2:$F$503,Funcionalidades!J$3)</f>
        <v>0</v>
      </c>
      <c r="K176">
        <f>COUNTIFS(Actividades!$A$2:$A$503,Funcionalidades!$A176,Actividades!$B$2:$B$503,Funcionalidades!$B176,Actividades!$D$2:$D$503,Funcionalidades!K$1,Actividades!$E$2:$E$503,Funcionalidades!K$2,Actividades!$F$2:$F$503,Funcionalidades!K$3)</f>
        <v>0</v>
      </c>
      <c r="L176">
        <f>COUNTIFS(Actividades!$A$2:$A$503,Funcionalidades!$A176,Actividades!$B$2:$B$503,Funcionalidades!$B176,Actividades!$D$2:$D$503,Funcionalidades!L$1,Actividades!$E$2:$E$503,Funcionalidades!L$2,Actividades!$F$2:$F$503,Funcionalidades!L$3)</f>
        <v>0</v>
      </c>
      <c r="M176">
        <f>COUNTIFS(Actividades!$A$2:$A$503,Funcionalidades!$A176,Actividades!$B$2:$B$503,Funcionalidades!$B176,Actividades!$D$2:$D$503,Funcionalidades!M$1,Actividades!$E$2:$E$503,Funcionalidades!M$2,Actividades!$F$2:$F$503,Funcionalidades!M$3)</f>
        <v>0</v>
      </c>
      <c r="N176">
        <f>COUNTIFS(Actividades!$A$2:$A$503,Funcionalidades!$A176,Actividades!$B$2:$B$503,Funcionalidades!$B176,Actividades!$D$2:$D$503,Funcionalidades!N$1,Actividades!$E$2:$E$503,Funcionalidades!N$2,Actividades!$F$2:$F$503,Funcionalidades!N$3)</f>
        <v>0</v>
      </c>
      <c r="O176">
        <f>COUNTIFS(Actividades!$A$2:$A$503,Funcionalidades!$A176,Actividades!$B$2:$B$503,Funcionalidades!$B176,Actividades!$D$2:$D$503,Funcionalidades!O$1,Actividades!$E$2:$E$503,Funcionalidades!O$2,Actividades!$F$2:$F$503,Funcionalidades!O$3)</f>
        <v>0</v>
      </c>
      <c r="P176">
        <f>COUNTIFS(Actividades!$A$2:$A$503,Funcionalidades!$A176,Actividades!$B$2:$B$503,Funcionalidades!$B176,Actividades!$D$2:$D$503,Funcionalidades!P$1,Actividades!$E$2:$E$503,Funcionalidades!P$2,Actividades!$F$2:$F$503,Funcionalidades!P$3)</f>
        <v>0</v>
      </c>
      <c r="Q176">
        <f>COUNTIFS(Actividades!$A$2:$A$503,Funcionalidades!$A176,Actividades!$B$2:$B$503,Funcionalidades!$B176,Actividades!$D$2:$D$503,Funcionalidades!Q$1,Actividades!$E$2:$E$503,Funcionalidades!Q$2,Actividades!$F$2:$F$503,Funcionalidades!Q$3)</f>
        <v>0</v>
      </c>
      <c r="R176">
        <f>COUNTIFS(Actividades!$A$2:$A$503,Funcionalidades!$A176,Actividades!$B$2:$B$503,Funcionalidades!$B176,Actividades!$D$2:$D$503,Funcionalidades!R$1,Actividades!$E$2:$E$503,Funcionalidades!R$2,Actividades!$F$2:$F$503,Funcionalidades!R$3)</f>
        <v>0</v>
      </c>
      <c r="S176">
        <f>COUNTIFS(Actividades!$A$2:$A$503,Funcionalidades!$A176,Actividades!$B$2:$B$503,Funcionalidades!$B176,Actividades!$D$2:$D$503,Funcionalidades!S$1,Actividades!$E$2:$E$503,Funcionalidades!S$2,Actividades!$F$2:$F$503,Funcionalidades!S$3)</f>
        <v>0</v>
      </c>
      <c r="T176">
        <f>COUNTIFS(Actividades!$A$2:$A$503,Funcionalidades!$A176,Actividades!$B$2:$B$503,Funcionalidades!$B176,Actividades!$D$2:$D$503,Funcionalidades!T$1,Actividades!$E$2:$E$503,Funcionalidades!T$2,Actividades!$F$2:$F$503,Funcionalidades!T$3)</f>
        <v>0</v>
      </c>
      <c r="U176">
        <f>COUNTIFS(Actividades!$A$2:$A$503,Funcionalidades!$A176,Actividades!$B$2:$B$503,Funcionalidades!$B176,Actividades!$D$2:$D$503,Funcionalidades!U$1,Actividades!$E$2:$E$503,Funcionalidades!U$2,Actividades!$F$2:$F$503,Funcionalidades!U$3)</f>
        <v>0</v>
      </c>
      <c r="V176">
        <f>COUNTIFS(Actividades!$A$2:$A$503,Funcionalidades!$A176,Actividades!$B$2:$B$503,Funcionalidades!$B176,Actividades!$D$2:$D$503,Funcionalidades!V$1,Actividades!$E$2:$E$503,Funcionalidades!V$2,Actividades!$F$2:$F$503,Funcionalidades!V$3)</f>
        <v>0</v>
      </c>
      <c r="W176">
        <f>COUNTIFS(Actividades!$A$2:$A$503,Funcionalidades!$A176,Actividades!$B$2:$B$503,Funcionalidades!$B176,Actividades!$D$2:$D$503,Funcionalidades!W$1,Actividades!$E$2:$E$503,Funcionalidades!W$2,Actividades!$F$2:$F$503,Funcionalidades!W$3)</f>
        <v>0</v>
      </c>
      <c r="X176">
        <f>COUNTIFS(Actividades!$A$2:$A$503,Funcionalidades!$A176,Actividades!$B$2:$B$503,Funcionalidades!$B176,Actividades!$D$2:$D$503,Funcionalidades!X$1,Actividades!$E$2:$E$503,Funcionalidades!X$2,Actividades!$F$2:$F$503,Funcionalidades!X$3)</f>
        <v>0</v>
      </c>
      <c r="Y176">
        <f>COUNTIFS(Actividades!$A$2:$A$503,Funcionalidades!$A176,Actividades!$B$2:$B$503,Funcionalidades!$B176,Actividades!$D$2:$D$503,Funcionalidades!Y$1,Actividades!$E$2:$E$503,Funcionalidades!Y$2,Actividades!$F$2:$F$503,Funcionalidades!Y$3)</f>
        <v>0</v>
      </c>
      <c r="Z176">
        <f>COUNTIFS(Actividades!$A$2:$A$503,Funcionalidades!$A176,Actividades!$B$2:$B$503,Funcionalidades!$B176,Actividades!$D$2:$D$503,Funcionalidades!Z$1,Actividades!$E$2:$E$503,Funcionalidades!Z$2,Actividades!$F$2:$F$503,Funcionalidades!Z$3)</f>
        <v>0</v>
      </c>
      <c r="AA176">
        <f>COUNTIFS(Actividades!$A$2:$A$503,Funcionalidades!$A176,Actividades!$B$2:$B$503,Funcionalidades!$B176,Actividades!$D$2:$D$503,Funcionalidades!AA$1,Actividades!$E$2:$E$503,Funcionalidades!AA$2,Actividades!$F$2:$F$503,Funcionalidades!AA$3)</f>
        <v>0</v>
      </c>
      <c r="AB176">
        <f>COUNTIFS(Actividades!$A$2:$A$503,Funcionalidades!$A176,Actividades!$B$2:$B$503,Funcionalidades!$B176,Actividades!$D$2:$D$503,Funcionalidades!AB$1,Actividades!$E$2:$E$503,Funcionalidades!AB$2,Actividades!$F$2:$F$503,Funcionalidades!AB$3)</f>
        <v>0</v>
      </c>
      <c r="AC176">
        <f>COUNTIFS(Actividades!$A$2:$A$503,Funcionalidades!$A176,Actividades!$B$2:$B$503,Funcionalidades!$B176,Actividades!$D$2:$D$503,Funcionalidades!AC$1,Actividades!$E$2:$E$503,Funcionalidades!AC$2,Actividades!$F$2:$F$503,Funcionalidades!AC$3)</f>
        <v>0</v>
      </c>
    </row>
    <row r="177" spans="3:29">
      <c r="C177">
        <f>COUNTIFS(Actividades!$A$2:$A$503,Funcionalidades!$A177,Actividades!$B$2:$B$503,Funcionalidades!$B177,Actividades!$D$2:$D$503,Funcionalidades!C$1,Actividades!$E$2:$E$503,Funcionalidades!C$2,Actividades!$F$2:$F$503,Funcionalidades!C$3)</f>
        <v>0</v>
      </c>
      <c r="D177">
        <f>COUNTIFS(Actividades!$A$2:$A$503,Funcionalidades!$A177,Actividades!$B$2:$B$503,Funcionalidades!$B177,Actividades!$D$2:$D$503,Funcionalidades!D$1,Actividades!$E$2:$E$503,Funcionalidades!D$2,Actividades!$F$2:$F$503,Funcionalidades!D$3)</f>
        <v>0</v>
      </c>
      <c r="E177">
        <f>COUNTIFS(Actividades!$A$2:$A$503,Funcionalidades!$A177,Actividades!$B$2:$B$503,Funcionalidades!$B177,Actividades!$D$2:$D$503,Funcionalidades!E$1,Actividades!$E$2:$E$503,Funcionalidades!E$2,Actividades!$F$2:$F$503,Funcionalidades!E$3)</f>
        <v>0</v>
      </c>
      <c r="F177">
        <f>COUNTIFS(Actividades!$A$2:$A$503,Funcionalidades!$A177,Actividades!$B$2:$B$503,Funcionalidades!$B177,Actividades!$D$2:$D$503,Funcionalidades!F$1,Actividades!$E$2:$E$503,Funcionalidades!F$2,Actividades!$F$2:$F$503,Funcionalidades!F$3)</f>
        <v>0</v>
      </c>
      <c r="G177">
        <f>COUNTIFS(Actividades!$A$2:$A$503,Funcionalidades!$A177,Actividades!$B$2:$B$503,Funcionalidades!$B177,Actividades!$D$2:$D$503,Funcionalidades!G$1,Actividades!$E$2:$E$503,Funcionalidades!G$2,Actividades!$F$2:$F$503,Funcionalidades!G$3)</f>
        <v>0</v>
      </c>
      <c r="H177">
        <f>COUNTIFS(Actividades!$A$2:$A$503,Funcionalidades!$A177,Actividades!$B$2:$B$503,Funcionalidades!$B177,Actividades!$D$2:$D$503,Funcionalidades!H$1,Actividades!$E$2:$E$503,Funcionalidades!H$2,Actividades!$F$2:$F$503,Funcionalidades!H$3)</f>
        <v>0</v>
      </c>
      <c r="I177">
        <f>COUNTIFS(Actividades!$A$2:$A$503,Funcionalidades!$A177,Actividades!$B$2:$B$503,Funcionalidades!$B177,Actividades!$D$2:$D$503,Funcionalidades!I$1,Actividades!$E$2:$E$503,Funcionalidades!I$2,Actividades!$F$2:$F$503,Funcionalidades!I$3)</f>
        <v>0</v>
      </c>
      <c r="J177">
        <f>COUNTIFS(Actividades!$A$2:$A$503,Funcionalidades!$A177,Actividades!$B$2:$B$503,Funcionalidades!$B177,Actividades!$D$2:$D$503,Funcionalidades!J$1,Actividades!$E$2:$E$503,Funcionalidades!J$2,Actividades!$F$2:$F$503,Funcionalidades!J$3)</f>
        <v>0</v>
      </c>
      <c r="K177">
        <f>COUNTIFS(Actividades!$A$2:$A$503,Funcionalidades!$A177,Actividades!$B$2:$B$503,Funcionalidades!$B177,Actividades!$D$2:$D$503,Funcionalidades!K$1,Actividades!$E$2:$E$503,Funcionalidades!K$2,Actividades!$F$2:$F$503,Funcionalidades!K$3)</f>
        <v>0</v>
      </c>
      <c r="L177">
        <f>COUNTIFS(Actividades!$A$2:$A$503,Funcionalidades!$A177,Actividades!$B$2:$B$503,Funcionalidades!$B177,Actividades!$D$2:$D$503,Funcionalidades!L$1,Actividades!$E$2:$E$503,Funcionalidades!L$2,Actividades!$F$2:$F$503,Funcionalidades!L$3)</f>
        <v>0</v>
      </c>
      <c r="M177">
        <f>COUNTIFS(Actividades!$A$2:$A$503,Funcionalidades!$A177,Actividades!$B$2:$B$503,Funcionalidades!$B177,Actividades!$D$2:$D$503,Funcionalidades!M$1,Actividades!$E$2:$E$503,Funcionalidades!M$2,Actividades!$F$2:$F$503,Funcionalidades!M$3)</f>
        <v>0</v>
      </c>
      <c r="N177">
        <f>COUNTIFS(Actividades!$A$2:$A$503,Funcionalidades!$A177,Actividades!$B$2:$B$503,Funcionalidades!$B177,Actividades!$D$2:$D$503,Funcionalidades!N$1,Actividades!$E$2:$E$503,Funcionalidades!N$2,Actividades!$F$2:$F$503,Funcionalidades!N$3)</f>
        <v>0</v>
      </c>
      <c r="O177">
        <f>COUNTIFS(Actividades!$A$2:$A$503,Funcionalidades!$A177,Actividades!$B$2:$B$503,Funcionalidades!$B177,Actividades!$D$2:$D$503,Funcionalidades!O$1,Actividades!$E$2:$E$503,Funcionalidades!O$2,Actividades!$F$2:$F$503,Funcionalidades!O$3)</f>
        <v>0</v>
      </c>
      <c r="P177">
        <f>COUNTIFS(Actividades!$A$2:$A$503,Funcionalidades!$A177,Actividades!$B$2:$B$503,Funcionalidades!$B177,Actividades!$D$2:$D$503,Funcionalidades!P$1,Actividades!$E$2:$E$503,Funcionalidades!P$2,Actividades!$F$2:$F$503,Funcionalidades!P$3)</f>
        <v>0</v>
      </c>
      <c r="Q177">
        <f>COUNTIFS(Actividades!$A$2:$A$503,Funcionalidades!$A177,Actividades!$B$2:$B$503,Funcionalidades!$B177,Actividades!$D$2:$D$503,Funcionalidades!Q$1,Actividades!$E$2:$E$503,Funcionalidades!Q$2,Actividades!$F$2:$F$503,Funcionalidades!Q$3)</f>
        <v>0</v>
      </c>
      <c r="R177">
        <f>COUNTIFS(Actividades!$A$2:$A$503,Funcionalidades!$A177,Actividades!$B$2:$B$503,Funcionalidades!$B177,Actividades!$D$2:$D$503,Funcionalidades!R$1,Actividades!$E$2:$E$503,Funcionalidades!R$2,Actividades!$F$2:$F$503,Funcionalidades!R$3)</f>
        <v>0</v>
      </c>
      <c r="S177">
        <f>COUNTIFS(Actividades!$A$2:$A$503,Funcionalidades!$A177,Actividades!$B$2:$B$503,Funcionalidades!$B177,Actividades!$D$2:$D$503,Funcionalidades!S$1,Actividades!$E$2:$E$503,Funcionalidades!S$2,Actividades!$F$2:$F$503,Funcionalidades!S$3)</f>
        <v>0</v>
      </c>
      <c r="T177">
        <f>COUNTIFS(Actividades!$A$2:$A$503,Funcionalidades!$A177,Actividades!$B$2:$B$503,Funcionalidades!$B177,Actividades!$D$2:$D$503,Funcionalidades!T$1,Actividades!$E$2:$E$503,Funcionalidades!T$2,Actividades!$F$2:$F$503,Funcionalidades!T$3)</f>
        <v>0</v>
      </c>
      <c r="U177">
        <f>COUNTIFS(Actividades!$A$2:$A$503,Funcionalidades!$A177,Actividades!$B$2:$B$503,Funcionalidades!$B177,Actividades!$D$2:$D$503,Funcionalidades!U$1,Actividades!$E$2:$E$503,Funcionalidades!U$2,Actividades!$F$2:$F$503,Funcionalidades!U$3)</f>
        <v>0</v>
      </c>
      <c r="V177">
        <f>COUNTIFS(Actividades!$A$2:$A$503,Funcionalidades!$A177,Actividades!$B$2:$B$503,Funcionalidades!$B177,Actividades!$D$2:$D$503,Funcionalidades!V$1,Actividades!$E$2:$E$503,Funcionalidades!V$2,Actividades!$F$2:$F$503,Funcionalidades!V$3)</f>
        <v>0</v>
      </c>
      <c r="W177">
        <f>COUNTIFS(Actividades!$A$2:$A$503,Funcionalidades!$A177,Actividades!$B$2:$B$503,Funcionalidades!$B177,Actividades!$D$2:$D$503,Funcionalidades!W$1,Actividades!$E$2:$E$503,Funcionalidades!W$2,Actividades!$F$2:$F$503,Funcionalidades!W$3)</f>
        <v>0</v>
      </c>
      <c r="X177">
        <f>COUNTIFS(Actividades!$A$2:$A$503,Funcionalidades!$A177,Actividades!$B$2:$B$503,Funcionalidades!$B177,Actividades!$D$2:$D$503,Funcionalidades!X$1,Actividades!$E$2:$E$503,Funcionalidades!X$2,Actividades!$F$2:$F$503,Funcionalidades!X$3)</f>
        <v>0</v>
      </c>
      <c r="Y177">
        <f>COUNTIFS(Actividades!$A$2:$A$503,Funcionalidades!$A177,Actividades!$B$2:$B$503,Funcionalidades!$B177,Actividades!$D$2:$D$503,Funcionalidades!Y$1,Actividades!$E$2:$E$503,Funcionalidades!Y$2,Actividades!$F$2:$F$503,Funcionalidades!Y$3)</f>
        <v>0</v>
      </c>
      <c r="Z177">
        <f>COUNTIFS(Actividades!$A$2:$A$503,Funcionalidades!$A177,Actividades!$B$2:$B$503,Funcionalidades!$B177,Actividades!$D$2:$D$503,Funcionalidades!Z$1,Actividades!$E$2:$E$503,Funcionalidades!Z$2,Actividades!$F$2:$F$503,Funcionalidades!Z$3)</f>
        <v>0</v>
      </c>
      <c r="AA177">
        <f>COUNTIFS(Actividades!$A$2:$A$503,Funcionalidades!$A177,Actividades!$B$2:$B$503,Funcionalidades!$B177,Actividades!$D$2:$D$503,Funcionalidades!AA$1,Actividades!$E$2:$E$503,Funcionalidades!AA$2,Actividades!$F$2:$F$503,Funcionalidades!AA$3)</f>
        <v>0</v>
      </c>
      <c r="AB177">
        <f>COUNTIFS(Actividades!$A$2:$A$503,Funcionalidades!$A177,Actividades!$B$2:$B$503,Funcionalidades!$B177,Actividades!$D$2:$D$503,Funcionalidades!AB$1,Actividades!$E$2:$E$503,Funcionalidades!AB$2,Actividades!$F$2:$F$503,Funcionalidades!AB$3)</f>
        <v>0</v>
      </c>
      <c r="AC177">
        <f>COUNTIFS(Actividades!$A$2:$A$503,Funcionalidades!$A177,Actividades!$B$2:$B$503,Funcionalidades!$B177,Actividades!$D$2:$D$503,Funcionalidades!AC$1,Actividades!$E$2:$E$503,Funcionalidades!AC$2,Actividades!$F$2:$F$503,Funcionalidades!AC$3)</f>
        <v>0</v>
      </c>
    </row>
    <row r="178" spans="3:29">
      <c r="C178">
        <f>COUNTIFS(Actividades!$A$2:$A$503,Funcionalidades!$A178,Actividades!$B$2:$B$503,Funcionalidades!$B178,Actividades!$D$2:$D$503,Funcionalidades!C$1,Actividades!$E$2:$E$503,Funcionalidades!C$2,Actividades!$F$2:$F$503,Funcionalidades!C$3)</f>
        <v>0</v>
      </c>
      <c r="D178">
        <f>COUNTIFS(Actividades!$A$2:$A$503,Funcionalidades!$A178,Actividades!$B$2:$B$503,Funcionalidades!$B178,Actividades!$D$2:$D$503,Funcionalidades!D$1,Actividades!$E$2:$E$503,Funcionalidades!D$2,Actividades!$F$2:$F$503,Funcionalidades!D$3)</f>
        <v>0</v>
      </c>
      <c r="E178">
        <f>COUNTIFS(Actividades!$A$2:$A$503,Funcionalidades!$A178,Actividades!$B$2:$B$503,Funcionalidades!$B178,Actividades!$D$2:$D$503,Funcionalidades!E$1,Actividades!$E$2:$E$503,Funcionalidades!E$2,Actividades!$F$2:$F$503,Funcionalidades!E$3)</f>
        <v>0</v>
      </c>
      <c r="F178">
        <f>COUNTIFS(Actividades!$A$2:$A$503,Funcionalidades!$A178,Actividades!$B$2:$B$503,Funcionalidades!$B178,Actividades!$D$2:$D$503,Funcionalidades!F$1,Actividades!$E$2:$E$503,Funcionalidades!F$2,Actividades!$F$2:$F$503,Funcionalidades!F$3)</f>
        <v>0</v>
      </c>
      <c r="G178">
        <f>COUNTIFS(Actividades!$A$2:$A$503,Funcionalidades!$A178,Actividades!$B$2:$B$503,Funcionalidades!$B178,Actividades!$D$2:$D$503,Funcionalidades!G$1,Actividades!$E$2:$E$503,Funcionalidades!G$2,Actividades!$F$2:$F$503,Funcionalidades!G$3)</f>
        <v>0</v>
      </c>
      <c r="H178">
        <f>COUNTIFS(Actividades!$A$2:$A$503,Funcionalidades!$A178,Actividades!$B$2:$B$503,Funcionalidades!$B178,Actividades!$D$2:$D$503,Funcionalidades!H$1,Actividades!$E$2:$E$503,Funcionalidades!H$2,Actividades!$F$2:$F$503,Funcionalidades!H$3)</f>
        <v>0</v>
      </c>
      <c r="I178">
        <f>COUNTIFS(Actividades!$A$2:$A$503,Funcionalidades!$A178,Actividades!$B$2:$B$503,Funcionalidades!$B178,Actividades!$D$2:$D$503,Funcionalidades!I$1,Actividades!$E$2:$E$503,Funcionalidades!I$2,Actividades!$F$2:$F$503,Funcionalidades!I$3)</f>
        <v>0</v>
      </c>
      <c r="J178">
        <f>COUNTIFS(Actividades!$A$2:$A$503,Funcionalidades!$A178,Actividades!$B$2:$B$503,Funcionalidades!$B178,Actividades!$D$2:$D$503,Funcionalidades!J$1,Actividades!$E$2:$E$503,Funcionalidades!J$2,Actividades!$F$2:$F$503,Funcionalidades!J$3)</f>
        <v>0</v>
      </c>
      <c r="K178">
        <f>COUNTIFS(Actividades!$A$2:$A$503,Funcionalidades!$A178,Actividades!$B$2:$B$503,Funcionalidades!$B178,Actividades!$D$2:$D$503,Funcionalidades!K$1,Actividades!$E$2:$E$503,Funcionalidades!K$2,Actividades!$F$2:$F$503,Funcionalidades!K$3)</f>
        <v>0</v>
      </c>
      <c r="L178">
        <f>COUNTIFS(Actividades!$A$2:$A$503,Funcionalidades!$A178,Actividades!$B$2:$B$503,Funcionalidades!$B178,Actividades!$D$2:$D$503,Funcionalidades!L$1,Actividades!$E$2:$E$503,Funcionalidades!L$2,Actividades!$F$2:$F$503,Funcionalidades!L$3)</f>
        <v>0</v>
      </c>
      <c r="M178">
        <f>COUNTIFS(Actividades!$A$2:$A$503,Funcionalidades!$A178,Actividades!$B$2:$B$503,Funcionalidades!$B178,Actividades!$D$2:$D$503,Funcionalidades!M$1,Actividades!$E$2:$E$503,Funcionalidades!M$2,Actividades!$F$2:$F$503,Funcionalidades!M$3)</f>
        <v>0</v>
      </c>
      <c r="N178">
        <f>COUNTIFS(Actividades!$A$2:$A$503,Funcionalidades!$A178,Actividades!$B$2:$B$503,Funcionalidades!$B178,Actividades!$D$2:$D$503,Funcionalidades!N$1,Actividades!$E$2:$E$503,Funcionalidades!N$2,Actividades!$F$2:$F$503,Funcionalidades!N$3)</f>
        <v>0</v>
      </c>
      <c r="O178">
        <f>COUNTIFS(Actividades!$A$2:$A$503,Funcionalidades!$A178,Actividades!$B$2:$B$503,Funcionalidades!$B178,Actividades!$D$2:$D$503,Funcionalidades!O$1,Actividades!$E$2:$E$503,Funcionalidades!O$2,Actividades!$F$2:$F$503,Funcionalidades!O$3)</f>
        <v>0</v>
      </c>
      <c r="P178">
        <f>COUNTIFS(Actividades!$A$2:$A$503,Funcionalidades!$A178,Actividades!$B$2:$B$503,Funcionalidades!$B178,Actividades!$D$2:$D$503,Funcionalidades!P$1,Actividades!$E$2:$E$503,Funcionalidades!P$2,Actividades!$F$2:$F$503,Funcionalidades!P$3)</f>
        <v>0</v>
      </c>
      <c r="Q178">
        <f>COUNTIFS(Actividades!$A$2:$A$503,Funcionalidades!$A178,Actividades!$B$2:$B$503,Funcionalidades!$B178,Actividades!$D$2:$D$503,Funcionalidades!Q$1,Actividades!$E$2:$E$503,Funcionalidades!Q$2,Actividades!$F$2:$F$503,Funcionalidades!Q$3)</f>
        <v>0</v>
      </c>
      <c r="R178">
        <f>COUNTIFS(Actividades!$A$2:$A$503,Funcionalidades!$A178,Actividades!$B$2:$B$503,Funcionalidades!$B178,Actividades!$D$2:$D$503,Funcionalidades!R$1,Actividades!$E$2:$E$503,Funcionalidades!R$2,Actividades!$F$2:$F$503,Funcionalidades!R$3)</f>
        <v>0</v>
      </c>
      <c r="S178">
        <f>COUNTIFS(Actividades!$A$2:$A$503,Funcionalidades!$A178,Actividades!$B$2:$B$503,Funcionalidades!$B178,Actividades!$D$2:$D$503,Funcionalidades!S$1,Actividades!$E$2:$E$503,Funcionalidades!S$2,Actividades!$F$2:$F$503,Funcionalidades!S$3)</f>
        <v>0</v>
      </c>
      <c r="T178">
        <f>COUNTIFS(Actividades!$A$2:$A$503,Funcionalidades!$A178,Actividades!$B$2:$B$503,Funcionalidades!$B178,Actividades!$D$2:$D$503,Funcionalidades!T$1,Actividades!$E$2:$E$503,Funcionalidades!T$2,Actividades!$F$2:$F$503,Funcionalidades!T$3)</f>
        <v>0</v>
      </c>
      <c r="U178">
        <f>COUNTIFS(Actividades!$A$2:$A$503,Funcionalidades!$A178,Actividades!$B$2:$B$503,Funcionalidades!$B178,Actividades!$D$2:$D$503,Funcionalidades!U$1,Actividades!$E$2:$E$503,Funcionalidades!U$2,Actividades!$F$2:$F$503,Funcionalidades!U$3)</f>
        <v>0</v>
      </c>
      <c r="V178">
        <f>COUNTIFS(Actividades!$A$2:$A$503,Funcionalidades!$A178,Actividades!$B$2:$B$503,Funcionalidades!$B178,Actividades!$D$2:$D$503,Funcionalidades!V$1,Actividades!$E$2:$E$503,Funcionalidades!V$2,Actividades!$F$2:$F$503,Funcionalidades!V$3)</f>
        <v>0</v>
      </c>
      <c r="W178">
        <f>COUNTIFS(Actividades!$A$2:$A$503,Funcionalidades!$A178,Actividades!$B$2:$B$503,Funcionalidades!$B178,Actividades!$D$2:$D$503,Funcionalidades!W$1,Actividades!$E$2:$E$503,Funcionalidades!W$2,Actividades!$F$2:$F$503,Funcionalidades!W$3)</f>
        <v>0</v>
      </c>
      <c r="X178">
        <f>COUNTIFS(Actividades!$A$2:$A$503,Funcionalidades!$A178,Actividades!$B$2:$B$503,Funcionalidades!$B178,Actividades!$D$2:$D$503,Funcionalidades!X$1,Actividades!$E$2:$E$503,Funcionalidades!X$2,Actividades!$F$2:$F$503,Funcionalidades!X$3)</f>
        <v>0</v>
      </c>
      <c r="Y178">
        <f>COUNTIFS(Actividades!$A$2:$A$503,Funcionalidades!$A178,Actividades!$B$2:$B$503,Funcionalidades!$B178,Actividades!$D$2:$D$503,Funcionalidades!Y$1,Actividades!$E$2:$E$503,Funcionalidades!Y$2,Actividades!$F$2:$F$503,Funcionalidades!Y$3)</f>
        <v>0</v>
      </c>
      <c r="Z178">
        <f>COUNTIFS(Actividades!$A$2:$A$503,Funcionalidades!$A178,Actividades!$B$2:$B$503,Funcionalidades!$B178,Actividades!$D$2:$D$503,Funcionalidades!Z$1,Actividades!$E$2:$E$503,Funcionalidades!Z$2,Actividades!$F$2:$F$503,Funcionalidades!Z$3)</f>
        <v>0</v>
      </c>
      <c r="AA178">
        <f>COUNTIFS(Actividades!$A$2:$A$503,Funcionalidades!$A178,Actividades!$B$2:$B$503,Funcionalidades!$B178,Actividades!$D$2:$D$503,Funcionalidades!AA$1,Actividades!$E$2:$E$503,Funcionalidades!AA$2,Actividades!$F$2:$F$503,Funcionalidades!AA$3)</f>
        <v>0</v>
      </c>
      <c r="AB178">
        <f>COUNTIFS(Actividades!$A$2:$A$503,Funcionalidades!$A178,Actividades!$B$2:$B$503,Funcionalidades!$B178,Actividades!$D$2:$D$503,Funcionalidades!AB$1,Actividades!$E$2:$E$503,Funcionalidades!AB$2,Actividades!$F$2:$F$503,Funcionalidades!AB$3)</f>
        <v>0</v>
      </c>
      <c r="AC178">
        <f>COUNTIFS(Actividades!$A$2:$A$503,Funcionalidades!$A178,Actividades!$B$2:$B$503,Funcionalidades!$B178,Actividades!$D$2:$D$503,Funcionalidades!AC$1,Actividades!$E$2:$E$503,Funcionalidades!AC$2,Actividades!$F$2:$F$503,Funcionalidades!AC$3)</f>
        <v>0</v>
      </c>
    </row>
    <row r="179" spans="3:29">
      <c r="C179">
        <f>COUNTIFS(Actividades!$A$2:$A$503,Funcionalidades!$A179,Actividades!$B$2:$B$503,Funcionalidades!$B179,Actividades!$D$2:$D$503,Funcionalidades!C$1,Actividades!$E$2:$E$503,Funcionalidades!C$2,Actividades!$F$2:$F$503,Funcionalidades!C$3)</f>
        <v>0</v>
      </c>
      <c r="D179">
        <f>COUNTIFS(Actividades!$A$2:$A$503,Funcionalidades!$A179,Actividades!$B$2:$B$503,Funcionalidades!$B179,Actividades!$D$2:$D$503,Funcionalidades!D$1,Actividades!$E$2:$E$503,Funcionalidades!D$2,Actividades!$F$2:$F$503,Funcionalidades!D$3)</f>
        <v>0</v>
      </c>
      <c r="E179">
        <f>COUNTIFS(Actividades!$A$2:$A$503,Funcionalidades!$A179,Actividades!$B$2:$B$503,Funcionalidades!$B179,Actividades!$D$2:$D$503,Funcionalidades!E$1,Actividades!$E$2:$E$503,Funcionalidades!E$2,Actividades!$F$2:$F$503,Funcionalidades!E$3)</f>
        <v>0</v>
      </c>
      <c r="F179">
        <f>COUNTIFS(Actividades!$A$2:$A$503,Funcionalidades!$A179,Actividades!$B$2:$B$503,Funcionalidades!$B179,Actividades!$D$2:$D$503,Funcionalidades!F$1,Actividades!$E$2:$E$503,Funcionalidades!F$2,Actividades!$F$2:$F$503,Funcionalidades!F$3)</f>
        <v>0</v>
      </c>
      <c r="G179">
        <f>COUNTIFS(Actividades!$A$2:$A$503,Funcionalidades!$A179,Actividades!$B$2:$B$503,Funcionalidades!$B179,Actividades!$D$2:$D$503,Funcionalidades!G$1,Actividades!$E$2:$E$503,Funcionalidades!G$2,Actividades!$F$2:$F$503,Funcionalidades!G$3)</f>
        <v>0</v>
      </c>
      <c r="H179">
        <f>COUNTIFS(Actividades!$A$2:$A$503,Funcionalidades!$A179,Actividades!$B$2:$B$503,Funcionalidades!$B179,Actividades!$D$2:$D$503,Funcionalidades!H$1,Actividades!$E$2:$E$503,Funcionalidades!H$2,Actividades!$F$2:$F$503,Funcionalidades!H$3)</f>
        <v>0</v>
      </c>
      <c r="I179">
        <f>COUNTIFS(Actividades!$A$2:$A$503,Funcionalidades!$A179,Actividades!$B$2:$B$503,Funcionalidades!$B179,Actividades!$D$2:$D$503,Funcionalidades!I$1,Actividades!$E$2:$E$503,Funcionalidades!I$2,Actividades!$F$2:$F$503,Funcionalidades!I$3)</f>
        <v>0</v>
      </c>
      <c r="J179">
        <f>COUNTIFS(Actividades!$A$2:$A$503,Funcionalidades!$A179,Actividades!$B$2:$B$503,Funcionalidades!$B179,Actividades!$D$2:$D$503,Funcionalidades!J$1,Actividades!$E$2:$E$503,Funcionalidades!J$2,Actividades!$F$2:$F$503,Funcionalidades!J$3)</f>
        <v>0</v>
      </c>
      <c r="K179">
        <f>COUNTIFS(Actividades!$A$2:$A$503,Funcionalidades!$A179,Actividades!$B$2:$B$503,Funcionalidades!$B179,Actividades!$D$2:$D$503,Funcionalidades!K$1,Actividades!$E$2:$E$503,Funcionalidades!K$2,Actividades!$F$2:$F$503,Funcionalidades!K$3)</f>
        <v>0</v>
      </c>
      <c r="L179">
        <f>COUNTIFS(Actividades!$A$2:$A$503,Funcionalidades!$A179,Actividades!$B$2:$B$503,Funcionalidades!$B179,Actividades!$D$2:$D$503,Funcionalidades!L$1,Actividades!$E$2:$E$503,Funcionalidades!L$2,Actividades!$F$2:$F$503,Funcionalidades!L$3)</f>
        <v>0</v>
      </c>
      <c r="M179">
        <f>COUNTIFS(Actividades!$A$2:$A$503,Funcionalidades!$A179,Actividades!$B$2:$B$503,Funcionalidades!$B179,Actividades!$D$2:$D$503,Funcionalidades!M$1,Actividades!$E$2:$E$503,Funcionalidades!M$2,Actividades!$F$2:$F$503,Funcionalidades!M$3)</f>
        <v>0</v>
      </c>
      <c r="N179">
        <f>COUNTIFS(Actividades!$A$2:$A$503,Funcionalidades!$A179,Actividades!$B$2:$B$503,Funcionalidades!$B179,Actividades!$D$2:$D$503,Funcionalidades!N$1,Actividades!$E$2:$E$503,Funcionalidades!N$2,Actividades!$F$2:$F$503,Funcionalidades!N$3)</f>
        <v>0</v>
      </c>
      <c r="O179">
        <f>COUNTIFS(Actividades!$A$2:$A$503,Funcionalidades!$A179,Actividades!$B$2:$B$503,Funcionalidades!$B179,Actividades!$D$2:$D$503,Funcionalidades!O$1,Actividades!$E$2:$E$503,Funcionalidades!O$2,Actividades!$F$2:$F$503,Funcionalidades!O$3)</f>
        <v>0</v>
      </c>
      <c r="P179">
        <f>COUNTIFS(Actividades!$A$2:$A$503,Funcionalidades!$A179,Actividades!$B$2:$B$503,Funcionalidades!$B179,Actividades!$D$2:$D$503,Funcionalidades!P$1,Actividades!$E$2:$E$503,Funcionalidades!P$2,Actividades!$F$2:$F$503,Funcionalidades!P$3)</f>
        <v>0</v>
      </c>
      <c r="Q179">
        <f>COUNTIFS(Actividades!$A$2:$A$503,Funcionalidades!$A179,Actividades!$B$2:$B$503,Funcionalidades!$B179,Actividades!$D$2:$D$503,Funcionalidades!Q$1,Actividades!$E$2:$E$503,Funcionalidades!Q$2,Actividades!$F$2:$F$503,Funcionalidades!Q$3)</f>
        <v>0</v>
      </c>
      <c r="R179">
        <f>COUNTIFS(Actividades!$A$2:$A$503,Funcionalidades!$A179,Actividades!$B$2:$B$503,Funcionalidades!$B179,Actividades!$D$2:$D$503,Funcionalidades!R$1,Actividades!$E$2:$E$503,Funcionalidades!R$2,Actividades!$F$2:$F$503,Funcionalidades!R$3)</f>
        <v>0</v>
      </c>
      <c r="S179">
        <f>COUNTIFS(Actividades!$A$2:$A$503,Funcionalidades!$A179,Actividades!$B$2:$B$503,Funcionalidades!$B179,Actividades!$D$2:$D$503,Funcionalidades!S$1,Actividades!$E$2:$E$503,Funcionalidades!S$2,Actividades!$F$2:$F$503,Funcionalidades!S$3)</f>
        <v>0</v>
      </c>
      <c r="T179">
        <f>COUNTIFS(Actividades!$A$2:$A$503,Funcionalidades!$A179,Actividades!$B$2:$B$503,Funcionalidades!$B179,Actividades!$D$2:$D$503,Funcionalidades!T$1,Actividades!$E$2:$E$503,Funcionalidades!T$2,Actividades!$F$2:$F$503,Funcionalidades!T$3)</f>
        <v>0</v>
      </c>
      <c r="U179">
        <f>COUNTIFS(Actividades!$A$2:$A$503,Funcionalidades!$A179,Actividades!$B$2:$B$503,Funcionalidades!$B179,Actividades!$D$2:$D$503,Funcionalidades!U$1,Actividades!$E$2:$E$503,Funcionalidades!U$2,Actividades!$F$2:$F$503,Funcionalidades!U$3)</f>
        <v>0</v>
      </c>
      <c r="V179">
        <f>COUNTIFS(Actividades!$A$2:$A$503,Funcionalidades!$A179,Actividades!$B$2:$B$503,Funcionalidades!$B179,Actividades!$D$2:$D$503,Funcionalidades!V$1,Actividades!$E$2:$E$503,Funcionalidades!V$2,Actividades!$F$2:$F$503,Funcionalidades!V$3)</f>
        <v>0</v>
      </c>
      <c r="W179">
        <f>COUNTIFS(Actividades!$A$2:$A$503,Funcionalidades!$A179,Actividades!$B$2:$B$503,Funcionalidades!$B179,Actividades!$D$2:$D$503,Funcionalidades!W$1,Actividades!$E$2:$E$503,Funcionalidades!W$2,Actividades!$F$2:$F$503,Funcionalidades!W$3)</f>
        <v>0</v>
      </c>
      <c r="X179">
        <f>COUNTIFS(Actividades!$A$2:$A$503,Funcionalidades!$A179,Actividades!$B$2:$B$503,Funcionalidades!$B179,Actividades!$D$2:$D$503,Funcionalidades!X$1,Actividades!$E$2:$E$503,Funcionalidades!X$2,Actividades!$F$2:$F$503,Funcionalidades!X$3)</f>
        <v>0</v>
      </c>
      <c r="Y179">
        <f>COUNTIFS(Actividades!$A$2:$A$503,Funcionalidades!$A179,Actividades!$B$2:$B$503,Funcionalidades!$B179,Actividades!$D$2:$D$503,Funcionalidades!Y$1,Actividades!$E$2:$E$503,Funcionalidades!Y$2,Actividades!$F$2:$F$503,Funcionalidades!Y$3)</f>
        <v>0</v>
      </c>
      <c r="Z179">
        <f>COUNTIFS(Actividades!$A$2:$A$503,Funcionalidades!$A179,Actividades!$B$2:$B$503,Funcionalidades!$B179,Actividades!$D$2:$D$503,Funcionalidades!Z$1,Actividades!$E$2:$E$503,Funcionalidades!Z$2,Actividades!$F$2:$F$503,Funcionalidades!Z$3)</f>
        <v>0</v>
      </c>
      <c r="AA179">
        <f>COUNTIFS(Actividades!$A$2:$A$503,Funcionalidades!$A179,Actividades!$B$2:$B$503,Funcionalidades!$B179,Actividades!$D$2:$D$503,Funcionalidades!AA$1,Actividades!$E$2:$E$503,Funcionalidades!AA$2,Actividades!$F$2:$F$503,Funcionalidades!AA$3)</f>
        <v>0</v>
      </c>
      <c r="AB179">
        <f>COUNTIFS(Actividades!$A$2:$A$503,Funcionalidades!$A179,Actividades!$B$2:$B$503,Funcionalidades!$B179,Actividades!$D$2:$D$503,Funcionalidades!AB$1,Actividades!$E$2:$E$503,Funcionalidades!AB$2,Actividades!$F$2:$F$503,Funcionalidades!AB$3)</f>
        <v>0</v>
      </c>
      <c r="AC179">
        <f>COUNTIFS(Actividades!$A$2:$A$503,Funcionalidades!$A179,Actividades!$B$2:$B$503,Funcionalidades!$B179,Actividades!$D$2:$D$503,Funcionalidades!AC$1,Actividades!$E$2:$E$503,Funcionalidades!AC$2,Actividades!$F$2:$F$503,Funcionalidades!AC$3)</f>
        <v>0</v>
      </c>
    </row>
    <row r="180" spans="3:29">
      <c r="C180">
        <f>COUNTIFS(Actividades!$A$2:$A$503,Funcionalidades!$A180,Actividades!$B$2:$B$503,Funcionalidades!$B180,Actividades!$D$2:$D$503,Funcionalidades!C$1,Actividades!$E$2:$E$503,Funcionalidades!C$2,Actividades!$F$2:$F$503,Funcionalidades!C$3)</f>
        <v>0</v>
      </c>
      <c r="D180">
        <f>COUNTIFS(Actividades!$A$2:$A$503,Funcionalidades!$A180,Actividades!$B$2:$B$503,Funcionalidades!$B180,Actividades!$D$2:$D$503,Funcionalidades!D$1,Actividades!$E$2:$E$503,Funcionalidades!D$2,Actividades!$F$2:$F$503,Funcionalidades!D$3)</f>
        <v>0</v>
      </c>
      <c r="E180">
        <f>COUNTIFS(Actividades!$A$2:$A$503,Funcionalidades!$A180,Actividades!$B$2:$B$503,Funcionalidades!$B180,Actividades!$D$2:$D$503,Funcionalidades!E$1,Actividades!$E$2:$E$503,Funcionalidades!E$2,Actividades!$F$2:$F$503,Funcionalidades!E$3)</f>
        <v>0</v>
      </c>
      <c r="F180">
        <f>COUNTIFS(Actividades!$A$2:$A$503,Funcionalidades!$A180,Actividades!$B$2:$B$503,Funcionalidades!$B180,Actividades!$D$2:$D$503,Funcionalidades!F$1,Actividades!$E$2:$E$503,Funcionalidades!F$2,Actividades!$F$2:$F$503,Funcionalidades!F$3)</f>
        <v>0</v>
      </c>
      <c r="G180">
        <f>COUNTIFS(Actividades!$A$2:$A$503,Funcionalidades!$A180,Actividades!$B$2:$B$503,Funcionalidades!$B180,Actividades!$D$2:$D$503,Funcionalidades!G$1,Actividades!$E$2:$E$503,Funcionalidades!G$2,Actividades!$F$2:$F$503,Funcionalidades!G$3)</f>
        <v>0</v>
      </c>
      <c r="H180">
        <f>COUNTIFS(Actividades!$A$2:$A$503,Funcionalidades!$A180,Actividades!$B$2:$B$503,Funcionalidades!$B180,Actividades!$D$2:$D$503,Funcionalidades!H$1,Actividades!$E$2:$E$503,Funcionalidades!H$2,Actividades!$F$2:$F$503,Funcionalidades!H$3)</f>
        <v>0</v>
      </c>
      <c r="I180">
        <f>COUNTIFS(Actividades!$A$2:$A$503,Funcionalidades!$A180,Actividades!$B$2:$B$503,Funcionalidades!$B180,Actividades!$D$2:$D$503,Funcionalidades!I$1,Actividades!$E$2:$E$503,Funcionalidades!I$2,Actividades!$F$2:$F$503,Funcionalidades!I$3)</f>
        <v>0</v>
      </c>
      <c r="J180">
        <f>COUNTIFS(Actividades!$A$2:$A$503,Funcionalidades!$A180,Actividades!$B$2:$B$503,Funcionalidades!$B180,Actividades!$D$2:$D$503,Funcionalidades!J$1,Actividades!$E$2:$E$503,Funcionalidades!J$2,Actividades!$F$2:$F$503,Funcionalidades!J$3)</f>
        <v>0</v>
      </c>
      <c r="K180">
        <f>COUNTIFS(Actividades!$A$2:$A$503,Funcionalidades!$A180,Actividades!$B$2:$B$503,Funcionalidades!$B180,Actividades!$D$2:$D$503,Funcionalidades!K$1,Actividades!$E$2:$E$503,Funcionalidades!K$2,Actividades!$F$2:$F$503,Funcionalidades!K$3)</f>
        <v>0</v>
      </c>
      <c r="L180">
        <f>COUNTIFS(Actividades!$A$2:$A$503,Funcionalidades!$A180,Actividades!$B$2:$B$503,Funcionalidades!$B180,Actividades!$D$2:$D$503,Funcionalidades!L$1,Actividades!$E$2:$E$503,Funcionalidades!L$2,Actividades!$F$2:$F$503,Funcionalidades!L$3)</f>
        <v>0</v>
      </c>
      <c r="M180">
        <f>COUNTIFS(Actividades!$A$2:$A$503,Funcionalidades!$A180,Actividades!$B$2:$B$503,Funcionalidades!$B180,Actividades!$D$2:$D$503,Funcionalidades!M$1,Actividades!$E$2:$E$503,Funcionalidades!M$2,Actividades!$F$2:$F$503,Funcionalidades!M$3)</f>
        <v>0</v>
      </c>
      <c r="N180">
        <f>COUNTIFS(Actividades!$A$2:$A$503,Funcionalidades!$A180,Actividades!$B$2:$B$503,Funcionalidades!$B180,Actividades!$D$2:$D$503,Funcionalidades!N$1,Actividades!$E$2:$E$503,Funcionalidades!N$2,Actividades!$F$2:$F$503,Funcionalidades!N$3)</f>
        <v>0</v>
      </c>
      <c r="O180">
        <f>COUNTIFS(Actividades!$A$2:$A$503,Funcionalidades!$A180,Actividades!$B$2:$B$503,Funcionalidades!$B180,Actividades!$D$2:$D$503,Funcionalidades!O$1,Actividades!$E$2:$E$503,Funcionalidades!O$2,Actividades!$F$2:$F$503,Funcionalidades!O$3)</f>
        <v>0</v>
      </c>
      <c r="P180">
        <f>COUNTIFS(Actividades!$A$2:$A$503,Funcionalidades!$A180,Actividades!$B$2:$B$503,Funcionalidades!$B180,Actividades!$D$2:$D$503,Funcionalidades!P$1,Actividades!$E$2:$E$503,Funcionalidades!P$2,Actividades!$F$2:$F$503,Funcionalidades!P$3)</f>
        <v>0</v>
      </c>
      <c r="Q180">
        <f>COUNTIFS(Actividades!$A$2:$A$503,Funcionalidades!$A180,Actividades!$B$2:$B$503,Funcionalidades!$B180,Actividades!$D$2:$D$503,Funcionalidades!Q$1,Actividades!$E$2:$E$503,Funcionalidades!Q$2,Actividades!$F$2:$F$503,Funcionalidades!Q$3)</f>
        <v>0</v>
      </c>
      <c r="R180">
        <f>COUNTIFS(Actividades!$A$2:$A$503,Funcionalidades!$A180,Actividades!$B$2:$B$503,Funcionalidades!$B180,Actividades!$D$2:$D$503,Funcionalidades!R$1,Actividades!$E$2:$E$503,Funcionalidades!R$2,Actividades!$F$2:$F$503,Funcionalidades!R$3)</f>
        <v>0</v>
      </c>
      <c r="S180">
        <f>COUNTIFS(Actividades!$A$2:$A$503,Funcionalidades!$A180,Actividades!$B$2:$B$503,Funcionalidades!$B180,Actividades!$D$2:$D$503,Funcionalidades!S$1,Actividades!$E$2:$E$503,Funcionalidades!S$2,Actividades!$F$2:$F$503,Funcionalidades!S$3)</f>
        <v>0</v>
      </c>
      <c r="T180">
        <f>COUNTIFS(Actividades!$A$2:$A$503,Funcionalidades!$A180,Actividades!$B$2:$B$503,Funcionalidades!$B180,Actividades!$D$2:$D$503,Funcionalidades!T$1,Actividades!$E$2:$E$503,Funcionalidades!T$2,Actividades!$F$2:$F$503,Funcionalidades!T$3)</f>
        <v>0</v>
      </c>
      <c r="U180">
        <f>COUNTIFS(Actividades!$A$2:$A$503,Funcionalidades!$A180,Actividades!$B$2:$B$503,Funcionalidades!$B180,Actividades!$D$2:$D$503,Funcionalidades!U$1,Actividades!$E$2:$E$503,Funcionalidades!U$2,Actividades!$F$2:$F$503,Funcionalidades!U$3)</f>
        <v>0</v>
      </c>
      <c r="V180">
        <f>COUNTIFS(Actividades!$A$2:$A$503,Funcionalidades!$A180,Actividades!$B$2:$B$503,Funcionalidades!$B180,Actividades!$D$2:$D$503,Funcionalidades!V$1,Actividades!$E$2:$E$503,Funcionalidades!V$2,Actividades!$F$2:$F$503,Funcionalidades!V$3)</f>
        <v>0</v>
      </c>
      <c r="W180">
        <f>COUNTIFS(Actividades!$A$2:$A$503,Funcionalidades!$A180,Actividades!$B$2:$B$503,Funcionalidades!$B180,Actividades!$D$2:$D$503,Funcionalidades!W$1,Actividades!$E$2:$E$503,Funcionalidades!W$2,Actividades!$F$2:$F$503,Funcionalidades!W$3)</f>
        <v>0</v>
      </c>
      <c r="X180">
        <f>COUNTIFS(Actividades!$A$2:$A$503,Funcionalidades!$A180,Actividades!$B$2:$B$503,Funcionalidades!$B180,Actividades!$D$2:$D$503,Funcionalidades!X$1,Actividades!$E$2:$E$503,Funcionalidades!X$2,Actividades!$F$2:$F$503,Funcionalidades!X$3)</f>
        <v>0</v>
      </c>
      <c r="Y180">
        <f>COUNTIFS(Actividades!$A$2:$A$503,Funcionalidades!$A180,Actividades!$B$2:$B$503,Funcionalidades!$B180,Actividades!$D$2:$D$503,Funcionalidades!Y$1,Actividades!$E$2:$E$503,Funcionalidades!Y$2,Actividades!$F$2:$F$503,Funcionalidades!Y$3)</f>
        <v>0</v>
      </c>
      <c r="Z180">
        <f>COUNTIFS(Actividades!$A$2:$A$503,Funcionalidades!$A180,Actividades!$B$2:$B$503,Funcionalidades!$B180,Actividades!$D$2:$D$503,Funcionalidades!Z$1,Actividades!$E$2:$E$503,Funcionalidades!Z$2,Actividades!$F$2:$F$503,Funcionalidades!Z$3)</f>
        <v>0</v>
      </c>
      <c r="AA180">
        <f>COUNTIFS(Actividades!$A$2:$A$503,Funcionalidades!$A180,Actividades!$B$2:$B$503,Funcionalidades!$B180,Actividades!$D$2:$D$503,Funcionalidades!AA$1,Actividades!$E$2:$E$503,Funcionalidades!AA$2,Actividades!$F$2:$F$503,Funcionalidades!AA$3)</f>
        <v>0</v>
      </c>
      <c r="AB180">
        <f>COUNTIFS(Actividades!$A$2:$A$503,Funcionalidades!$A180,Actividades!$B$2:$B$503,Funcionalidades!$B180,Actividades!$D$2:$D$503,Funcionalidades!AB$1,Actividades!$E$2:$E$503,Funcionalidades!AB$2,Actividades!$F$2:$F$503,Funcionalidades!AB$3)</f>
        <v>0</v>
      </c>
      <c r="AC180">
        <f>COUNTIFS(Actividades!$A$2:$A$503,Funcionalidades!$A180,Actividades!$B$2:$B$503,Funcionalidades!$B180,Actividades!$D$2:$D$503,Funcionalidades!AC$1,Actividades!$E$2:$E$503,Funcionalidades!AC$2,Actividades!$F$2:$F$503,Funcionalidades!AC$3)</f>
        <v>0</v>
      </c>
    </row>
    <row r="181" spans="3:29">
      <c r="C181">
        <f>COUNTIFS(Actividades!$A$2:$A$503,Funcionalidades!$A181,Actividades!$B$2:$B$503,Funcionalidades!$B181,Actividades!$D$2:$D$503,Funcionalidades!C$1,Actividades!$E$2:$E$503,Funcionalidades!C$2,Actividades!$F$2:$F$503,Funcionalidades!C$3)</f>
        <v>0</v>
      </c>
      <c r="D181">
        <f>COUNTIFS(Actividades!$A$2:$A$503,Funcionalidades!$A181,Actividades!$B$2:$B$503,Funcionalidades!$B181,Actividades!$D$2:$D$503,Funcionalidades!D$1,Actividades!$E$2:$E$503,Funcionalidades!D$2,Actividades!$F$2:$F$503,Funcionalidades!D$3)</f>
        <v>0</v>
      </c>
      <c r="E181">
        <f>COUNTIFS(Actividades!$A$2:$A$503,Funcionalidades!$A181,Actividades!$B$2:$B$503,Funcionalidades!$B181,Actividades!$D$2:$D$503,Funcionalidades!E$1,Actividades!$E$2:$E$503,Funcionalidades!E$2,Actividades!$F$2:$F$503,Funcionalidades!E$3)</f>
        <v>0</v>
      </c>
      <c r="F181">
        <f>COUNTIFS(Actividades!$A$2:$A$503,Funcionalidades!$A181,Actividades!$B$2:$B$503,Funcionalidades!$B181,Actividades!$D$2:$D$503,Funcionalidades!F$1,Actividades!$E$2:$E$503,Funcionalidades!F$2,Actividades!$F$2:$F$503,Funcionalidades!F$3)</f>
        <v>0</v>
      </c>
      <c r="G181">
        <f>COUNTIFS(Actividades!$A$2:$A$503,Funcionalidades!$A181,Actividades!$B$2:$B$503,Funcionalidades!$B181,Actividades!$D$2:$D$503,Funcionalidades!G$1,Actividades!$E$2:$E$503,Funcionalidades!G$2,Actividades!$F$2:$F$503,Funcionalidades!G$3)</f>
        <v>0</v>
      </c>
      <c r="H181">
        <f>COUNTIFS(Actividades!$A$2:$A$503,Funcionalidades!$A181,Actividades!$B$2:$B$503,Funcionalidades!$B181,Actividades!$D$2:$D$503,Funcionalidades!H$1,Actividades!$E$2:$E$503,Funcionalidades!H$2,Actividades!$F$2:$F$503,Funcionalidades!H$3)</f>
        <v>0</v>
      </c>
      <c r="I181">
        <f>COUNTIFS(Actividades!$A$2:$A$503,Funcionalidades!$A181,Actividades!$B$2:$B$503,Funcionalidades!$B181,Actividades!$D$2:$D$503,Funcionalidades!I$1,Actividades!$E$2:$E$503,Funcionalidades!I$2,Actividades!$F$2:$F$503,Funcionalidades!I$3)</f>
        <v>0</v>
      </c>
      <c r="J181">
        <f>COUNTIFS(Actividades!$A$2:$A$503,Funcionalidades!$A181,Actividades!$B$2:$B$503,Funcionalidades!$B181,Actividades!$D$2:$D$503,Funcionalidades!J$1,Actividades!$E$2:$E$503,Funcionalidades!J$2,Actividades!$F$2:$F$503,Funcionalidades!J$3)</f>
        <v>0</v>
      </c>
      <c r="K181">
        <f>COUNTIFS(Actividades!$A$2:$A$503,Funcionalidades!$A181,Actividades!$B$2:$B$503,Funcionalidades!$B181,Actividades!$D$2:$D$503,Funcionalidades!K$1,Actividades!$E$2:$E$503,Funcionalidades!K$2,Actividades!$F$2:$F$503,Funcionalidades!K$3)</f>
        <v>0</v>
      </c>
      <c r="L181">
        <f>COUNTIFS(Actividades!$A$2:$A$503,Funcionalidades!$A181,Actividades!$B$2:$B$503,Funcionalidades!$B181,Actividades!$D$2:$D$503,Funcionalidades!L$1,Actividades!$E$2:$E$503,Funcionalidades!L$2,Actividades!$F$2:$F$503,Funcionalidades!L$3)</f>
        <v>0</v>
      </c>
      <c r="M181">
        <f>COUNTIFS(Actividades!$A$2:$A$503,Funcionalidades!$A181,Actividades!$B$2:$B$503,Funcionalidades!$B181,Actividades!$D$2:$D$503,Funcionalidades!M$1,Actividades!$E$2:$E$503,Funcionalidades!M$2,Actividades!$F$2:$F$503,Funcionalidades!M$3)</f>
        <v>0</v>
      </c>
      <c r="N181">
        <f>COUNTIFS(Actividades!$A$2:$A$503,Funcionalidades!$A181,Actividades!$B$2:$B$503,Funcionalidades!$B181,Actividades!$D$2:$D$503,Funcionalidades!N$1,Actividades!$E$2:$E$503,Funcionalidades!N$2,Actividades!$F$2:$F$503,Funcionalidades!N$3)</f>
        <v>0</v>
      </c>
      <c r="O181">
        <f>COUNTIFS(Actividades!$A$2:$A$503,Funcionalidades!$A181,Actividades!$B$2:$B$503,Funcionalidades!$B181,Actividades!$D$2:$D$503,Funcionalidades!O$1,Actividades!$E$2:$E$503,Funcionalidades!O$2,Actividades!$F$2:$F$503,Funcionalidades!O$3)</f>
        <v>0</v>
      </c>
      <c r="P181">
        <f>COUNTIFS(Actividades!$A$2:$A$503,Funcionalidades!$A181,Actividades!$B$2:$B$503,Funcionalidades!$B181,Actividades!$D$2:$D$503,Funcionalidades!P$1,Actividades!$E$2:$E$503,Funcionalidades!P$2,Actividades!$F$2:$F$503,Funcionalidades!P$3)</f>
        <v>0</v>
      </c>
      <c r="Q181">
        <f>COUNTIFS(Actividades!$A$2:$A$503,Funcionalidades!$A181,Actividades!$B$2:$B$503,Funcionalidades!$B181,Actividades!$D$2:$D$503,Funcionalidades!Q$1,Actividades!$E$2:$E$503,Funcionalidades!Q$2,Actividades!$F$2:$F$503,Funcionalidades!Q$3)</f>
        <v>0</v>
      </c>
      <c r="R181">
        <f>COUNTIFS(Actividades!$A$2:$A$503,Funcionalidades!$A181,Actividades!$B$2:$B$503,Funcionalidades!$B181,Actividades!$D$2:$D$503,Funcionalidades!R$1,Actividades!$E$2:$E$503,Funcionalidades!R$2,Actividades!$F$2:$F$503,Funcionalidades!R$3)</f>
        <v>0</v>
      </c>
      <c r="S181">
        <f>COUNTIFS(Actividades!$A$2:$A$503,Funcionalidades!$A181,Actividades!$B$2:$B$503,Funcionalidades!$B181,Actividades!$D$2:$D$503,Funcionalidades!S$1,Actividades!$E$2:$E$503,Funcionalidades!S$2,Actividades!$F$2:$F$503,Funcionalidades!S$3)</f>
        <v>0</v>
      </c>
      <c r="T181">
        <f>COUNTIFS(Actividades!$A$2:$A$503,Funcionalidades!$A181,Actividades!$B$2:$B$503,Funcionalidades!$B181,Actividades!$D$2:$D$503,Funcionalidades!T$1,Actividades!$E$2:$E$503,Funcionalidades!T$2,Actividades!$F$2:$F$503,Funcionalidades!T$3)</f>
        <v>0</v>
      </c>
      <c r="U181">
        <f>COUNTIFS(Actividades!$A$2:$A$503,Funcionalidades!$A181,Actividades!$B$2:$B$503,Funcionalidades!$B181,Actividades!$D$2:$D$503,Funcionalidades!U$1,Actividades!$E$2:$E$503,Funcionalidades!U$2,Actividades!$F$2:$F$503,Funcionalidades!U$3)</f>
        <v>0</v>
      </c>
      <c r="V181">
        <f>COUNTIFS(Actividades!$A$2:$A$503,Funcionalidades!$A181,Actividades!$B$2:$B$503,Funcionalidades!$B181,Actividades!$D$2:$D$503,Funcionalidades!V$1,Actividades!$E$2:$E$503,Funcionalidades!V$2,Actividades!$F$2:$F$503,Funcionalidades!V$3)</f>
        <v>0</v>
      </c>
      <c r="W181">
        <f>COUNTIFS(Actividades!$A$2:$A$503,Funcionalidades!$A181,Actividades!$B$2:$B$503,Funcionalidades!$B181,Actividades!$D$2:$D$503,Funcionalidades!W$1,Actividades!$E$2:$E$503,Funcionalidades!W$2,Actividades!$F$2:$F$503,Funcionalidades!W$3)</f>
        <v>0</v>
      </c>
      <c r="X181">
        <f>COUNTIFS(Actividades!$A$2:$A$503,Funcionalidades!$A181,Actividades!$B$2:$B$503,Funcionalidades!$B181,Actividades!$D$2:$D$503,Funcionalidades!X$1,Actividades!$E$2:$E$503,Funcionalidades!X$2,Actividades!$F$2:$F$503,Funcionalidades!X$3)</f>
        <v>0</v>
      </c>
      <c r="Y181">
        <f>COUNTIFS(Actividades!$A$2:$A$503,Funcionalidades!$A181,Actividades!$B$2:$B$503,Funcionalidades!$B181,Actividades!$D$2:$D$503,Funcionalidades!Y$1,Actividades!$E$2:$E$503,Funcionalidades!Y$2,Actividades!$F$2:$F$503,Funcionalidades!Y$3)</f>
        <v>0</v>
      </c>
      <c r="Z181">
        <f>COUNTIFS(Actividades!$A$2:$A$503,Funcionalidades!$A181,Actividades!$B$2:$B$503,Funcionalidades!$B181,Actividades!$D$2:$D$503,Funcionalidades!Z$1,Actividades!$E$2:$E$503,Funcionalidades!Z$2,Actividades!$F$2:$F$503,Funcionalidades!Z$3)</f>
        <v>0</v>
      </c>
      <c r="AA181">
        <f>COUNTIFS(Actividades!$A$2:$A$503,Funcionalidades!$A181,Actividades!$B$2:$B$503,Funcionalidades!$B181,Actividades!$D$2:$D$503,Funcionalidades!AA$1,Actividades!$E$2:$E$503,Funcionalidades!AA$2,Actividades!$F$2:$F$503,Funcionalidades!AA$3)</f>
        <v>0</v>
      </c>
      <c r="AB181">
        <f>COUNTIFS(Actividades!$A$2:$A$503,Funcionalidades!$A181,Actividades!$B$2:$B$503,Funcionalidades!$B181,Actividades!$D$2:$D$503,Funcionalidades!AB$1,Actividades!$E$2:$E$503,Funcionalidades!AB$2,Actividades!$F$2:$F$503,Funcionalidades!AB$3)</f>
        <v>0</v>
      </c>
      <c r="AC181">
        <f>COUNTIFS(Actividades!$A$2:$A$503,Funcionalidades!$A181,Actividades!$B$2:$B$503,Funcionalidades!$B181,Actividades!$D$2:$D$503,Funcionalidades!AC$1,Actividades!$E$2:$E$503,Funcionalidades!AC$2,Actividades!$F$2:$F$503,Funcionalidades!AC$3)</f>
        <v>0</v>
      </c>
    </row>
    <row r="182" spans="3:29">
      <c r="C182">
        <f>COUNTIFS(Actividades!$A$2:$A$503,Funcionalidades!$A182,Actividades!$B$2:$B$503,Funcionalidades!$B182,Actividades!$D$2:$D$503,Funcionalidades!C$1,Actividades!$E$2:$E$503,Funcionalidades!C$2,Actividades!$F$2:$F$503,Funcionalidades!C$3)</f>
        <v>0</v>
      </c>
      <c r="D182">
        <f>COUNTIFS(Actividades!$A$2:$A$503,Funcionalidades!$A182,Actividades!$B$2:$B$503,Funcionalidades!$B182,Actividades!$D$2:$D$503,Funcionalidades!D$1,Actividades!$E$2:$E$503,Funcionalidades!D$2,Actividades!$F$2:$F$503,Funcionalidades!D$3)</f>
        <v>0</v>
      </c>
      <c r="E182">
        <f>COUNTIFS(Actividades!$A$2:$A$503,Funcionalidades!$A182,Actividades!$B$2:$B$503,Funcionalidades!$B182,Actividades!$D$2:$D$503,Funcionalidades!E$1,Actividades!$E$2:$E$503,Funcionalidades!E$2,Actividades!$F$2:$F$503,Funcionalidades!E$3)</f>
        <v>0</v>
      </c>
      <c r="F182">
        <f>COUNTIFS(Actividades!$A$2:$A$503,Funcionalidades!$A182,Actividades!$B$2:$B$503,Funcionalidades!$B182,Actividades!$D$2:$D$503,Funcionalidades!F$1,Actividades!$E$2:$E$503,Funcionalidades!F$2,Actividades!$F$2:$F$503,Funcionalidades!F$3)</f>
        <v>0</v>
      </c>
      <c r="G182">
        <f>COUNTIFS(Actividades!$A$2:$A$503,Funcionalidades!$A182,Actividades!$B$2:$B$503,Funcionalidades!$B182,Actividades!$D$2:$D$503,Funcionalidades!G$1,Actividades!$E$2:$E$503,Funcionalidades!G$2,Actividades!$F$2:$F$503,Funcionalidades!G$3)</f>
        <v>0</v>
      </c>
      <c r="H182">
        <f>COUNTIFS(Actividades!$A$2:$A$503,Funcionalidades!$A182,Actividades!$B$2:$B$503,Funcionalidades!$B182,Actividades!$D$2:$D$503,Funcionalidades!H$1,Actividades!$E$2:$E$503,Funcionalidades!H$2,Actividades!$F$2:$F$503,Funcionalidades!H$3)</f>
        <v>0</v>
      </c>
      <c r="I182">
        <f>COUNTIFS(Actividades!$A$2:$A$503,Funcionalidades!$A182,Actividades!$B$2:$B$503,Funcionalidades!$B182,Actividades!$D$2:$D$503,Funcionalidades!I$1,Actividades!$E$2:$E$503,Funcionalidades!I$2,Actividades!$F$2:$F$503,Funcionalidades!I$3)</f>
        <v>0</v>
      </c>
      <c r="J182">
        <f>COUNTIFS(Actividades!$A$2:$A$503,Funcionalidades!$A182,Actividades!$B$2:$B$503,Funcionalidades!$B182,Actividades!$D$2:$D$503,Funcionalidades!J$1,Actividades!$E$2:$E$503,Funcionalidades!J$2,Actividades!$F$2:$F$503,Funcionalidades!J$3)</f>
        <v>0</v>
      </c>
      <c r="K182">
        <f>COUNTIFS(Actividades!$A$2:$A$503,Funcionalidades!$A182,Actividades!$B$2:$B$503,Funcionalidades!$B182,Actividades!$D$2:$D$503,Funcionalidades!K$1,Actividades!$E$2:$E$503,Funcionalidades!K$2,Actividades!$F$2:$F$503,Funcionalidades!K$3)</f>
        <v>0</v>
      </c>
      <c r="L182">
        <f>COUNTIFS(Actividades!$A$2:$A$503,Funcionalidades!$A182,Actividades!$B$2:$B$503,Funcionalidades!$B182,Actividades!$D$2:$D$503,Funcionalidades!L$1,Actividades!$E$2:$E$503,Funcionalidades!L$2,Actividades!$F$2:$F$503,Funcionalidades!L$3)</f>
        <v>0</v>
      </c>
      <c r="M182">
        <f>COUNTIFS(Actividades!$A$2:$A$503,Funcionalidades!$A182,Actividades!$B$2:$B$503,Funcionalidades!$B182,Actividades!$D$2:$D$503,Funcionalidades!M$1,Actividades!$E$2:$E$503,Funcionalidades!M$2,Actividades!$F$2:$F$503,Funcionalidades!M$3)</f>
        <v>0</v>
      </c>
      <c r="N182">
        <f>COUNTIFS(Actividades!$A$2:$A$503,Funcionalidades!$A182,Actividades!$B$2:$B$503,Funcionalidades!$B182,Actividades!$D$2:$D$503,Funcionalidades!N$1,Actividades!$E$2:$E$503,Funcionalidades!N$2,Actividades!$F$2:$F$503,Funcionalidades!N$3)</f>
        <v>0</v>
      </c>
      <c r="O182">
        <f>COUNTIFS(Actividades!$A$2:$A$503,Funcionalidades!$A182,Actividades!$B$2:$B$503,Funcionalidades!$B182,Actividades!$D$2:$D$503,Funcionalidades!O$1,Actividades!$E$2:$E$503,Funcionalidades!O$2,Actividades!$F$2:$F$503,Funcionalidades!O$3)</f>
        <v>0</v>
      </c>
      <c r="P182">
        <f>COUNTIFS(Actividades!$A$2:$A$503,Funcionalidades!$A182,Actividades!$B$2:$B$503,Funcionalidades!$B182,Actividades!$D$2:$D$503,Funcionalidades!P$1,Actividades!$E$2:$E$503,Funcionalidades!P$2,Actividades!$F$2:$F$503,Funcionalidades!P$3)</f>
        <v>0</v>
      </c>
      <c r="Q182">
        <f>COUNTIFS(Actividades!$A$2:$A$503,Funcionalidades!$A182,Actividades!$B$2:$B$503,Funcionalidades!$B182,Actividades!$D$2:$D$503,Funcionalidades!Q$1,Actividades!$E$2:$E$503,Funcionalidades!Q$2,Actividades!$F$2:$F$503,Funcionalidades!Q$3)</f>
        <v>0</v>
      </c>
      <c r="R182">
        <f>COUNTIFS(Actividades!$A$2:$A$503,Funcionalidades!$A182,Actividades!$B$2:$B$503,Funcionalidades!$B182,Actividades!$D$2:$D$503,Funcionalidades!R$1,Actividades!$E$2:$E$503,Funcionalidades!R$2,Actividades!$F$2:$F$503,Funcionalidades!R$3)</f>
        <v>0</v>
      </c>
      <c r="S182">
        <f>COUNTIFS(Actividades!$A$2:$A$503,Funcionalidades!$A182,Actividades!$B$2:$B$503,Funcionalidades!$B182,Actividades!$D$2:$D$503,Funcionalidades!S$1,Actividades!$E$2:$E$503,Funcionalidades!S$2,Actividades!$F$2:$F$503,Funcionalidades!S$3)</f>
        <v>0</v>
      </c>
      <c r="T182">
        <f>COUNTIFS(Actividades!$A$2:$A$503,Funcionalidades!$A182,Actividades!$B$2:$B$503,Funcionalidades!$B182,Actividades!$D$2:$D$503,Funcionalidades!T$1,Actividades!$E$2:$E$503,Funcionalidades!T$2,Actividades!$F$2:$F$503,Funcionalidades!T$3)</f>
        <v>0</v>
      </c>
      <c r="U182">
        <f>COUNTIFS(Actividades!$A$2:$A$503,Funcionalidades!$A182,Actividades!$B$2:$B$503,Funcionalidades!$B182,Actividades!$D$2:$D$503,Funcionalidades!U$1,Actividades!$E$2:$E$503,Funcionalidades!U$2,Actividades!$F$2:$F$503,Funcionalidades!U$3)</f>
        <v>0</v>
      </c>
      <c r="V182">
        <f>COUNTIFS(Actividades!$A$2:$A$503,Funcionalidades!$A182,Actividades!$B$2:$B$503,Funcionalidades!$B182,Actividades!$D$2:$D$503,Funcionalidades!V$1,Actividades!$E$2:$E$503,Funcionalidades!V$2,Actividades!$F$2:$F$503,Funcionalidades!V$3)</f>
        <v>0</v>
      </c>
      <c r="W182">
        <f>COUNTIFS(Actividades!$A$2:$A$503,Funcionalidades!$A182,Actividades!$B$2:$B$503,Funcionalidades!$B182,Actividades!$D$2:$D$503,Funcionalidades!W$1,Actividades!$E$2:$E$503,Funcionalidades!W$2,Actividades!$F$2:$F$503,Funcionalidades!W$3)</f>
        <v>0</v>
      </c>
      <c r="X182">
        <f>COUNTIFS(Actividades!$A$2:$A$503,Funcionalidades!$A182,Actividades!$B$2:$B$503,Funcionalidades!$B182,Actividades!$D$2:$D$503,Funcionalidades!X$1,Actividades!$E$2:$E$503,Funcionalidades!X$2,Actividades!$F$2:$F$503,Funcionalidades!X$3)</f>
        <v>0</v>
      </c>
      <c r="Y182">
        <f>COUNTIFS(Actividades!$A$2:$A$503,Funcionalidades!$A182,Actividades!$B$2:$B$503,Funcionalidades!$B182,Actividades!$D$2:$D$503,Funcionalidades!Y$1,Actividades!$E$2:$E$503,Funcionalidades!Y$2,Actividades!$F$2:$F$503,Funcionalidades!Y$3)</f>
        <v>0</v>
      </c>
      <c r="Z182">
        <f>COUNTIFS(Actividades!$A$2:$A$503,Funcionalidades!$A182,Actividades!$B$2:$B$503,Funcionalidades!$B182,Actividades!$D$2:$D$503,Funcionalidades!Z$1,Actividades!$E$2:$E$503,Funcionalidades!Z$2,Actividades!$F$2:$F$503,Funcionalidades!Z$3)</f>
        <v>0</v>
      </c>
      <c r="AA182">
        <f>COUNTIFS(Actividades!$A$2:$A$503,Funcionalidades!$A182,Actividades!$B$2:$B$503,Funcionalidades!$B182,Actividades!$D$2:$D$503,Funcionalidades!AA$1,Actividades!$E$2:$E$503,Funcionalidades!AA$2,Actividades!$F$2:$F$503,Funcionalidades!AA$3)</f>
        <v>0</v>
      </c>
      <c r="AB182">
        <f>COUNTIFS(Actividades!$A$2:$A$503,Funcionalidades!$A182,Actividades!$B$2:$B$503,Funcionalidades!$B182,Actividades!$D$2:$D$503,Funcionalidades!AB$1,Actividades!$E$2:$E$503,Funcionalidades!AB$2,Actividades!$F$2:$F$503,Funcionalidades!AB$3)</f>
        <v>0</v>
      </c>
      <c r="AC182">
        <f>COUNTIFS(Actividades!$A$2:$A$503,Funcionalidades!$A182,Actividades!$B$2:$B$503,Funcionalidades!$B182,Actividades!$D$2:$D$503,Funcionalidades!AC$1,Actividades!$E$2:$E$503,Funcionalidades!AC$2,Actividades!$F$2:$F$503,Funcionalidades!AC$3)</f>
        <v>0</v>
      </c>
    </row>
    <row r="183" spans="3:29">
      <c r="C183">
        <f>COUNTIFS(Actividades!$A$2:$A$503,Funcionalidades!$A183,Actividades!$B$2:$B$503,Funcionalidades!$B183,Actividades!$D$2:$D$503,Funcionalidades!C$1,Actividades!$E$2:$E$503,Funcionalidades!C$2,Actividades!$F$2:$F$503,Funcionalidades!C$3)</f>
        <v>0</v>
      </c>
      <c r="D183">
        <f>COUNTIFS(Actividades!$A$2:$A$503,Funcionalidades!$A183,Actividades!$B$2:$B$503,Funcionalidades!$B183,Actividades!$D$2:$D$503,Funcionalidades!D$1,Actividades!$E$2:$E$503,Funcionalidades!D$2,Actividades!$F$2:$F$503,Funcionalidades!D$3)</f>
        <v>0</v>
      </c>
      <c r="E183">
        <f>COUNTIFS(Actividades!$A$2:$A$503,Funcionalidades!$A183,Actividades!$B$2:$B$503,Funcionalidades!$B183,Actividades!$D$2:$D$503,Funcionalidades!E$1,Actividades!$E$2:$E$503,Funcionalidades!E$2,Actividades!$F$2:$F$503,Funcionalidades!E$3)</f>
        <v>0</v>
      </c>
      <c r="F183">
        <f>COUNTIFS(Actividades!$A$2:$A$503,Funcionalidades!$A183,Actividades!$B$2:$B$503,Funcionalidades!$B183,Actividades!$D$2:$D$503,Funcionalidades!F$1,Actividades!$E$2:$E$503,Funcionalidades!F$2,Actividades!$F$2:$F$503,Funcionalidades!F$3)</f>
        <v>0</v>
      </c>
      <c r="G183">
        <f>COUNTIFS(Actividades!$A$2:$A$503,Funcionalidades!$A183,Actividades!$B$2:$B$503,Funcionalidades!$B183,Actividades!$D$2:$D$503,Funcionalidades!G$1,Actividades!$E$2:$E$503,Funcionalidades!G$2,Actividades!$F$2:$F$503,Funcionalidades!G$3)</f>
        <v>0</v>
      </c>
      <c r="H183">
        <f>COUNTIFS(Actividades!$A$2:$A$503,Funcionalidades!$A183,Actividades!$B$2:$B$503,Funcionalidades!$B183,Actividades!$D$2:$D$503,Funcionalidades!H$1,Actividades!$E$2:$E$503,Funcionalidades!H$2,Actividades!$F$2:$F$503,Funcionalidades!H$3)</f>
        <v>0</v>
      </c>
      <c r="I183">
        <f>COUNTIFS(Actividades!$A$2:$A$503,Funcionalidades!$A183,Actividades!$B$2:$B$503,Funcionalidades!$B183,Actividades!$D$2:$D$503,Funcionalidades!I$1,Actividades!$E$2:$E$503,Funcionalidades!I$2,Actividades!$F$2:$F$503,Funcionalidades!I$3)</f>
        <v>0</v>
      </c>
      <c r="J183">
        <f>COUNTIFS(Actividades!$A$2:$A$503,Funcionalidades!$A183,Actividades!$B$2:$B$503,Funcionalidades!$B183,Actividades!$D$2:$D$503,Funcionalidades!J$1,Actividades!$E$2:$E$503,Funcionalidades!J$2,Actividades!$F$2:$F$503,Funcionalidades!J$3)</f>
        <v>0</v>
      </c>
      <c r="K183">
        <f>COUNTIFS(Actividades!$A$2:$A$503,Funcionalidades!$A183,Actividades!$B$2:$B$503,Funcionalidades!$B183,Actividades!$D$2:$D$503,Funcionalidades!K$1,Actividades!$E$2:$E$503,Funcionalidades!K$2,Actividades!$F$2:$F$503,Funcionalidades!K$3)</f>
        <v>0</v>
      </c>
      <c r="L183">
        <f>COUNTIFS(Actividades!$A$2:$A$503,Funcionalidades!$A183,Actividades!$B$2:$B$503,Funcionalidades!$B183,Actividades!$D$2:$D$503,Funcionalidades!L$1,Actividades!$E$2:$E$503,Funcionalidades!L$2,Actividades!$F$2:$F$503,Funcionalidades!L$3)</f>
        <v>0</v>
      </c>
      <c r="M183">
        <f>COUNTIFS(Actividades!$A$2:$A$503,Funcionalidades!$A183,Actividades!$B$2:$B$503,Funcionalidades!$B183,Actividades!$D$2:$D$503,Funcionalidades!M$1,Actividades!$E$2:$E$503,Funcionalidades!M$2,Actividades!$F$2:$F$503,Funcionalidades!M$3)</f>
        <v>0</v>
      </c>
      <c r="N183">
        <f>COUNTIFS(Actividades!$A$2:$A$503,Funcionalidades!$A183,Actividades!$B$2:$B$503,Funcionalidades!$B183,Actividades!$D$2:$D$503,Funcionalidades!N$1,Actividades!$E$2:$E$503,Funcionalidades!N$2,Actividades!$F$2:$F$503,Funcionalidades!N$3)</f>
        <v>0</v>
      </c>
      <c r="O183">
        <f>COUNTIFS(Actividades!$A$2:$A$503,Funcionalidades!$A183,Actividades!$B$2:$B$503,Funcionalidades!$B183,Actividades!$D$2:$D$503,Funcionalidades!O$1,Actividades!$E$2:$E$503,Funcionalidades!O$2,Actividades!$F$2:$F$503,Funcionalidades!O$3)</f>
        <v>0</v>
      </c>
      <c r="P183">
        <f>COUNTIFS(Actividades!$A$2:$A$503,Funcionalidades!$A183,Actividades!$B$2:$B$503,Funcionalidades!$B183,Actividades!$D$2:$D$503,Funcionalidades!P$1,Actividades!$E$2:$E$503,Funcionalidades!P$2,Actividades!$F$2:$F$503,Funcionalidades!P$3)</f>
        <v>0</v>
      </c>
      <c r="Q183">
        <f>COUNTIFS(Actividades!$A$2:$A$503,Funcionalidades!$A183,Actividades!$B$2:$B$503,Funcionalidades!$B183,Actividades!$D$2:$D$503,Funcionalidades!Q$1,Actividades!$E$2:$E$503,Funcionalidades!Q$2,Actividades!$F$2:$F$503,Funcionalidades!Q$3)</f>
        <v>0</v>
      </c>
      <c r="R183">
        <f>COUNTIFS(Actividades!$A$2:$A$503,Funcionalidades!$A183,Actividades!$B$2:$B$503,Funcionalidades!$B183,Actividades!$D$2:$D$503,Funcionalidades!R$1,Actividades!$E$2:$E$503,Funcionalidades!R$2,Actividades!$F$2:$F$503,Funcionalidades!R$3)</f>
        <v>0</v>
      </c>
      <c r="S183">
        <f>COUNTIFS(Actividades!$A$2:$A$503,Funcionalidades!$A183,Actividades!$B$2:$B$503,Funcionalidades!$B183,Actividades!$D$2:$D$503,Funcionalidades!S$1,Actividades!$E$2:$E$503,Funcionalidades!S$2,Actividades!$F$2:$F$503,Funcionalidades!S$3)</f>
        <v>0</v>
      </c>
      <c r="T183">
        <f>COUNTIFS(Actividades!$A$2:$A$503,Funcionalidades!$A183,Actividades!$B$2:$B$503,Funcionalidades!$B183,Actividades!$D$2:$D$503,Funcionalidades!T$1,Actividades!$E$2:$E$503,Funcionalidades!T$2,Actividades!$F$2:$F$503,Funcionalidades!T$3)</f>
        <v>0</v>
      </c>
      <c r="U183">
        <f>COUNTIFS(Actividades!$A$2:$A$503,Funcionalidades!$A183,Actividades!$B$2:$B$503,Funcionalidades!$B183,Actividades!$D$2:$D$503,Funcionalidades!U$1,Actividades!$E$2:$E$503,Funcionalidades!U$2,Actividades!$F$2:$F$503,Funcionalidades!U$3)</f>
        <v>0</v>
      </c>
      <c r="V183">
        <f>COUNTIFS(Actividades!$A$2:$A$503,Funcionalidades!$A183,Actividades!$B$2:$B$503,Funcionalidades!$B183,Actividades!$D$2:$D$503,Funcionalidades!V$1,Actividades!$E$2:$E$503,Funcionalidades!V$2,Actividades!$F$2:$F$503,Funcionalidades!V$3)</f>
        <v>0</v>
      </c>
      <c r="W183">
        <f>COUNTIFS(Actividades!$A$2:$A$503,Funcionalidades!$A183,Actividades!$B$2:$B$503,Funcionalidades!$B183,Actividades!$D$2:$D$503,Funcionalidades!W$1,Actividades!$E$2:$E$503,Funcionalidades!W$2,Actividades!$F$2:$F$503,Funcionalidades!W$3)</f>
        <v>0</v>
      </c>
      <c r="X183">
        <f>COUNTIFS(Actividades!$A$2:$A$503,Funcionalidades!$A183,Actividades!$B$2:$B$503,Funcionalidades!$B183,Actividades!$D$2:$D$503,Funcionalidades!X$1,Actividades!$E$2:$E$503,Funcionalidades!X$2,Actividades!$F$2:$F$503,Funcionalidades!X$3)</f>
        <v>0</v>
      </c>
      <c r="Y183">
        <f>COUNTIFS(Actividades!$A$2:$A$503,Funcionalidades!$A183,Actividades!$B$2:$B$503,Funcionalidades!$B183,Actividades!$D$2:$D$503,Funcionalidades!Y$1,Actividades!$E$2:$E$503,Funcionalidades!Y$2,Actividades!$F$2:$F$503,Funcionalidades!Y$3)</f>
        <v>0</v>
      </c>
      <c r="Z183">
        <f>COUNTIFS(Actividades!$A$2:$A$503,Funcionalidades!$A183,Actividades!$B$2:$B$503,Funcionalidades!$B183,Actividades!$D$2:$D$503,Funcionalidades!Z$1,Actividades!$E$2:$E$503,Funcionalidades!Z$2,Actividades!$F$2:$F$503,Funcionalidades!Z$3)</f>
        <v>0</v>
      </c>
      <c r="AA183">
        <f>COUNTIFS(Actividades!$A$2:$A$503,Funcionalidades!$A183,Actividades!$B$2:$B$503,Funcionalidades!$B183,Actividades!$D$2:$D$503,Funcionalidades!AA$1,Actividades!$E$2:$E$503,Funcionalidades!AA$2,Actividades!$F$2:$F$503,Funcionalidades!AA$3)</f>
        <v>0</v>
      </c>
      <c r="AB183">
        <f>COUNTIFS(Actividades!$A$2:$A$503,Funcionalidades!$A183,Actividades!$B$2:$B$503,Funcionalidades!$B183,Actividades!$D$2:$D$503,Funcionalidades!AB$1,Actividades!$E$2:$E$503,Funcionalidades!AB$2,Actividades!$F$2:$F$503,Funcionalidades!AB$3)</f>
        <v>0</v>
      </c>
      <c r="AC183">
        <f>COUNTIFS(Actividades!$A$2:$A$503,Funcionalidades!$A183,Actividades!$B$2:$B$503,Funcionalidades!$B183,Actividades!$D$2:$D$503,Funcionalidades!AC$1,Actividades!$E$2:$E$503,Funcionalidades!AC$2,Actividades!$F$2:$F$503,Funcionalidades!AC$3)</f>
        <v>0</v>
      </c>
    </row>
    <row r="184" spans="3:29">
      <c r="C184">
        <f>COUNTIFS(Actividades!$A$2:$A$503,Funcionalidades!$A184,Actividades!$B$2:$B$503,Funcionalidades!$B184,Actividades!$D$2:$D$503,Funcionalidades!C$1,Actividades!$E$2:$E$503,Funcionalidades!C$2,Actividades!$F$2:$F$503,Funcionalidades!C$3)</f>
        <v>0</v>
      </c>
      <c r="D184">
        <f>COUNTIFS(Actividades!$A$2:$A$503,Funcionalidades!$A184,Actividades!$B$2:$B$503,Funcionalidades!$B184,Actividades!$D$2:$D$503,Funcionalidades!D$1,Actividades!$E$2:$E$503,Funcionalidades!D$2,Actividades!$F$2:$F$503,Funcionalidades!D$3)</f>
        <v>0</v>
      </c>
      <c r="E184">
        <f>COUNTIFS(Actividades!$A$2:$A$503,Funcionalidades!$A184,Actividades!$B$2:$B$503,Funcionalidades!$B184,Actividades!$D$2:$D$503,Funcionalidades!E$1,Actividades!$E$2:$E$503,Funcionalidades!E$2,Actividades!$F$2:$F$503,Funcionalidades!E$3)</f>
        <v>0</v>
      </c>
      <c r="F184">
        <f>COUNTIFS(Actividades!$A$2:$A$503,Funcionalidades!$A184,Actividades!$B$2:$B$503,Funcionalidades!$B184,Actividades!$D$2:$D$503,Funcionalidades!F$1,Actividades!$E$2:$E$503,Funcionalidades!F$2,Actividades!$F$2:$F$503,Funcionalidades!F$3)</f>
        <v>0</v>
      </c>
      <c r="G184">
        <f>COUNTIFS(Actividades!$A$2:$A$503,Funcionalidades!$A184,Actividades!$B$2:$B$503,Funcionalidades!$B184,Actividades!$D$2:$D$503,Funcionalidades!G$1,Actividades!$E$2:$E$503,Funcionalidades!G$2,Actividades!$F$2:$F$503,Funcionalidades!G$3)</f>
        <v>0</v>
      </c>
      <c r="H184">
        <f>COUNTIFS(Actividades!$A$2:$A$503,Funcionalidades!$A184,Actividades!$B$2:$B$503,Funcionalidades!$B184,Actividades!$D$2:$D$503,Funcionalidades!H$1,Actividades!$E$2:$E$503,Funcionalidades!H$2,Actividades!$F$2:$F$503,Funcionalidades!H$3)</f>
        <v>0</v>
      </c>
      <c r="I184">
        <f>COUNTIFS(Actividades!$A$2:$A$503,Funcionalidades!$A184,Actividades!$B$2:$B$503,Funcionalidades!$B184,Actividades!$D$2:$D$503,Funcionalidades!I$1,Actividades!$E$2:$E$503,Funcionalidades!I$2,Actividades!$F$2:$F$503,Funcionalidades!I$3)</f>
        <v>0</v>
      </c>
      <c r="J184">
        <f>COUNTIFS(Actividades!$A$2:$A$503,Funcionalidades!$A184,Actividades!$B$2:$B$503,Funcionalidades!$B184,Actividades!$D$2:$D$503,Funcionalidades!J$1,Actividades!$E$2:$E$503,Funcionalidades!J$2,Actividades!$F$2:$F$503,Funcionalidades!J$3)</f>
        <v>0</v>
      </c>
      <c r="K184">
        <f>COUNTIFS(Actividades!$A$2:$A$503,Funcionalidades!$A184,Actividades!$B$2:$B$503,Funcionalidades!$B184,Actividades!$D$2:$D$503,Funcionalidades!K$1,Actividades!$E$2:$E$503,Funcionalidades!K$2,Actividades!$F$2:$F$503,Funcionalidades!K$3)</f>
        <v>0</v>
      </c>
      <c r="L184">
        <f>COUNTIFS(Actividades!$A$2:$A$503,Funcionalidades!$A184,Actividades!$B$2:$B$503,Funcionalidades!$B184,Actividades!$D$2:$D$503,Funcionalidades!L$1,Actividades!$E$2:$E$503,Funcionalidades!L$2,Actividades!$F$2:$F$503,Funcionalidades!L$3)</f>
        <v>0</v>
      </c>
      <c r="M184">
        <f>COUNTIFS(Actividades!$A$2:$A$503,Funcionalidades!$A184,Actividades!$B$2:$B$503,Funcionalidades!$B184,Actividades!$D$2:$D$503,Funcionalidades!M$1,Actividades!$E$2:$E$503,Funcionalidades!M$2,Actividades!$F$2:$F$503,Funcionalidades!M$3)</f>
        <v>0</v>
      </c>
      <c r="N184">
        <f>COUNTIFS(Actividades!$A$2:$A$503,Funcionalidades!$A184,Actividades!$B$2:$B$503,Funcionalidades!$B184,Actividades!$D$2:$D$503,Funcionalidades!N$1,Actividades!$E$2:$E$503,Funcionalidades!N$2,Actividades!$F$2:$F$503,Funcionalidades!N$3)</f>
        <v>0</v>
      </c>
      <c r="O184">
        <f>COUNTIFS(Actividades!$A$2:$A$503,Funcionalidades!$A184,Actividades!$B$2:$B$503,Funcionalidades!$B184,Actividades!$D$2:$D$503,Funcionalidades!O$1,Actividades!$E$2:$E$503,Funcionalidades!O$2,Actividades!$F$2:$F$503,Funcionalidades!O$3)</f>
        <v>0</v>
      </c>
      <c r="P184">
        <f>COUNTIFS(Actividades!$A$2:$A$503,Funcionalidades!$A184,Actividades!$B$2:$B$503,Funcionalidades!$B184,Actividades!$D$2:$D$503,Funcionalidades!P$1,Actividades!$E$2:$E$503,Funcionalidades!P$2,Actividades!$F$2:$F$503,Funcionalidades!P$3)</f>
        <v>0</v>
      </c>
      <c r="Q184">
        <f>COUNTIFS(Actividades!$A$2:$A$503,Funcionalidades!$A184,Actividades!$B$2:$B$503,Funcionalidades!$B184,Actividades!$D$2:$D$503,Funcionalidades!Q$1,Actividades!$E$2:$E$503,Funcionalidades!Q$2,Actividades!$F$2:$F$503,Funcionalidades!Q$3)</f>
        <v>0</v>
      </c>
      <c r="R184">
        <f>COUNTIFS(Actividades!$A$2:$A$503,Funcionalidades!$A184,Actividades!$B$2:$B$503,Funcionalidades!$B184,Actividades!$D$2:$D$503,Funcionalidades!R$1,Actividades!$E$2:$E$503,Funcionalidades!R$2,Actividades!$F$2:$F$503,Funcionalidades!R$3)</f>
        <v>0</v>
      </c>
      <c r="S184">
        <f>COUNTIFS(Actividades!$A$2:$A$503,Funcionalidades!$A184,Actividades!$B$2:$B$503,Funcionalidades!$B184,Actividades!$D$2:$D$503,Funcionalidades!S$1,Actividades!$E$2:$E$503,Funcionalidades!S$2,Actividades!$F$2:$F$503,Funcionalidades!S$3)</f>
        <v>0</v>
      </c>
      <c r="T184">
        <f>COUNTIFS(Actividades!$A$2:$A$503,Funcionalidades!$A184,Actividades!$B$2:$B$503,Funcionalidades!$B184,Actividades!$D$2:$D$503,Funcionalidades!T$1,Actividades!$E$2:$E$503,Funcionalidades!T$2,Actividades!$F$2:$F$503,Funcionalidades!T$3)</f>
        <v>0</v>
      </c>
      <c r="U184">
        <f>COUNTIFS(Actividades!$A$2:$A$503,Funcionalidades!$A184,Actividades!$B$2:$B$503,Funcionalidades!$B184,Actividades!$D$2:$D$503,Funcionalidades!U$1,Actividades!$E$2:$E$503,Funcionalidades!U$2,Actividades!$F$2:$F$503,Funcionalidades!U$3)</f>
        <v>0</v>
      </c>
      <c r="V184">
        <f>COUNTIFS(Actividades!$A$2:$A$503,Funcionalidades!$A184,Actividades!$B$2:$B$503,Funcionalidades!$B184,Actividades!$D$2:$D$503,Funcionalidades!V$1,Actividades!$E$2:$E$503,Funcionalidades!V$2,Actividades!$F$2:$F$503,Funcionalidades!V$3)</f>
        <v>0</v>
      </c>
      <c r="W184">
        <f>COUNTIFS(Actividades!$A$2:$A$503,Funcionalidades!$A184,Actividades!$B$2:$B$503,Funcionalidades!$B184,Actividades!$D$2:$D$503,Funcionalidades!W$1,Actividades!$E$2:$E$503,Funcionalidades!W$2,Actividades!$F$2:$F$503,Funcionalidades!W$3)</f>
        <v>0</v>
      </c>
      <c r="X184">
        <f>COUNTIFS(Actividades!$A$2:$A$503,Funcionalidades!$A184,Actividades!$B$2:$B$503,Funcionalidades!$B184,Actividades!$D$2:$D$503,Funcionalidades!X$1,Actividades!$E$2:$E$503,Funcionalidades!X$2,Actividades!$F$2:$F$503,Funcionalidades!X$3)</f>
        <v>0</v>
      </c>
      <c r="Y184">
        <f>COUNTIFS(Actividades!$A$2:$A$503,Funcionalidades!$A184,Actividades!$B$2:$B$503,Funcionalidades!$B184,Actividades!$D$2:$D$503,Funcionalidades!Y$1,Actividades!$E$2:$E$503,Funcionalidades!Y$2,Actividades!$F$2:$F$503,Funcionalidades!Y$3)</f>
        <v>0</v>
      </c>
      <c r="Z184">
        <f>COUNTIFS(Actividades!$A$2:$A$503,Funcionalidades!$A184,Actividades!$B$2:$B$503,Funcionalidades!$B184,Actividades!$D$2:$D$503,Funcionalidades!Z$1,Actividades!$E$2:$E$503,Funcionalidades!Z$2,Actividades!$F$2:$F$503,Funcionalidades!Z$3)</f>
        <v>0</v>
      </c>
      <c r="AA184">
        <f>COUNTIFS(Actividades!$A$2:$A$503,Funcionalidades!$A184,Actividades!$B$2:$B$503,Funcionalidades!$B184,Actividades!$D$2:$D$503,Funcionalidades!AA$1,Actividades!$E$2:$E$503,Funcionalidades!AA$2,Actividades!$F$2:$F$503,Funcionalidades!AA$3)</f>
        <v>0</v>
      </c>
      <c r="AB184">
        <f>COUNTIFS(Actividades!$A$2:$A$503,Funcionalidades!$A184,Actividades!$B$2:$B$503,Funcionalidades!$B184,Actividades!$D$2:$D$503,Funcionalidades!AB$1,Actividades!$E$2:$E$503,Funcionalidades!AB$2,Actividades!$F$2:$F$503,Funcionalidades!AB$3)</f>
        <v>0</v>
      </c>
      <c r="AC184">
        <f>COUNTIFS(Actividades!$A$2:$A$503,Funcionalidades!$A184,Actividades!$B$2:$B$503,Funcionalidades!$B184,Actividades!$D$2:$D$503,Funcionalidades!AC$1,Actividades!$E$2:$E$503,Funcionalidades!AC$2,Actividades!$F$2:$F$503,Funcionalidades!AC$3)</f>
        <v>0</v>
      </c>
    </row>
    <row r="185" spans="3:29">
      <c r="C185">
        <f>COUNTIFS(Actividades!$A$2:$A$503,Funcionalidades!$A185,Actividades!$B$2:$B$503,Funcionalidades!$B185,Actividades!$D$2:$D$503,Funcionalidades!C$1,Actividades!$E$2:$E$503,Funcionalidades!C$2,Actividades!$F$2:$F$503,Funcionalidades!C$3)</f>
        <v>0</v>
      </c>
      <c r="D185">
        <f>COUNTIFS(Actividades!$A$2:$A$503,Funcionalidades!$A185,Actividades!$B$2:$B$503,Funcionalidades!$B185,Actividades!$D$2:$D$503,Funcionalidades!D$1,Actividades!$E$2:$E$503,Funcionalidades!D$2,Actividades!$F$2:$F$503,Funcionalidades!D$3)</f>
        <v>0</v>
      </c>
      <c r="E185">
        <f>COUNTIFS(Actividades!$A$2:$A$503,Funcionalidades!$A185,Actividades!$B$2:$B$503,Funcionalidades!$B185,Actividades!$D$2:$D$503,Funcionalidades!E$1,Actividades!$E$2:$E$503,Funcionalidades!E$2,Actividades!$F$2:$F$503,Funcionalidades!E$3)</f>
        <v>0</v>
      </c>
      <c r="F185">
        <f>COUNTIFS(Actividades!$A$2:$A$503,Funcionalidades!$A185,Actividades!$B$2:$B$503,Funcionalidades!$B185,Actividades!$D$2:$D$503,Funcionalidades!F$1,Actividades!$E$2:$E$503,Funcionalidades!F$2,Actividades!$F$2:$F$503,Funcionalidades!F$3)</f>
        <v>0</v>
      </c>
      <c r="G185">
        <f>COUNTIFS(Actividades!$A$2:$A$503,Funcionalidades!$A185,Actividades!$B$2:$B$503,Funcionalidades!$B185,Actividades!$D$2:$D$503,Funcionalidades!G$1,Actividades!$E$2:$E$503,Funcionalidades!G$2,Actividades!$F$2:$F$503,Funcionalidades!G$3)</f>
        <v>0</v>
      </c>
      <c r="H185">
        <f>COUNTIFS(Actividades!$A$2:$A$503,Funcionalidades!$A185,Actividades!$B$2:$B$503,Funcionalidades!$B185,Actividades!$D$2:$D$503,Funcionalidades!H$1,Actividades!$E$2:$E$503,Funcionalidades!H$2,Actividades!$F$2:$F$503,Funcionalidades!H$3)</f>
        <v>0</v>
      </c>
      <c r="I185">
        <f>COUNTIFS(Actividades!$A$2:$A$503,Funcionalidades!$A185,Actividades!$B$2:$B$503,Funcionalidades!$B185,Actividades!$D$2:$D$503,Funcionalidades!I$1,Actividades!$E$2:$E$503,Funcionalidades!I$2,Actividades!$F$2:$F$503,Funcionalidades!I$3)</f>
        <v>0</v>
      </c>
      <c r="J185">
        <f>COUNTIFS(Actividades!$A$2:$A$503,Funcionalidades!$A185,Actividades!$B$2:$B$503,Funcionalidades!$B185,Actividades!$D$2:$D$503,Funcionalidades!J$1,Actividades!$E$2:$E$503,Funcionalidades!J$2,Actividades!$F$2:$F$503,Funcionalidades!J$3)</f>
        <v>0</v>
      </c>
      <c r="K185">
        <f>COUNTIFS(Actividades!$A$2:$A$503,Funcionalidades!$A185,Actividades!$B$2:$B$503,Funcionalidades!$B185,Actividades!$D$2:$D$503,Funcionalidades!K$1,Actividades!$E$2:$E$503,Funcionalidades!K$2,Actividades!$F$2:$F$503,Funcionalidades!K$3)</f>
        <v>0</v>
      </c>
      <c r="L185">
        <f>COUNTIFS(Actividades!$A$2:$A$503,Funcionalidades!$A185,Actividades!$B$2:$B$503,Funcionalidades!$B185,Actividades!$D$2:$D$503,Funcionalidades!L$1,Actividades!$E$2:$E$503,Funcionalidades!L$2,Actividades!$F$2:$F$503,Funcionalidades!L$3)</f>
        <v>0</v>
      </c>
      <c r="M185">
        <f>COUNTIFS(Actividades!$A$2:$A$503,Funcionalidades!$A185,Actividades!$B$2:$B$503,Funcionalidades!$B185,Actividades!$D$2:$D$503,Funcionalidades!M$1,Actividades!$E$2:$E$503,Funcionalidades!M$2,Actividades!$F$2:$F$503,Funcionalidades!M$3)</f>
        <v>0</v>
      </c>
      <c r="N185">
        <f>COUNTIFS(Actividades!$A$2:$A$503,Funcionalidades!$A185,Actividades!$B$2:$B$503,Funcionalidades!$B185,Actividades!$D$2:$D$503,Funcionalidades!N$1,Actividades!$E$2:$E$503,Funcionalidades!N$2,Actividades!$F$2:$F$503,Funcionalidades!N$3)</f>
        <v>0</v>
      </c>
      <c r="O185">
        <f>COUNTIFS(Actividades!$A$2:$A$503,Funcionalidades!$A185,Actividades!$B$2:$B$503,Funcionalidades!$B185,Actividades!$D$2:$D$503,Funcionalidades!O$1,Actividades!$E$2:$E$503,Funcionalidades!O$2,Actividades!$F$2:$F$503,Funcionalidades!O$3)</f>
        <v>0</v>
      </c>
      <c r="P185">
        <f>COUNTIFS(Actividades!$A$2:$A$503,Funcionalidades!$A185,Actividades!$B$2:$B$503,Funcionalidades!$B185,Actividades!$D$2:$D$503,Funcionalidades!P$1,Actividades!$E$2:$E$503,Funcionalidades!P$2,Actividades!$F$2:$F$503,Funcionalidades!P$3)</f>
        <v>0</v>
      </c>
      <c r="Q185">
        <f>COUNTIFS(Actividades!$A$2:$A$503,Funcionalidades!$A185,Actividades!$B$2:$B$503,Funcionalidades!$B185,Actividades!$D$2:$D$503,Funcionalidades!Q$1,Actividades!$E$2:$E$503,Funcionalidades!Q$2,Actividades!$F$2:$F$503,Funcionalidades!Q$3)</f>
        <v>0</v>
      </c>
      <c r="R185">
        <f>COUNTIFS(Actividades!$A$2:$A$503,Funcionalidades!$A185,Actividades!$B$2:$B$503,Funcionalidades!$B185,Actividades!$D$2:$D$503,Funcionalidades!R$1,Actividades!$E$2:$E$503,Funcionalidades!R$2,Actividades!$F$2:$F$503,Funcionalidades!R$3)</f>
        <v>0</v>
      </c>
      <c r="S185">
        <f>COUNTIFS(Actividades!$A$2:$A$503,Funcionalidades!$A185,Actividades!$B$2:$B$503,Funcionalidades!$B185,Actividades!$D$2:$D$503,Funcionalidades!S$1,Actividades!$E$2:$E$503,Funcionalidades!S$2,Actividades!$F$2:$F$503,Funcionalidades!S$3)</f>
        <v>0</v>
      </c>
      <c r="T185">
        <f>COUNTIFS(Actividades!$A$2:$A$503,Funcionalidades!$A185,Actividades!$B$2:$B$503,Funcionalidades!$B185,Actividades!$D$2:$D$503,Funcionalidades!T$1,Actividades!$E$2:$E$503,Funcionalidades!T$2,Actividades!$F$2:$F$503,Funcionalidades!T$3)</f>
        <v>0</v>
      </c>
      <c r="U185">
        <f>COUNTIFS(Actividades!$A$2:$A$503,Funcionalidades!$A185,Actividades!$B$2:$B$503,Funcionalidades!$B185,Actividades!$D$2:$D$503,Funcionalidades!U$1,Actividades!$E$2:$E$503,Funcionalidades!U$2,Actividades!$F$2:$F$503,Funcionalidades!U$3)</f>
        <v>0</v>
      </c>
      <c r="V185">
        <f>COUNTIFS(Actividades!$A$2:$A$503,Funcionalidades!$A185,Actividades!$B$2:$B$503,Funcionalidades!$B185,Actividades!$D$2:$D$503,Funcionalidades!V$1,Actividades!$E$2:$E$503,Funcionalidades!V$2,Actividades!$F$2:$F$503,Funcionalidades!V$3)</f>
        <v>0</v>
      </c>
      <c r="W185">
        <f>COUNTIFS(Actividades!$A$2:$A$503,Funcionalidades!$A185,Actividades!$B$2:$B$503,Funcionalidades!$B185,Actividades!$D$2:$D$503,Funcionalidades!W$1,Actividades!$E$2:$E$503,Funcionalidades!W$2,Actividades!$F$2:$F$503,Funcionalidades!W$3)</f>
        <v>0</v>
      </c>
      <c r="X185">
        <f>COUNTIFS(Actividades!$A$2:$A$503,Funcionalidades!$A185,Actividades!$B$2:$B$503,Funcionalidades!$B185,Actividades!$D$2:$D$503,Funcionalidades!X$1,Actividades!$E$2:$E$503,Funcionalidades!X$2,Actividades!$F$2:$F$503,Funcionalidades!X$3)</f>
        <v>0</v>
      </c>
      <c r="Y185">
        <f>COUNTIFS(Actividades!$A$2:$A$503,Funcionalidades!$A185,Actividades!$B$2:$B$503,Funcionalidades!$B185,Actividades!$D$2:$D$503,Funcionalidades!Y$1,Actividades!$E$2:$E$503,Funcionalidades!Y$2,Actividades!$F$2:$F$503,Funcionalidades!Y$3)</f>
        <v>0</v>
      </c>
      <c r="Z185">
        <f>COUNTIFS(Actividades!$A$2:$A$503,Funcionalidades!$A185,Actividades!$B$2:$B$503,Funcionalidades!$B185,Actividades!$D$2:$D$503,Funcionalidades!Z$1,Actividades!$E$2:$E$503,Funcionalidades!Z$2,Actividades!$F$2:$F$503,Funcionalidades!Z$3)</f>
        <v>0</v>
      </c>
      <c r="AA185">
        <f>COUNTIFS(Actividades!$A$2:$A$503,Funcionalidades!$A185,Actividades!$B$2:$B$503,Funcionalidades!$B185,Actividades!$D$2:$D$503,Funcionalidades!AA$1,Actividades!$E$2:$E$503,Funcionalidades!AA$2,Actividades!$F$2:$F$503,Funcionalidades!AA$3)</f>
        <v>0</v>
      </c>
      <c r="AB185">
        <f>COUNTIFS(Actividades!$A$2:$A$503,Funcionalidades!$A185,Actividades!$B$2:$B$503,Funcionalidades!$B185,Actividades!$D$2:$D$503,Funcionalidades!AB$1,Actividades!$E$2:$E$503,Funcionalidades!AB$2,Actividades!$F$2:$F$503,Funcionalidades!AB$3)</f>
        <v>0</v>
      </c>
      <c r="AC185">
        <f>COUNTIFS(Actividades!$A$2:$A$503,Funcionalidades!$A185,Actividades!$B$2:$B$503,Funcionalidades!$B185,Actividades!$D$2:$D$503,Funcionalidades!AC$1,Actividades!$E$2:$E$503,Funcionalidades!AC$2,Actividades!$F$2:$F$503,Funcionalidades!AC$3)</f>
        <v>0</v>
      </c>
    </row>
    <row r="186" spans="3:29">
      <c r="C186">
        <f>COUNTIFS(Actividades!$A$2:$A$503,Funcionalidades!$A186,Actividades!$B$2:$B$503,Funcionalidades!$B186,Actividades!$D$2:$D$503,Funcionalidades!C$1,Actividades!$E$2:$E$503,Funcionalidades!C$2,Actividades!$F$2:$F$503,Funcionalidades!C$3)</f>
        <v>0</v>
      </c>
      <c r="D186">
        <f>COUNTIFS(Actividades!$A$2:$A$503,Funcionalidades!$A186,Actividades!$B$2:$B$503,Funcionalidades!$B186,Actividades!$D$2:$D$503,Funcionalidades!D$1,Actividades!$E$2:$E$503,Funcionalidades!D$2,Actividades!$F$2:$F$503,Funcionalidades!D$3)</f>
        <v>0</v>
      </c>
      <c r="E186">
        <f>COUNTIFS(Actividades!$A$2:$A$503,Funcionalidades!$A186,Actividades!$B$2:$B$503,Funcionalidades!$B186,Actividades!$D$2:$D$503,Funcionalidades!E$1,Actividades!$E$2:$E$503,Funcionalidades!E$2,Actividades!$F$2:$F$503,Funcionalidades!E$3)</f>
        <v>0</v>
      </c>
      <c r="F186">
        <f>COUNTIFS(Actividades!$A$2:$A$503,Funcionalidades!$A186,Actividades!$B$2:$B$503,Funcionalidades!$B186,Actividades!$D$2:$D$503,Funcionalidades!F$1,Actividades!$E$2:$E$503,Funcionalidades!F$2,Actividades!$F$2:$F$503,Funcionalidades!F$3)</f>
        <v>0</v>
      </c>
      <c r="G186">
        <f>COUNTIFS(Actividades!$A$2:$A$503,Funcionalidades!$A186,Actividades!$B$2:$B$503,Funcionalidades!$B186,Actividades!$D$2:$D$503,Funcionalidades!G$1,Actividades!$E$2:$E$503,Funcionalidades!G$2,Actividades!$F$2:$F$503,Funcionalidades!G$3)</f>
        <v>0</v>
      </c>
      <c r="H186">
        <f>COUNTIFS(Actividades!$A$2:$A$503,Funcionalidades!$A186,Actividades!$B$2:$B$503,Funcionalidades!$B186,Actividades!$D$2:$D$503,Funcionalidades!H$1,Actividades!$E$2:$E$503,Funcionalidades!H$2,Actividades!$F$2:$F$503,Funcionalidades!H$3)</f>
        <v>0</v>
      </c>
      <c r="I186">
        <f>COUNTIFS(Actividades!$A$2:$A$503,Funcionalidades!$A186,Actividades!$B$2:$B$503,Funcionalidades!$B186,Actividades!$D$2:$D$503,Funcionalidades!I$1,Actividades!$E$2:$E$503,Funcionalidades!I$2,Actividades!$F$2:$F$503,Funcionalidades!I$3)</f>
        <v>0</v>
      </c>
      <c r="J186">
        <f>COUNTIFS(Actividades!$A$2:$A$503,Funcionalidades!$A186,Actividades!$B$2:$B$503,Funcionalidades!$B186,Actividades!$D$2:$D$503,Funcionalidades!J$1,Actividades!$E$2:$E$503,Funcionalidades!J$2,Actividades!$F$2:$F$503,Funcionalidades!J$3)</f>
        <v>0</v>
      </c>
      <c r="K186">
        <f>COUNTIFS(Actividades!$A$2:$A$503,Funcionalidades!$A186,Actividades!$B$2:$B$503,Funcionalidades!$B186,Actividades!$D$2:$D$503,Funcionalidades!K$1,Actividades!$E$2:$E$503,Funcionalidades!K$2,Actividades!$F$2:$F$503,Funcionalidades!K$3)</f>
        <v>0</v>
      </c>
      <c r="L186">
        <f>COUNTIFS(Actividades!$A$2:$A$503,Funcionalidades!$A186,Actividades!$B$2:$B$503,Funcionalidades!$B186,Actividades!$D$2:$D$503,Funcionalidades!L$1,Actividades!$E$2:$E$503,Funcionalidades!L$2,Actividades!$F$2:$F$503,Funcionalidades!L$3)</f>
        <v>0</v>
      </c>
      <c r="M186">
        <f>COUNTIFS(Actividades!$A$2:$A$503,Funcionalidades!$A186,Actividades!$B$2:$B$503,Funcionalidades!$B186,Actividades!$D$2:$D$503,Funcionalidades!M$1,Actividades!$E$2:$E$503,Funcionalidades!M$2,Actividades!$F$2:$F$503,Funcionalidades!M$3)</f>
        <v>0</v>
      </c>
      <c r="N186">
        <f>COUNTIFS(Actividades!$A$2:$A$503,Funcionalidades!$A186,Actividades!$B$2:$B$503,Funcionalidades!$B186,Actividades!$D$2:$D$503,Funcionalidades!N$1,Actividades!$E$2:$E$503,Funcionalidades!N$2,Actividades!$F$2:$F$503,Funcionalidades!N$3)</f>
        <v>0</v>
      </c>
      <c r="O186">
        <f>COUNTIFS(Actividades!$A$2:$A$503,Funcionalidades!$A186,Actividades!$B$2:$B$503,Funcionalidades!$B186,Actividades!$D$2:$D$503,Funcionalidades!O$1,Actividades!$E$2:$E$503,Funcionalidades!O$2,Actividades!$F$2:$F$503,Funcionalidades!O$3)</f>
        <v>0</v>
      </c>
      <c r="P186">
        <f>COUNTIFS(Actividades!$A$2:$A$503,Funcionalidades!$A186,Actividades!$B$2:$B$503,Funcionalidades!$B186,Actividades!$D$2:$D$503,Funcionalidades!P$1,Actividades!$E$2:$E$503,Funcionalidades!P$2,Actividades!$F$2:$F$503,Funcionalidades!P$3)</f>
        <v>0</v>
      </c>
      <c r="Q186">
        <f>COUNTIFS(Actividades!$A$2:$A$503,Funcionalidades!$A186,Actividades!$B$2:$B$503,Funcionalidades!$B186,Actividades!$D$2:$D$503,Funcionalidades!Q$1,Actividades!$E$2:$E$503,Funcionalidades!Q$2,Actividades!$F$2:$F$503,Funcionalidades!Q$3)</f>
        <v>0</v>
      </c>
      <c r="R186">
        <f>COUNTIFS(Actividades!$A$2:$A$503,Funcionalidades!$A186,Actividades!$B$2:$B$503,Funcionalidades!$B186,Actividades!$D$2:$D$503,Funcionalidades!R$1,Actividades!$E$2:$E$503,Funcionalidades!R$2,Actividades!$F$2:$F$503,Funcionalidades!R$3)</f>
        <v>0</v>
      </c>
      <c r="S186">
        <f>COUNTIFS(Actividades!$A$2:$A$503,Funcionalidades!$A186,Actividades!$B$2:$B$503,Funcionalidades!$B186,Actividades!$D$2:$D$503,Funcionalidades!S$1,Actividades!$E$2:$E$503,Funcionalidades!S$2,Actividades!$F$2:$F$503,Funcionalidades!S$3)</f>
        <v>0</v>
      </c>
      <c r="T186">
        <f>COUNTIFS(Actividades!$A$2:$A$503,Funcionalidades!$A186,Actividades!$B$2:$B$503,Funcionalidades!$B186,Actividades!$D$2:$D$503,Funcionalidades!T$1,Actividades!$E$2:$E$503,Funcionalidades!T$2,Actividades!$F$2:$F$503,Funcionalidades!T$3)</f>
        <v>0</v>
      </c>
      <c r="U186">
        <f>COUNTIFS(Actividades!$A$2:$A$503,Funcionalidades!$A186,Actividades!$B$2:$B$503,Funcionalidades!$B186,Actividades!$D$2:$D$503,Funcionalidades!U$1,Actividades!$E$2:$E$503,Funcionalidades!U$2,Actividades!$F$2:$F$503,Funcionalidades!U$3)</f>
        <v>0</v>
      </c>
      <c r="V186">
        <f>COUNTIFS(Actividades!$A$2:$A$503,Funcionalidades!$A186,Actividades!$B$2:$B$503,Funcionalidades!$B186,Actividades!$D$2:$D$503,Funcionalidades!V$1,Actividades!$E$2:$E$503,Funcionalidades!V$2,Actividades!$F$2:$F$503,Funcionalidades!V$3)</f>
        <v>0</v>
      </c>
      <c r="W186">
        <f>COUNTIFS(Actividades!$A$2:$A$503,Funcionalidades!$A186,Actividades!$B$2:$B$503,Funcionalidades!$B186,Actividades!$D$2:$D$503,Funcionalidades!W$1,Actividades!$E$2:$E$503,Funcionalidades!W$2,Actividades!$F$2:$F$503,Funcionalidades!W$3)</f>
        <v>0</v>
      </c>
      <c r="X186">
        <f>COUNTIFS(Actividades!$A$2:$A$503,Funcionalidades!$A186,Actividades!$B$2:$B$503,Funcionalidades!$B186,Actividades!$D$2:$D$503,Funcionalidades!X$1,Actividades!$E$2:$E$503,Funcionalidades!X$2,Actividades!$F$2:$F$503,Funcionalidades!X$3)</f>
        <v>0</v>
      </c>
      <c r="Y186">
        <f>COUNTIFS(Actividades!$A$2:$A$503,Funcionalidades!$A186,Actividades!$B$2:$B$503,Funcionalidades!$B186,Actividades!$D$2:$D$503,Funcionalidades!Y$1,Actividades!$E$2:$E$503,Funcionalidades!Y$2,Actividades!$F$2:$F$503,Funcionalidades!Y$3)</f>
        <v>0</v>
      </c>
      <c r="Z186">
        <f>COUNTIFS(Actividades!$A$2:$A$503,Funcionalidades!$A186,Actividades!$B$2:$B$503,Funcionalidades!$B186,Actividades!$D$2:$D$503,Funcionalidades!Z$1,Actividades!$E$2:$E$503,Funcionalidades!Z$2,Actividades!$F$2:$F$503,Funcionalidades!Z$3)</f>
        <v>0</v>
      </c>
      <c r="AA186">
        <f>COUNTIFS(Actividades!$A$2:$A$503,Funcionalidades!$A186,Actividades!$B$2:$B$503,Funcionalidades!$B186,Actividades!$D$2:$D$503,Funcionalidades!AA$1,Actividades!$E$2:$E$503,Funcionalidades!AA$2,Actividades!$F$2:$F$503,Funcionalidades!AA$3)</f>
        <v>0</v>
      </c>
      <c r="AB186">
        <f>COUNTIFS(Actividades!$A$2:$A$503,Funcionalidades!$A186,Actividades!$B$2:$B$503,Funcionalidades!$B186,Actividades!$D$2:$D$503,Funcionalidades!AB$1,Actividades!$E$2:$E$503,Funcionalidades!AB$2,Actividades!$F$2:$F$503,Funcionalidades!AB$3)</f>
        <v>0</v>
      </c>
      <c r="AC186">
        <f>COUNTIFS(Actividades!$A$2:$A$503,Funcionalidades!$A186,Actividades!$B$2:$B$503,Funcionalidades!$B186,Actividades!$D$2:$D$503,Funcionalidades!AC$1,Actividades!$E$2:$E$503,Funcionalidades!AC$2,Actividades!$F$2:$F$503,Funcionalidades!AC$3)</f>
        <v>0</v>
      </c>
    </row>
    <row r="187" spans="3:29">
      <c r="C187">
        <f>COUNTIFS(Actividades!$A$2:$A$503,Funcionalidades!$A187,Actividades!$B$2:$B$503,Funcionalidades!$B187,Actividades!$D$2:$D$503,Funcionalidades!C$1,Actividades!$E$2:$E$503,Funcionalidades!C$2,Actividades!$F$2:$F$503,Funcionalidades!C$3)</f>
        <v>0</v>
      </c>
      <c r="D187">
        <f>COUNTIFS(Actividades!$A$2:$A$503,Funcionalidades!$A187,Actividades!$B$2:$B$503,Funcionalidades!$B187,Actividades!$D$2:$D$503,Funcionalidades!D$1,Actividades!$E$2:$E$503,Funcionalidades!D$2,Actividades!$F$2:$F$503,Funcionalidades!D$3)</f>
        <v>0</v>
      </c>
      <c r="E187">
        <f>COUNTIFS(Actividades!$A$2:$A$503,Funcionalidades!$A187,Actividades!$B$2:$B$503,Funcionalidades!$B187,Actividades!$D$2:$D$503,Funcionalidades!E$1,Actividades!$E$2:$E$503,Funcionalidades!E$2,Actividades!$F$2:$F$503,Funcionalidades!E$3)</f>
        <v>0</v>
      </c>
      <c r="F187">
        <f>COUNTIFS(Actividades!$A$2:$A$503,Funcionalidades!$A187,Actividades!$B$2:$B$503,Funcionalidades!$B187,Actividades!$D$2:$D$503,Funcionalidades!F$1,Actividades!$E$2:$E$503,Funcionalidades!F$2,Actividades!$F$2:$F$503,Funcionalidades!F$3)</f>
        <v>0</v>
      </c>
      <c r="G187">
        <f>COUNTIFS(Actividades!$A$2:$A$503,Funcionalidades!$A187,Actividades!$B$2:$B$503,Funcionalidades!$B187,Actividades!$D$2:$D$503,Funcionalidades!G$1,Actividades!$E$2:$E$503,Funcionalidades!G$2,Actividades!$F$2:$F$503,Funcionalidades!G$3)</f>
        <v>0</v>
      </c>
      <c r="H187">
        <f>COUNTIFS(Actividades!$A$2:$A$503,Funcionalidades!$A187,Actividades!$B$2:$B$503,Funcionalidades!$B187,Actividades!$D$2:$D$503,Funcionalidades!H$1,Actividades!$E$2:$E$503,Funcionalidades!H$2,Actividades!$F$2:$F$503,Funcionalidades!H$3)</f>
        <v>0</v>
      </c>
      <c r="I187">
        <f>COUNTIFS(Actividades!$A$2:$A$503,Funcionalidades!$A187,Actividades!$B$2:$B$503,Funcionalidades!$B187,Actividades!$D$2:$D$503,Funcionalidades!I$1,Actividades!$E$2:$E$503,Funcionalidades!I$2,Actividades!$F$2:$F$503,Funcionalidades!I$3)</f>
        <v>0</v>
      </c>
      <c r="J187">
        <f>COUNTIFS(Actividades!$A$2:$A$503,Funcionalidades!$A187,Actividades!$B$2:$B$503,Funcionalidades!$B187,Actividades!$D$2:$D$503,Funcionalidades!J$1,Actividades!$E$2:$E$503,Funcionalidades!J$2,Actividades!$F$2:$F$503,Funcionalidades!J$3)</f>
        <v>0</v>
      </c>
      <c r="K187">
        <f>COUNTIFS(Actividades!$A$2:$A$503,Funcionalidades!$A187,Actividades!$B$2:$B$503,Funcionalidades!$B187,Actividades!$D$2:$D$503,Funcionalidades!K$1,Actividades!$E$2:$E$503,Funcionalidades!K$2,Actividades!$F$2:$F$503,Funcionalidades!K$3)</f>
        <v>0</v>
      </c>
      <c r="L187">
        <f>COUNTIFS(Actividades!$A$2:$A$503,Funcionalidades!$A187,Actividades!$B$2:$B$503,Funcionalidades!$B187,Actividades!$D$2:$D$503,Funcionalidades!L$1,Actividades!$E$2:$E$503,Funcionalidades!L$2,Actividades!$F$2:$F$503,Funcionalidades!L$3)</f>
        <v>0</v>
      </c>
      <c r="M187">
        <f>COUNTIFS(Actividades!$A$2:$A$503,Funcionalidades!$A187,Actividades!$B$2:$B$503,Funcionalidades!$B187,Actividades!$D$2:$D$503,Funcionalidades!M$1,Actividades!$E$2:$E$503,Funcionalidades!M$2,Actividades!$F$2:$F$503,Funcionalidades!M$3)</f>
        <v>0</v>
      </c>
      <c r="N187">
        <f>COUNTIFS(Actividades!$A$2:$A$503,Funcionalidades!$A187,Actividades!$B$2:$B$503,Funcionalidades!$B187,Actividades!$D$2:$D$503,Funcionalidades!N$1,Actividades!$E$2:$E$503,Funcionalidades!N$2,Actividades!$F$2:$F$503,Funcionalidades!N$3)</f>
        <v>0</v>
      </c>
      <c r="O187">
        <f>COUNTIFS(Actividades!$A$2:$A$503,Funcionalidades!$A187,Actividades!$B$2:$B$503,Funcionalidades!$B187,Actividades!$D$2:$D$503,Funcionalidades!O$1,Actividades!$E$2:$E$503,Funcionalidades!O$2,Actividades!$F$2:$F$503,Funcionalidades!O$3)</f>
        <v>0</v>
      </c>
      <c r="P187">
        <f>COUNTIFS(Actividades!$A$2:$A$503,Funcionalidades!$A187,Actividades!$B$2:$B$503,Funcionalidades!$B187,Actividades!$D$2:$D$503,Funcionalidades!P$1,Actividades!$E$2:$E$503,Funcionalidades!P$2,Actividades!$F$2:$F$503,Funcionalidades!P$3)</f>
        <v>0</v>
      </c>
      <c r="Q187">
        <f>COUNTIFS(Actividades!$A$2:$A$503,Funcionalidades!$A187,Actividades!$B$2:$B$503,Funcionalidades!$B187,Actividades!$D$2:$D$503,Funcionalidades!Q$1,Actividades!$E$2:$E$503,Funcionalidades!Q$2,Actividades!$F$2:$F$503,Funcionalidades!Q$3)</f>
        <v>0</v>
      </c>
      <c r="R187">
        <f>COUNTIFS(Actividades!$A$2:$A$503,Funcionalidades!$A187,Actividades!$B$2:$B$503,Funcionalidades!$B187,Actividades!$D$2:$D$503,Funcionalidades!R$1,Actividades!$E$2:$E$503,Funcionalidades!R$2,Actividades!$F$2:$F$503,Funcionalidades!R$3)</f>
        <v>0</v>
      </c>
      <c r="S187">
        <f>COUNTIFS(Actividades!$A$2:$A$503,Funcionalidades!$A187,Actividades!$B$2:$B$503,Funcionalidades!$B187,Actividades!$D$2:$D$503,Funcionalidades!S$1,Actividades!$E$2:$E$503,Funcionalidades!S$2,Actividades!$F$2:$F$503,Funcionalidades!S$3)</f>
        <v>0</v>
      </c>
      <c r="T187">
        <f>COUNTIFS(Actividades!$A$2:$A$503,Funcionalidades!$A187,Actividades!$B$2:$B$503,Funcionalidades!$B187,Actividades!$D$2:$D$503,Funcionalidades!T$1,Actividades!$E$2:$E$503,Funcionalidades!T$2,Actividades!$F$2:$F$503,Funcionalidades!T$3)</f>
        <v>0</v>
      </c>
      <c r="U187">
        <f>COUNTIFS(Actividades!$A$2:$A$503,Funcionalidades!$A187,Actividades!$B$2:$B$503,Funcionalidades!$B187,Actividades!$D$2:$D$503,Funcionalidades!U$1,Actividades!$E$2:$E$503,Funcionalidades!U$2,Actividades!$F$2:$F$503,Funcionalidades!U$3)</f>
        <v>0</v>
      </c>
      <c r="V187">
        <f>COUNTIFS(Actividades!$A$2:$A$503,Funcionalidades!$A187,Actividades!$B$2:$B$503,Funcionalidades!$B187,Actividades!$D$2:$D$503,Funcionalidades!V$1,Actividades!$E$2:$E$503,Funcionalidades!V$2,Actividades!$F$2:$F$503,Funcionalidades!V$3)</f>
        <v>0</v>
      </c>
      <c r="W187">
        <f>COUNTIFS(Actividades!$A$2:$A$503,Funcionalidades!$A187,Actividades!$B$2:$B$503,Funcionalidades!$B187,Actividades!$D$2:$D$503,Funcionalidades!W$1,Actividades!$E$2:$E$503,Funcionalidades!W$2,Actividades!$F$2:$F$503,Funcionalidades!W$3)</f>
        <v>0</v>
      </c>
      <c r="X187">
        <f>COUNTIFS(Actividades!$A$2:$A$503,Funcionalidades!$A187,Actividades!$B$2:$B$503,Funcionalidades!$B187,Actividades!$D$2:$D$503,Funcionalidades!X$1,Actividades!$E$2:$E$503,Funcionalidades!X$2,Actividades!$F$2:$F$503,Funcionalidades!X$3)</f>
        <v>0</v>
      </c>
      <c r="Y187">
        <f>COUNTIFS(Actividades!$A$2:$A$503,Funcionalidades!$A187,Actividades!$B$2:$B$503,Funcionalidades!$B187,Actividades!$D$2:$D$503,Funcionalidades!Y$1,Actividades!$E$2:$E$503,Funcionalidades!Y$2,Actividades!$F$2:$F$503,Funcionalidades!Y$3)</f>
        <v>0</v>
      </c>
      <c r="Z187">
        <f>COUNTIFS(Actividades!$A$2:$A$503,Funcionalidades!$A187,Actividades!$B$2:$B$503,Funcionalidades!$B187,Actividades!$D$2:$D$503,Funcionalidades!Z$1,Actividades!$E$2:$E$503,Funcionalidades!Z$2,Actividades!$F$2:$F$503,Funcionalidades!Z$3)</f>
        <v>0</v>
      </c>
      <c r="AA187">
        <f>COUNTIFS(Actividades!$A$2:$A$503,Funcionalidades!$A187,Actividades!$B$2:$B$503,Funcionalidades!$B187,Actividades!$D$2:$D$503,Funcionalidades!AA$1,Actividades!$E$2:$E$503,Funcionalidades!AA$2,Actividades!$F$2:$F$503,Funcionalidades!AA$3)</f>
        <v>0</v>
      </c>
      <c r="AB187">
        <f>COUNTIFS(Actividades!$A$2:$A$503,Funcionalidades!$A187,Actividades!$B$2:$B$503,Funcionalidades!$B187,Actividades!$D$2:$D$503,Funcionalidades!AB$1,Actividades!$E$2:$E$503,Funcionalidades!AB$2,Actividades!$F$2:$F$503,Funcionalidades!AB$3)</f>
        <v>0</v>
      </c>
      <c r="AC187">
        <f>COUNTIFS(Actividades!$A$2:$A$503,Funcionalidades!$A187,Actividades!$B$2:$B$503,Funcionalidades!$B187,Actividades!$D$2:$D$503,Funcionalidades!AC$1,Actividades!$E$2:$E$503,Funcionalidades!AC$2,Actividades!$F$2:$F$503,Funcionalidades!AC$3)</f>
        <v>0</v>
      </c>
    </row>
    <row r="188" spans="3:29">
      <c r="C188">
        <f>COUNTIFS(Actividades!$A$2:$A$503,Funcionalidades!$A188,Actividades!$B$2:$B$503,Funcionalidades!$B188,Actividades!$D$2:$D$503,Funcionalidades!C$1,Actividades!$E$2:$E$503,Funcionalidades!C$2,Actividades!$F$2:$F$503,Funcionalidades!C$3)</f>
        <v>0</v>
      </c>
      <c r="D188">
        <f>COUNTIFS(Actividades!$A$2:$A$503,Funcionalidades!$A188,Actividades!$B$2:$B$503,Funcionalidades!$B188,Actividades!$D$2:$D$503,Funcionalidades!D$1,Actividades!$E$2:$E$503,Funcionalidades!D$2,Actividades!$F$2:$F$503,Funcionalidades!D$3)</f>
        <v>0</v>
      </c>
      <c r="E188">
        <f>COUNTIFS(Actividades!$A$2:$A$503,Funcionalidades!$A188,Actividades!$B$2:$B$503,Funcionalidades!$B188,Actividades!$D$2:$D$503,Funcionalidades!E$1,Actividades!$E$2:$E$503,Funcionalidades!E$2,Actividades!$F$2:$F$503,Funcionalidades!E$3)</f>
        <v>0</v>
      </c>
      <c r="F188">
        <f>COUNTIFS(Actividades!$A$2:$A$503,Funcionalidades!$A188,Actividades!$B$2:$B$503,Funcionalidades!$B188,Actividades!$D$2:$D$503,Funcionalidades!F$1,Actividades!$E$2:$E$503,Funcionalidades!F$2,Actividades!$F$2:$F$503,Funcionalidades!F$3)</f>
        <v>0</v>
      </c>
      <c r="G188">
        <f>COUNTIFS(Actividades!$A$2:$A$503,Funcionalidades!$A188,Actividades!$B$2:$B$503,Funcionalidades!$B188,Actividades!$D$2:$D$503,Funcionalidades!G$1,Actividades!$E$2:$E$503,Funcionalidades!G$2,Actividades!$F$2:$F$503,Funcionalidades!G$3)</f>
        <v>0</v>
      </c>
      <c r="H188">
        <f>COUNTIFS(Actividades!$A$2:$A$503,Funcionalidades!$A188,Actividades!$B$2:$B$503,Funcionalidades!$B188,Actividades!$D$2:$D$503,Funcionalidades!H$1,Actividades!$E$2:$E$503,Funcionalidades!H$2,Actividades!$F$2:$F$503,Funcionalidades!H$3)</f>
        <v>0</v>
      </c>
      <c r="I188">
        <f>COUNTIFS(Actividades!$A$2:$A$503,Funcionalidades!$A188,Actividades!$B$2:$B$503,Funcionalidades!$B188,Actividades!$D$2:$D$503,Funcionalidades!I$1,Actividades!$E$2:$E$503,Funcionalidades!I$2,Actividades!$F$2:$F$503,Funcionalidades!I$3)</f>
        <v>0</v>
      </c>
      <c r="J188">
        <f>COUNTIFS(Actividades!$A$2:$A$503,Funcionalidades!$A188,Actividades!$B$2:$B$503,Funcionalidades!$B188,Actividades!$D$2:$D$503,Funcionalidades!J$1,Actividades!$E$2:$E$503,Funcionalidades!J$2,Actividades!$F$2:$F$503,Funcionalidades!J$3)</f>
        <v>0</v>
      </c>
      <c r="K188">
        <f>COUNTIFS(Actividades!$A$2:$A$503,Funcionalidades!$A188,Actividades!$B$2:$B$503,Funcionalidades!$B188,Actividades!$D$2:$D$503,Funcionalidades!K$1,Actividades!$E$2:$E$503,Funcionalidades!K$2,Actividades!$F$2:$F$503,Funcionalidades!K$3)</f>
        <v>0</v>
      </c>
      <c r="L188">
        <f>COUNTIFS(Actividades!$A$2:$A$503,Funcionalidades!$A188,Actividades!$B$2:$B$503,Funcionalidades!$B188,Actividades!$D$2:$D$503,Funcionalidades!L$1,Actividades!$E$2:$E$503,Funcionalidades!L$2,Actividades!$F$2:$F$503,Funcionalidades!L$3)</f>
        <v>0</v>
      </c>
      <c r="M188">
        <f>COUNTIFS(Actividades!$A$2:$A$503,Funcionalidades!$A188,Actividades!$B$2:$B$503,Funcionalidades!$B188,Actividades!$D$2:$D$503,Funcionalidades!M$1,Actividades!$E$2:$E$503,Funcionalidades!M$2,Actividades!$F$2:$F$503,Funcionalidades!M$3)</f>
        <v>0</v>
      </c>
      <c r="N188">
        <f>COUNTIFS(Actividades!$A$2:$A$503,Funcionalidades!$A188,Actividades!$B$2:$B$503,Funcionalidades!$B188,Actividades!$D$2:$D$503,Funcionalidades!N$1,Actividades!$E$2:$E$503,Funcionalidades!N$2,Actividades!$F$2:$F$503,Funcionalidades!N$3)</f>
        <v>0</v>
      </c>
      <c r="O188">
        <f>COUNTIFS(Actividades!$A$2:$A$503,Funcionalidades!$A188,Actividades!$B$2:$B$503,Funcionalidades!$B188,Actividades!$D$2:$D$503,Funcionalidades!O$1,Actividades!$E$2:$E$503,Funcionalidades!O$2,Actividades!$F$2:$F$503,Funcionalidades!O$3)</f>
        <v>0</v>
      </c>
      <c r="P188">
        <f>COUNTIFS(Actividades!$A$2:$A$503,Funcionalidades!$A188,Actividades!$B$2:$B$503,Funcionalidades!$B188,Actividades!$D$2:$D$503,Funcionalidades!P$1,Actividades!$E$2:$E$503,Funcionalidades!P$2,Actividades!$F$2:$F$503,Funcionalidades!P$3)</f>
        <v>0</v>
      </c>
      <c r="Q188">
        <f>COUNTIFS(Actividades!$A$2:$A$503,Funcionalidades!$A188,Actividades!$B$2:$B$503,Funcionalidades!$B188,Actividades!$D$2:$D$503,Funcionalidades!Q$1,Actividades!$E$2:$E$503,Funcionalidades!Q$2,Actividades!$F$2:$F$503,Funcionalidades!Q$3)</f>
        <v>0</v>
      </c>
      <c r="R188">
        <f>COUNTIFS(Actividades!$A$2:$A$503,Funcionalidades!$A188,Actividades!$B$2:$B$503,Funcionalidades!$B188,Actividades!$D$2:$D$503,Funcionalidades!R$1,Actividades!$E$2:$E$503,Funcionalidades!R$2,Actividades!$F$2:$F$503,Funcionalidades!R$3)</f>
        <v>0</v>
      </c>
      <c r="S188">
        <f>COUNTIFS(Actividades!$A$2:$A$503,Funcionalidades!$A188,Actividades!$B$2:$B$503,Funcionalidades!$B188,Actividades!$D$2:$D$503,Funcionalidades!S$1,Actividades!$E$2:$E$503,Funcionalidades!S$2,Actividades!$F$2:$F$503,Funcionalidades!S$3)</f>
        <v>0</v>
      </c>
      <c r="T188">
        <f>COUNTIFS(Actividades!$A$2:$A$503,Funcionalidades!$A188,Actividades!$B$2:$B$503,Funcionalidades!$B188,Actividades!$D$2:$D$503,Funcionalidades!T$1,Actividades!$E$2:$E$503,Funcionalidades!T$2,Actividades!$F$2:$F$503,Funcionalidades!T$3)</f>
        <v>0</v>
      </c>
      <c r="U188">
        <f>COUNTIFS(Actividades!$A$2:$A$503,Funcionalidades!$A188,Actividades!$B$2:$B$503,Funcionalidades!$B188,Actividades!$D$2:$D$503,Funcionalidades!U$1,Actividades!$E$2:$E$503,Funcionalidades!U$2,Actividades!$F$2:$F$503,Funcionalidades!U$3)</f>
        <v>0</v>
      </c>
      <c r="V188">
        <f>COUNTIFS(Actividades!$A$2:$A$503,Funcionalidades!$A188,Actividades!$B$2:$B$503,Funcionalidades!$B188,Actividades!$D$2:$D$503,Funcionalidades!V$1,Actividades!$E$2:$E$503,Funcionalidades!V$2,Actividades!$F$2:$F$503,Funcionalidades!V$3)</f>
        <v>0</v>
      </c>
      <c r="W188">
        <f>COUNTIFS(Actividades!$A$2:$A$503,Funcionalidades!$A188,Actividades!$B$2:$B$503,Funcionalidades!$B188,Actividades!$D$2:$D$503,Funcionalidades!W$1,Actividades!$E$2:$E$503,Funcionalidades!W$2,Actividades!$F$2:$F$503,Funcionalidades!W$3)</f>
        <v>0</v>
      </c>
      <c r="X188">
        <f>COUNTIFS(Actividades!$A$2:$A$503,Funcionalidades!$A188,Actividades!$B$2:$B$503,Funcionalidades!$B188,Actividades!$D$2:$D$503,Funcionalidades!X$1,Actividades!$E$2:$E$503,Funcionalidades!X$2,Actividades!$F$2:$F$503,Funcionalidades!X$3)</f>
        <v>0</v>
      </c>
      <c r="Y188">
        <f>COUNTIFS(Actividades!$A$2:$A$503,Funcionalidades!$A188,Actividades!$B$2:$B$503,Funcionalidades!$B188,Actividades!$D$2:$D$503,Funcionalidades!Y$1,Actividades!$E$2:$E$503,Funcionalidades!Y$2,Actividades!$F$2:$F$503,Funcionalidades!Y$3)</f>
        <v>0</v>
      </c>
      <c r="Z188">
        <f>COUNTIFS(Actividades!$A$2:$A$503,Funcionalidades!$A188,Actividades!$B$2:$B$503,Funcionalidades!$B188,Actividades!$D$2:$D$503,Funcionalidades!Z$1,Actividades!$E$2:$E$503,Funcionalidades!Z$2,Actividades!$F$2:$F$503,Funcionalidades!Z$3)</f>
        <v>0</v>
      </c>
      <c r="AA188">
        <f>COUNTIFS(Actividades!$A$2:$A$503,Funcionalidades!$A188,Actividades!$B$2:$B$503,Funcionalidades!$B188,Actividades!$D$2:$D$503,Funcionalidades!AA$1,Actividades!$E$2:$E$503,Funcionalidades!AA$2,Actividades!$F$2:$F$503,Funcionalidades!AA$3)</f>
        <v>0</v>
      </c>
      <c r="AB188">
        <f>COUNTIFS(Actividades!$A$2:$A$503,Funcionalidades!$A188,Actividades!$B$2:$B$503,Funcionalidades!$B188,Actividades!$D$2:$D$503,Funcionalidades!AB$1,Actividades!$E$2:$E$503,Funcionalidades!AB$2,Actividades!$F$2:$F$503,Funcionalidades!AB$3)</f>
        <v>0</v>
      </c>
      <c r="AC188">
        <f>COUNTIFS(Actividades!$A$2:$A$503,Funcionalidades!$A188,Actividades!$B$2:$B$503,Funcionalidades!$B188,Actividades!$D$2:$D$503,Funcionalidades!AC$1,Actividades!$E$2:$E$503,Funcionalidades!AC$2,Actividades!$F$2:$F$503,Funcionalidades!AC$3)</f>
        <v>0</v>
      </c>
    </row>
    <row r="189" spans="3:29">
      <c r="C189">
        <f>COUNTIFS(Actividades!$A$2:$A$503,Funcionalidades!$A189,Actividades!$B$2:$B$503,Funcionalidades!$B189,Actividades!$D$2:$D$503,Funcionalidades!C$1,Actividades!$E$2:$E$503,Funcionalidades!C$2,Actividades!$F$2:$F$503,Funcionalidades!C$3)</f>
        <v>0</v>
      </c>
      <c r="D189">
        <f>COUNTIFS(Actividades!$A$2:$A$503,Funcionalidades!$A189,Actividades!$B$2:$B$503,Funcionalidades!$B189,Actividades!$D$2:$D$503,Funcionalidades!D$1,Actividades!$E$2:$E$503,Funcionalidades!D$2,Actividades!$F$2:$F$503,Funcionalidades!D$3)</f>
        <v>0</v>
      </c>
      <c r="E189">
        <f>COUNTIFS(Actividades!$A$2:$A$503,Funcionalidades!$A189,Actividades!$B$2:$B$503,Funcionalidades!$B189,Actividades!$D$2:$D$503,Funcionalidades!E$1,Actividades!$E$2:$E$503,Funcionalidades!E$2,Actividades!$F$2:$F$503,Funcionalidades!E$3)</f>
        <v>0</v>
      </c>
      <c r="F189">
        <f>COUNTIFS(Actividades!$A$2:$A$503,Funcionalidades!$A189,Actividades!$B$2:$B$503,Funcionalidades!$B189,Actividades!$D$2:$D$503,Funcionalidades!F$1,Actividades!$E$2:$E$503,Funcionalidades!F$2,Actividades!$F$2:$F$503,Funcionalidades!F$3)</f>
        <v>0</v>
      </c>
      <c r="G189">
        <f>COUNTIFS(Actividades!$A$2:$A$503,Funcionalidades!$A189,Actividades!$B$2:$B$503,Funcionalidades!$B189,Actividades!$D$2:$D$503,Funcionalidades!G$1,Actividades!$E$2:$E$503,Funcionalidades!G$2,Actividades!$F$2:$F$503,Funcionalidades!G$3)</f>
        <v>0</v>
      </c>
      <c r="H189">
        <f>COUNTIFS(Actividades!$A$2:$A$503,Funcionalidades!$A189,Actividades!$B$2:$B$503,Funcionalidades!$B189,Actividades!$D$2:$D$503,Funcionalidades!H$1,Actividades!$E$2:$E$503,Funcionalidades!H$2,Actividades!$F$2:$F$503,Funcionalidades!H$3)</f>
        <v>0</v>
      </c>
      <c r="I189">
        <f>COUNTIFS(Actividades!$A$2:$A$503,Funcionalidades!$A189,Actividades!$B$2:$B$503,Funcionalidades!$B189,Actividades!$D$2:$D$503,Funcionalidades!I$1,Actividades!$E$2:$E$503,Funcionalidades!I$2,Actividades!$F$2:$F$503,Funcionalidades!I$3)</f>
        <v>0</v>
      </c>
      <c r="J189">
        <f>COUNTIFS(Actividades!$A$2:$A$503,Funcionalidades!$A189,Actividades!$B$2:$B$503,Funcionalidades!$B189,Actividades!$D$2:$D$503,Funcionalidades!J$1,Actividades!$E$2:$E$503,Funcionalidades!J$2,Actividades!$F$2:$F$503,Funcionalidades!J$3)</f>
        <v>0</v>
      </c>
      <c r="K189">
        <f>COUNTIFS(Actividades!$A$2:$A$503,Funcionalidades!$A189,Actividades!$B$2:$B$503,Funcionalidades!$B189,Actividades!$D$2:$D$503,Funcionalidades!K$1,Actividades!$E$2:$E$503,Funcionalidades!K$2,Actividades!$F$2:$F$503,Funcionalidades!K$3)</f>
        <v>0</v>
      </c>
      <c r="L189">
        <f>COUNTIFS(Actividades!$A$2:$A$503,Funcionalidades!$A189,Actividades!$B$2:$B$503,Funcionalidades!$B189,Actividades!$D$2:$D$503,Funcionalidades!L$1,Actividades!$E$2:$E$503,Funcionalidades!L$2,Actividades!$F$2:$F$503,Funcionalidades!L$3)</f>
        <v>0</v>
      </c>
      <c r="M189">
        <f>COUNTIFS(Actividades!$A$2:$A$503,Funcionalidades!$A189,Actividades!$B$2:$B$503,Funcionalidades!$B189,Actividades!$D$2:$D$503,Funcionalidades!M$1,Actividades!$E$2:$E$503,Funcionalidades!M$2,Actividades!$F$2:$F$503,Funcionalidades!M$3)</f>
        <v>0</v>
      </c>
      <c r="N189">
        <f>COUNTIFS(Actividades!$A$2:$A$503,Funcionalidades!$A189,Actividades!$B$2:$B$503,Funcionalidades!$B189,Actividades!$D$2:$D$503,Funcionalidades!N$1,Actividades!$E$2:$E$503,Funcionalidades!N$2,Actividades!$F$2:$F$503,Funcionalidades!N$3)</f>
        <v>0</v>
      </c>
      <c r="O189">
        <f>COUNTIFS(Actividades!$A$2:$A$503,Funcionalidades!$A189,Actividades!$B$2:$B$503,Funcionalidades!$B189,Actividades!$D$2:$D$503,Funcionalidades!O$1,Actividades!$E$2:$E$503,Funcionalidades!O$2,Actividades!$F$2:$F$503,Funcionalidades!O$3)</f>
        <v>0</v>
      </c>
      <c r="P189">
        <f>COUNTIFS(Actividades!$A$2:$A$503,Funcionalidades!$A189,Actividades!$B$2:$B$503,Funcionalidades!$B189,Actividades!$D$2:$D$503,Funcionalidades!P$1,Actividades!$E$2:$E$503,Funcionalidades!P$2,Actividades!$F$2:$F$503,Funcionalidades!P$3)</f>
        <v>0</v>
      </c>
      <c r="Q189">
        <f>COUNTIFS(Actividades!$A$2:$A$503,Funcionalidades!$A189,Actividades!$B$2:$B$503,Funcionalidades!$B189,Actividades!$D$2:$D$503,Funcionalidades!Q$1,Actividades!$E$2:$E$503,Funcionalidades!Q$2,Actividades!$F$2:$F$503,Funcionalidades!Q$3)</f>
        <v>0</v>
      </c>
      <c r="R189">
        <f>COUNTIFS(Actividades!$A$2:$A$503,Funcionalidades!$A189,Actividades!$B$2:$B$503,Funcionalidades!$B189,Actividades!$D$2:$D$503,Funcionalidades!R$1,Actividades!$E$2:$E$503,Funcionalidades!R$2,Actividades!$F$2:$F$503,Funcionalidades!R$3)</f>
        <v>0</v>
      </c>
      <c r="S189">
        <f>COUNTIFS(Actividades!$A$2:$A$503,Funcionalidades!$A189,Actividades!$B$2:$B$503,Funcionalidades!$B189,Actividades!$D$2:$D$503,Funcionalidades!S$1,Actividades!$E$2:$E$503,Funcionalidades!S$2,Actividades!$F$2:$F$503,Funcionalidades!S$3)</f>
        <v>0</v>
      </c>
      <c r="T189">
        <f>COUNTIFS(Actividades!$A$2:$A$503,Funcionalidades!$A189,Actividades!$B$2:$B$503,Funcionalidades!$B189,Actividades!$D$2:$D$503,Funcionalidades!T$1,Actividades!$E$2:$E$503,Funcionalidades!T$2,Actividades!$F$2:$F$503,Funcionalidades!T$3)</f>
        <v>0</v>
      </c>
      <c r="U189">
        <f>COUNTIFS(Actividades!$A$2:$A$503,Funcionalidades!$A189,Actividades!$B$2:$B$503,Funcionalidades!$B189,Actividades!$D$2:$D$503,Funcionalidades!U$1,Actividades!$E$2:$E$503,Funcionalidades!U$2,Actividades!$F$2:$F$503,Funcionalidades!U$3)</f>
        <v>0</v>
      </c>
      <c r="V189">
        <f>COUNTIFS(Actividades!$A$2:$A$503,Funcionalidades!$A189,Actividades!$B$2:$B$503,Funcionalidades!$B189,Actividades!$D$2:$D$503,Funcionalidades!V$1,Actividades!$E$2:$E$503,Funcionalidades!V$2,Actividades!$F$2:$F$503,Funcionalidades!V$3)</f>
        <v>0</v>
      </c>
      <c r="W189">
        <f>COUNTIFS(Actividades!$A$2:$A$503,Funcionalidades!$A189,Actividades!$B$2:$B$503,Funcionalidades!$B189,Actividades!$D$2:$D$503,Funcionalidades!W$1,Actividades!$E$2:$E$503,Funcionalidades!W$2,Actividades!$F$2:$F$503,Funcionalidades!W$3)</f>
        <v>0</v>
      </c>
      <c r="X189">
        <f>COUNTIFS(Actividades!$A$2:$A$503,Funcionalidades!$A189,Actividades!$B$2:$B$503,Funcionalidades!$B189,Actividades!$D$2:$D$503,Funcionalidades!X$1,Actividades!$E$2:$E$503,Funcionalidades!X$2,Actividades!$F$2:$F$503,Funcionalidades!X$3)</f>
        <v>0</v>
      </c>
      <c r="Y189">
        <f>COUNTIFS(Actividades!$A$2:$A$503,Funcionalidades!$A189,Actividades!$B$2:$B$503,Funcionalidades!$B189,Actividades!$D$2:$D$503,Funcionalidades!Y$1,Actividades!$E$2:$E$503,Funcionalidades!Y$2,Actividades!$F$2:$F$503,Funcionalidades!Y$3)</f>
        <v>0</v>
      </c>
      <c r="Z189">
        <f>COUNTIFS(Actividades!$A$2:$A$503,Funcionalidades!$A189,Actividades!$B$2:$B$503,Funcionalidades!$B189,Actividades!$D$2:$D$503,Funcionalidades!Z$1,Actividades!$E$2:$E$503,Funcionalidades!Z$2,Actividades!$F$2:$F$503,Funcionalidades!Z$3)</f>
        <v>0</v>
      </c>
      <c r="AA189">
        <f>COUNTIFS(Actividades!$A$2:$A$503,Funcionalidades!$A189,Actividades!$B$2:$B$503,Funcionalidades!$B189,Actividades!$D$2:$D$503,Funcionalidades!AA$1,Actividades!$E$2:$E$503,Funcionalidades!AA$2,Actividades!$F$2:$F$503,Funcionalidades!AA$3)</f>
        <v>0</v>
      </c>
      <c r="AB189">
        <f>COUNTIFS(Actividades!$A$2:$A$503,Funcionalidades!$A189,Actividades!$B$2:$B$503,Funcionalidades!$B189,Actividades!$D$2:$D$503,Funcionalidades!AB$1,Actividades!$E$2:$E$503,Funcionalidades!AB$2,Actividades!$F$2:$F$503,Funcionalidades!AB$3)</f>
        <v>0</v>
      </c>
      <c r="AC189">
        <f>COUNTIFS(Actividades!$A$2:$A$503,Funcionalidades!$A189,Actividades!$B$2:$B$503,Funcionalidades!$B189,Actividades!$D$2:$D$503,Funcionalidades!AC$1,Actividades!$E$2:$E$503,Funcionalidades!AC$2,Actividades!$F$2:$F$503,Funcionalidades!AC$3)</f>
        <v>0</v>
      </c>
    </row>
    <row r="190" spans="3:29">
      <c r="C190">
        <f>COUNTIFS(Actividades!$A$2:$A$503,Funcionalidades!$A190,Actividades!$B$2:$B$503,Funcionalidades!$B190,Actividades!$D$2:$D$503,Funcionalidades!C$1,Actividades!$E$2:$E$503,Funcionalidades!C$2,Actividades!$F$2:$F$503,Funcionalidades!C$3)</f>
        <v>0</v>
      </c>
      <c r="D190">
        <f>COUNTIFS(Actividades!$A$2:$A$503,Funcionalidades!$A190,Actividades!$B$2:$B$503,Funcionalidades!$B190,Actividades!$D$2:$D$503,Funcionalidades!D$1,Actividades!$E$2:$E$503,Funcionalidades!D$2,Actividades!$F$2:$F$503,Funcionalidades!D$3)</f>
        <v>0</v>
      </c>
      <c r="E190">
        <f>COUNTIFS(Actividades!$A$2:$A$503,Funcionalidades!$A190,Actividades!$B$2:$B$503,Funcionalidades!$B190,Actividades!$D$2:$D$503,Funcionalidades!E$1,Actividades!$E$2:$E$503,Funcionalidades!E$2,Actividades!$F$2:$F$503,Funcionalidades!E$3)</f>
        <v>0</v>
      </c>
      <c r="F190">
        <f>COUNTIFS(Actividades!$A$2:$A$503,Funcionalidades!$A190,Actividades!$B$2:$B$503,Funcionalidades!$B190,Actividades!$D$2:$D$503,Funcionalidades!F$1,Actividades!$E$2:$E$503,Funcionalidades!F$2,Actividades!$F$2:$F$503,Funcionalidades!F$3)</f>
        <v>0</v>
      </c>
      <c r="G190">
        <f>COUNTIFS(Actividades!$A$2:$A$503,Funcionalidades!$A190,Actividades!$B$2:$B$503,Funcionalidades!$B190,Actividades!$D$2:$D$503,Funcionalidades!G$1,Actividades!$E$2:$E$503,Funcionalidades!G$2,Actividades!$F$2:$F$503,Funcionalidades!G$3)</f>
        <v>0</v>
      </c>
      <c r="H190">
        <f>COUNTIFS(Actividades!$A$2:$A$503,Funcionalidades!$A190,Actividades!$B$2:$B$503,Funcionalidades!$B190,Actividades!$D$2:$D$503,Funcionalidades!H$1,Actividades!$E$2:$E$503,Funcionalidades!H$2,Actividades!$F$2:$F$503,Funcionalidades!H$3)</f>
        <v>0</v>
      </c>
      <c r="I190">
        <f>COUNTIFS(Actividades!$A$2:$A$503,Funcionalidades!$A190,Actividades!$B$2:$B$503,Funcionalidades!$B190,Actividades!$D$2:$D$503,Funcionalidades!I$1,Actividades!$E$2:$E$503,Funcionalidades!I$2,Actividades!$F$2:$F$503,Funcionalidades!I$3)</f>
        <v>0</v>
      </c>
      <c r="J190">
        <f>COUNTIFS(Actividades!$A$2:$A$503,Funcionalidades!$A190,Actividades!$B$2:$B$503,Funcionalidades!$B190,Actividades!$D$2:$D$503,Funcionalidades!J$1,Actividades!$E$2:$E$503,Funcionalidades!J$2,Actividades!$F$2:$F$503,Funcionalidades!J$3)</f>
        <v>0</v>
      </c>
      <c r="K190">
        <f>COUNTIFS(Actividades!$A$2:$A$503,Funcionalidades!$A190,Actividades!$B$2:$B$503,Funcionalidades!$B190,Actividades!$D$2:$D$503,Funcionalidades!K$1,Actividades!$E$2:$E$503,Funcionalidades!K$2,Actividades!$F$2:$F$503,Funcionalidades!K$3)</f>
        <v>0</v>
      </c>
      <c r="L190">
        <f>COUNTIFS(Actividades!$A$2:$A$503,Funcionalidades!$A190,Actividades!$B$2:$B$503,Funcionalidades!$B190,Actividades!$D$2:$D$503,Funcionalidades!L$1,Actividades!$E$2:$E$503,Funcionalidades!L$2,Actividades!$F$2:$F$503,Funcionalidades!L$3)</f>
        <v>0</v>
      </c>
      <c r="M190">
        <f>COUNTIFS(Actividades!$A$2:$A$503,Funcionalidades!$A190,Actividades!$B$2:$B$503,Funcionalidades!$B190,Actividades!$D$2:$D$503,Funcionalidades!M$1,Actividades!$E$2:$E$503,Funcionalidades!M$2,Actividades!$F$2:$F$503,Funcionalidades!M$3)</f>
        <v>0</v>
      </c>
      <c r="N190">
        <f>COUNTIFS(Actividades!$A$2:$A$503,Funcionalidades!$A190,Actividades!$B$2:$B$503,Funcionalidades!$B190,Actividades!$D$2:$D$503,Funcionalidades!N$1,Actividades!$E$2:$E$503,Funcionalidades!N$2,Actividades!$F$2:$F$503,Funcionalidades!N$3)</f>
        <v>0</v>
      </c>
      <c r="O190">
        <f>COUNTIFS(Actividades!$A$2:$A$503,Funcionalidades!$A190,Actividades!$B$2:$B$503,Funcionalidades!$B190,Actividades!$D$2:$D$503,Funcionalidades!O$1,Actividades!$E$2:$E$503,Funcionalidades!O$2,Actividades!$F$2:$F$503,Funcionalidades!O$3)</f>
        <v>0</v>
      </c>
      <c r="P190">
        <f>COUNTIFS(Actividades!$A$2:$A$503,Funcionalidades!$A190,Actividades!$B$2:$B$503,Funcionalidades!$B190,Actividades!$D$2:$D$503,Funcionalidades!P$1,Actividades!$E$2:$E$503,Funcionalidades!P$2,Actividades!$F$2:$F$503,Funcionalidades!P$3)</f>
        <v>0</v>
      </c>
      <c r="Q190">
        <f>COUNTIFS(Actividades!$A$2:$A$503,Funcionalidades!$A190,Actividades!$B$2:$B$503,Funcionalidades!$B190,Actividades!$D$2:$D$503,Funcionalidades!Q$1,Actividades!$E$2:$E$503,Funcionalidades!Q$2,Actividades!$F$2:$F$503,Funcionalidades!Q$3)</f>
        <v>0</v>
      </c>
      <c r="R190">
        <f>COUNTIFS(Actividades!$A$2:$A$503,Funcionalidades!$A190,Actividades!$B$2:$B$503,Funcionalidades!$B190,Actividades!$D$2:$D$503,Funcionalidades!R$1,Actividades!$E$2:$E$503,Funcionalidades!R$2,Actividades!$F$2:$F$503,Funcionalidades!R$3)</f>
        <v>0</v>
      </c>
      <c r="S190">
        <f>COUNTIFS(Actividades!$A$2:$A$503,Funcionalidades!$A190,Actividades!$B$2:$B$503,Funcionalidades!$B190,Actividades!$D$2:$D$503,Funcionalidades!S$1,Actividades!$E$2:$E$503,Funcionalidades!S$2,Actividades!$F$2:$F$503,Funcionalidades!S$3)</f>
        <v>0</v>
      </c>
      <c r="T190">
        <f>COUNTIFS(Actividades!$A$2:$A$503,Funcionalidades!$A190,Actividades!$B$2:$B$503,Funcionalidades!$B190,Actividades!$D$2:$D$503,Funcionalidades!T$1,Actividades!$E$2:$E$503,Funcionalidades!T$2,Actividades!$F$2:$F$503,Funcionalidades!T$3)</f>
        <v>0</v>
      </c>
      <c r="U190">
        <f>COUNTIFS(Actividades!$A$2:$A$503,Funcionalidades!$A190,Actividades!$B$2:$B$503,Funcionalidades!$B190,Actividades!$D$2:$D$503,Funcionalidades!U$1,Actividades!$E$2:$E$503,Funcionalidades!U$2,Actividades!$F$2:$F$503,Funcionalidades!U$3)</f>
        <v>0</v>
      </c>
      <c r="V190">
        <f>COUNTIFS(Actividades!$A$2:$A$503,Funcionalidades!$A190,Actividades!$B$2:$B$503,Funcionalidades!$B190,Actividades!$D$2:$D$503,Funcionalidades!V$1,Actividades!$E$2:$E$503,Funcionalidades!V$2,Actividades!$F$2:$F$503,Funcionalidades!V$3)</f>
        <v>0</v>
      </c>
      <c r="W190">
        <f>COUNTIFS(Actividades!$A$2:$A$503,Funcionalidades!$A190,Actividades!$B$2:$B$503,Funcionalidades!$B190,Actividades!$D$2:$D$503,Funcionalidades!W$1,Actividades!$E$2:$E$503,Funcionalidades!W$2,Actividades!$F$2:$F$503,Funcionalidades!W$3)</f>
        <v>0</v>
      </c>
      <c r="X190">
        <f>COUNTIFS(Actividades!$A$2:$A$503,Funcionalidades!$A190,Actividades!$B$2:$B$503,Funcionalidades!$B190,Actividades!$D$2:$D$503,Funcionalidades!X$1,Actividades!$E$2:$E$503,Funcionalidades!X$2,Actividades!$F$2:$F$503,Funcionalidades!X$3)</f>
        <v>0</v>
      </c>
      <c r="Y190">
        <f>COUNTIFS(Actividades!$A$2:$A$503,Funcionalidades!$A190,Actividades!$B$2:$B$503,Funcionalidades!$B190,Actividades!$D$2:$D$503,Funcionalidades!Y$1,Actividades!$E$2:$E$503,Funcionalidades!Y$2,Actividades!$F$2:$F$503,Funcionalidades!Y$3)</f>
        <v>0</v>
      </c>
      <c r="Z190">
        <f>COUNTIFS(Actividades!$A$2:$A$503,Funcionalidades!$A190,Actividades!$B$2:$B$503,Funcionalidades!$B190,Actividades!$D$2:$D$503,Funcionalidades!Z$1,Actividades!$E$2:$E$503,Funcionalidades!Z$2,Actividades!$F$2:$F$503,Funcionalidades!Z$3)</f>
        <v>0</v>
      </c>
      <c r="AA190">
        <f>COUNTIFS(Actividades!$A$2:$A$503,Funcionalidades!$A190,Actividades!$B$2:$B$503,Funcionalidades!$B190,Actividades!$D$2:$D$503,Funcionalidades!AA$1,Actividades!$E$2:$E$503,Funcionalidades!AA$2,Actividades!$F$2:$F$503,Funcionalidades!AA$3)</f>
        <v>0</v>
      </c>
      <c r="AB190">
        <f>COUNTIFS(Actividades!$A$2:$A$503,Funcionalidades!$A190,Actividades!$B$2:$B$503,Funcionalidades!$B190,Actividades!$D$2:$D$503,Funcionalidades!AB$1,Actividades!$E$2:$E$503,Funcionalidades!AB$2,Actividades!$F$2:$F$503,Funcionalidades!AB$3)</f>
        <v>0</v>
      </c>
      <c r="AC190">
        <f>COUNTIFS(Actividades!$A$2:$A$503,Funcionalidades!$A190,Actividades!$B$2:$B$503,Funcionalidades!$B190,Actividades!$D$2:$D$503,Funcionalidades!AC$1,Actividades!$E$2:$E$503,Funcionalidades!AC$2,Actividades!$F$2:$F$503,Funcionalidades!AC$3)</f>
        <v>0</v>
      </c>
    </row>
    <row r="191" spans="3:29">
      <c r="C191">
        <f>COUNTIFS(Actividades!$A$2:$A$503,Funcionalidades!$A191,Actividades!$B$2:$B$503,Funcionalidades!$B191,Actividades!$D$2:$D$503,Funcionalidades!C$1,Actividades!$E$2:$E$503,Funcionalidades!C$2,Actividades!$F$2:$F$503,Funcionalidades!C$3)</f>
        <v>0</v>
      </c>
      <c r="D191">
        <f>COUNTIFS(Actividades!$A$2:$A$503,Funcionalidades!$A191,Actividades!$B$2:$B$503,Funcionalidades!$B191,Actividades!$D$2:$D$503,Funcionalidades!D$1,Actividades!$E$2:$E$503,Funcionalidades!D$2,Actividades!$F$2:$F$503,Funcionalidades!D$3)</f>
        <v>0</v>
      </c>
      <c r="E191">
        <f>COUNTIFS(Actividades!$A$2:$A$503,Funcionalidades!$A191,Actividades!$B$2:$B$503,Funcionalidades!$B191,Actividades!$D$2:$D$503,Funcionalidades!E$1,Actividades!$E$2:$E$503,Funcionalidades!E$2,Actividades!$F$2:$F$503,Funcionalidades!E$3)</f>
        <v>0</v>
      </c>
      <c r="F191">
        <f>COUNTIFS(Actividades!$A$2:$A$503,Funcionalidades!$A191,Actividades!$B$2:$B$503,Funcionalidades!$B191,Actividades!$D$2:$D$503,Funcionalidades!F$1,Actividades!$E$2:$E$503,Funcionalidades!F$2,Actividades!$F$2:$F$503,Funcionalidades!F$3)</f>
        <v>0</v>
      </c>
      <c r="G191">
        <f>COUNTIFS(Actividades!$A$2:$A$503,Funcionalidades!$A191,Actividades!$B$2:$B$503,Funcionalidades!$B191,Actividades!$D$2:$D$503,Funcionalidades!G$1,Actividades!$E$2:$E$503,Funcionalidades!G$2,Actividades!$F$2:$F$503,Funcionalidades!G$3)</f>
        <v>0</v>
      </c>
      <c r="H191">
        <f>COUNTIFS(Actividades!$A$2:$A$503,Funcionalidades!$A191,Actividades!$B$2:$B$503,Funcionalidades!$B191,Actividades!$D$2:$D$503,Funcionalidades!H$1,Actividades!$E$2:$E$503,Funcionalidades!H$2,Actividades!$F$2:$F$503,Funcionalidades!H$3)</f>
        <v>0</v>
      </c>
      <c r="I191">
        <f>COUNTIFS(Actividades!$A$2:$A$503,Funcionalidades!$A191,Actividades!$B$2:$B$503,Funcionalidades!$B191,Actividades!$D$2:$D$503,Funcionalidades!I$1,Actividades!$E$2:$E$503,Funcionalidades!I$2,Actividades!$F$2:$F$503,Funcionalidades!I$3)</f>
        <v>0</v>
      </c>
      <c r="J191">
        <f>COUNTIFS(Actividades!$A$2:$A$503,Funcionalidades!$A191,Actividades!$B$2:$B$503,Funcionalidades!$B191,Actividades!$D$2:$D$503,Funcionalidades!J$1,Actividades!$E$2:$E$503,Funcionalidades!J$2,Actividades!$F$2:$F$503,Funcionalidades!J$3)</f>
        <v>0</v>
      </c>
      <c r="K191">
        <f>COUNTIFS(Actividades!$A$2:$A$503,Funcionalidades!$A191,Actividades!$B$2:$B$503,Funcionalidades!$B191,Actividades!$D$2:$D$503,Funcionalidades!K$1,Actividades!$E$2:$E$503,Funcionalidades!K$2,Actividades!$F$2:$F$503,Funcionalidades!K$3)</f>
        <v>0</v>
      </c>
      <c r="L191">
        <f>COUNTIFS(Actividades!$A$2:$A$503,Funcionalidades!$A191,Actividades!$B$2:$B$503,Funcionalidades!$B191,Actividades!$D$2:$D$503,Funcionalidades!L$1,Actividades!$E$2:$E$503,Funcionalidades!L$2,Actividades!$F$2:$F$503,Funcionalidades!L$3)</f>
        <v>0</v>
      </c>
      <c r="M191">
        <f>COUNTIFS(Actividades!$A$2:$A$503,Funcionalidades!$A191,Actividades!$B$2:$B$503,Funcionalidades!$B191,Actividades!$D$2:$D$503,Funcionalidades!M$1,Actividades!$E$2:$E$503,Funcionalidades!M$2,Actividades!$F$2:$F$503,Funcionalidades!M$3)</f>
        <v>0</v>
      </c>
      <c r="N191">
        <f>COUNTIFS(Actividades!$A$2:$A$503,Funcionalidades!$A191,Actividades!$B$2:$B$503,Funcionalidades!$B191,Actividades!$D$2:$D$503,Funcionalidades!N$1,Actividades!$E$2:$E$503,Funcionalidades!N$2,Actividades!$F$2:$F$503,Funcionalidades!N$3)</f>
        <v>0</v>
      </c>
      <c r="O191">
        <f>COUNTIFS(Actividades!$A$2:$A$503,Funcionalidades!$A191,Actividades!$B$2:$B$503,Funcionalidades!$B191,Actividades!$D$2:$D$503,Funcionalidades!O$1,Actividades!$E$2:$E$503,Funcionalidades!O$2,Actividades!$F$2:$F$503,Funcionalidades!O$3)</f>
        <v>0</v>
      </c>
      <c r="P191">
        <f>COUNTIFS(Actividades!$A$2:$A$503,Funcionalidades!$A191,Actividades!$B$2:$B$503,Funcionalidades!$B191,Actividades!$D$2:$D$503,Funcionalidades!P$1,Actividades!$E$2:$E$503,Funcionalidades!P$2,Actividades!$F$2:$F$503,Funcionalidades!P$3)</f>
        <v>0</v>
      </c>
      <c r="Q191">
        <f>COUNTIFS(Actividades!$A$2:$A$503,Funcionalidades!$A191,Actividades!$B$2:$B$503,Funcionalidades!$B191,Actividades!$D$2:$D$503,Funcionalidades!Q$1,Actividades!$E$2:$E$503,Funcionalidades!Q$2,Actividades!$F$2:$F$503,Funcionalidades!Q$3)</f>
        <v>0</v>
      </c>
      <c r="R191">
        <f>COUNTIFS(Actividades!$A$2:$A$503,Funcionalidades!$A191,Actividades!$B$2:$B$503,Funcionalidades!$B191,Actividades!$D$2:$D$503,Funcionalidades!R$1,Actividades!$E$2:$E$503,Funcionalidades!R$2,Actividades!$F$2:$F$503,Funcionalidades!R$3)</f>
        <v>0</v>
      </c>
      <c r="S191">
        <f>COUNTIFS(Actividades!$A$2:$A$503,Funcionalidades!$A191,Actividades!$B$2:$B$503,Funcionalidades!$B191,Actividades!$D$2:$D$503,Funcionalidades!S$1,Actividades!$E$2:$E$503,Funcionalidades!S$2,Actividades!$F$2:$F$503,Funcionalidades!S$3)</f>
        <v>0</v>
      </c>
      <c r="T191">
        <f>COUNTIFS(Actividades!$A$2:$A$503,Funcionalidades!$A191,Actividades!$B$2:$B$503,Funcionalidades!$B191,Actividades!$D$2:$D$503,Funcionalidades!T$1,Actividades!$E$2:$E$503,Funcionalidades!T$2,Actividades!$F$2:$F$503,Funcionalidades!T$3)</f>
        <v>0</v>
      </c>
      <c r="U191">
        <f>COUNTIFS(Actividades!$A$2:$A$503,Funcionalidades!$A191,Actividades!$B$2:$B$503,Funcionalidades!$B191,Actividades!$D$2:$D$503,Funcionalidades!U$1,Actividades!$E$2:$E$503,Funcionalidades!U$2,Actividades!$F$2:$F$503,Funcionalidades!U$3)</f>
        <v>0</v>
      </c>
      <c r="V191">
        <f>COUNTIFS(Actividades!$A$2:$A$503,Funcionalidades!$A191,Actividades!$B$2:$B$503,Funcionalidades!$B191,Actividades!$D$2:$D$503,Funcionalidades!V$1,Actividades!$E$2:$E$503,Funcionalidades!V$2,Actividades!$F$2:$F$503,Funcionalidades!V$3)</f>
        <v>0</v>
      </c>
      <c r="W191">
        <f>COUNTIFS(Actividades!$A$2:$A$503,Funcionalidades!$A191,Actividades!$B$2:$B$503,Funcionalidades!$B191,Actividades!$D$2:$D$503,Funcionalidades!W$1,Actividades!$E$2:$E$503,Funcionalidades!W$2,Actividades!$F$2:$F$503,Funcionalidades!W$3)</f>
        <v>0</v>
      </c>
      <c r="X191">
        <f>COUNTIFS(Actividades!$A$2:$A$503,Funcionalidades!$A191,Actividades!$B$2:$B$503,Funcionalidades!$B191,Actividades!$D$2:$D$503,Funcionalidades!X$1,Actividades!$E$2:$E$503,Funcionalidades!X$2,Actividades!$F$2:$F$503,Funcionalidades!X$3)</f>
        <v>0</v>
      </c>
      <c r="Y191">
        <f>COUNTIFS(Actividades!$A$2:$A$503,Funcionalidades!$A191,Actividades!$B$2:$B$503,Funcionalidades!$B191,Actividades!$D$2:$D$503,Funcionalidades!Y$1,Actividades!$E$2:$E$503,Funcionalidades!Y$2,Actividades!$F$2:$F$503,Funcionalidades!Y$3)</f>
        <v>0</v>
      </c>
      <c r="Z191">
        <f>COUNTIFS(Actividades!$A$2:$A$503,Funcionalidades!$A191,Actividades!$B$2:$B$503,Funcionalidades!$B191,Actividades!$D$2:$D$503,Funcionalidades!Z$1,Actividades!$E$2:$E$503,Funcionalidades!Z$2,Actividades!$F$2:$F$503,Funcionalidades!Z$3)</f>
        <v>0</v>
      </c>
      <c r="AA191">
        <f>COUNTIFS(Actividades!$A$2:$A$503,Funcionalidades!$A191,Actividades!$B$2:$B$503,Funcionalidades!$B191,Actividades!$D$2:$D$503,Funcionalidades!AA$1,Actividades!$E$2:$E$503,Funcionalidades!AA$2,Actividades!$F$2:$F$503,Funcionalidades!AA$3)</f>
        <v>0</v>
      </c>
      <c r="AB191">
        <f>COUNTIFS(Actividades!$A$2:$A$503,Funcionalidades!$A191,Actividades!$B$2:$B$503,Funcionalidades!$B191,Actividades!$D$2:$D$503,Funcionalidades!AB$1,Actividades!$E$2:$E$503,Funcionalidades!AB$2,Actividades!$F$2:$F$503,Funcionalidades!AB$3)</f>
        <v>0</v>
      </c>
      <c r="AC191">
        <f>COUNTIFS(Actividades!$A$2:$A$503,Funcionalidades!$A191,Actividades!$B$2:$B$503,Funcionalidades!$B191,Actividades!$D$2:$D$503,Funcionalidades!AC$1,Actividades!$E$2:$E$503,Funcionalidades!AC$2,Actividades!$F$2:$F$503,Funcionalidades!AC$3)</f>
        <v>0</v>
      </c>
    </row>
    <row r="192" spans="3:29">
      <c r="C192">
        <f>COUNTIFS(Actividades!$A$2:$A$503,Funcionalidades!$A192,Actividades!$B$2:$B$503,Funcionalidades!$B192,Actividades!$D$2:$D$503,Funcionalidades!C$1,Actividades!$E$2:$E$503,Funcionalidades!C$2,Actividades!$F$2:$F$503,Funcionalidades!C$3)</f>
        <v>0</v>
      </c>
      <c r="D192">
        <f>COUNTIFS(Actividades!$A$2:$A$503,Funcionalidades!$A192,Actividades!$B$2:$B$503,Funcionalidades!$B192,Actividades!$D$2:$D$503,Funcionalidades!D$1,Actividades!$E$2:$E$503,Funcionalidades!D$2,Actividades!$F$2:$F$503,Funcionalidades!D$3)</f>
        <v>0</v>
      </c>
      <c r="E192">
        <f>COUNTIFS(Actividades!$A$2:$A$503,Funcionalidades!$A192,Actividades!$B$2:$B$503,Funcionalidades!$B192,Actividades!$D$2:$D$503,Funcionalidades!E$1,Actividades!$E$2:$E$503,Funcionalidades!E$2,Actividades!$F$2:$F$503,Funcionalidades!E$3)</f>
        <v>0</v>
      </c>
      <c r="F192">
        <f>COUNTIFS(Actividades!$A$2:$A$503,Funcionalidades!$A192,Actividades!$B$2:$B$503,Funcionalidades!$B192,Actividades!$D$2:$D$503,Funcionalidades!F$1,Actividades!$E$2:$E$503,Funcionalidades!F$2,Actividades!$F$2:$F$503,Funcionalidades!F$3)</f>
        <v>0</v>
      </c>
      <c r="G192">
        <f>COUNTIFS(Actividades!$A$2:$A$503,Funcionalidades!$A192,Actividades!$B$2:$B$503,Funcionalidades!$B192,Actividades!$D$2:$D$503,Funcionalidades!G$1,Actividades!$E$2:$E$503,Funcionalidades!G$2,Actividades!$F$2:$F$503,Funcionalidades!G$3)</f>
        <v>0</v>
      </c>
      <c r="H192">
        <f>COUNTIFS(Actividades!$A$2:$A$503,Funcionalidades!$A192,Actividades!$B$2:$B$503,Funcionalidades!$B192,Actividades!$D$2:$D$503,Funcionalidades!H$1,Actividades!$E$2:$E$503,Funcionalidades!H$2,Actividades!$F$2:$F$503,Funcionalidades!H$3)</f>
        <v>0</v>
      </c>
      <c r="I192">
        <f>COUNTIFS(Actividades!$A$2:$A$503,Funcionalidades!$A192,Actividades!$B$2:$B$503,Funcionalidades!$B192,Actividades!$D$2:$D$503,Funcionalidades!I$1,Actividades!$E$2:$E$503,Funcionalidades!I$2,Actividades!$F$2:$F$503,Funcionalidades!I$3)</f>
        <v>0</v>
      </c>
      <c r="J192">
        <f>COUNTIFS(Actividades!$A$2:$A$503,Funcionalidades!$A192,Actividades!$B$2:$B$503,Funcionalidades!$B192,Actividades!$D$2:$D$503,Funcionalidades!J$1,Actividades!$E$2:$E$503,Funcionalidades!J$2,Actividades!$F$2:$F$503,Funcionalidades!J$3)</f>
        <v>0</v>
      </c>
      <c r="K192">
        <f>COUNTIFS(Actividades!$A$2:$A$503,Funcionalidades!$A192,Actividades!$B$2:$B$503,Funcionalidades!$B192,Actividades!$D$2:$D$503,Funcionalidades!K$1,Actividades!$E$2:$E$503,Funcionalidades!K$2,Actividades!$F$2:$F$503,Funcionalidades!K$3)</f>
        <v>0</v>
      </c>
      <c r="L192">
        <f>COUNTIFS(Actividades!$A$2:$A$503,Funcionalidades!$A192,Actividades!$B$2:$B$503,Funcionalidades!$B192,Actividades!$D$2:$D$503,Funcionalidades!L$1,Actividades!$E$2:$E$503,Funcionalidades!L$2,Actividades!$F$2:$F$503,Funcionalidades!L$3)</f>
        <v>0</v>
      </c>
      <c r="M192">
        <f>COUNTIFS(Actividades!$A$2:$A$503,Funcionalidades!$A192,Actividades!$B$2:$B$503,Funcionalidades!$B192,Actividades!$D$2:$D$503,Funcionalidades!M$1,Actividades!$E$2:$E$503,Funcionalidades!M$2,Actividades!$F$2:$F$503,Funcionalidades!M$3)</f>
        <v>0</v>
      </c>
      <c r="N192">
        <f>COUNTIFS(Actividades!$A$2:$A$503,Funcionalidades!$A192,Actividades!$B$2:$B$503,Funcionalidades!$B192,Actividades!$D$2:$D$503,Funcionalidades!N$1,Actividades!$E$2:$E$503,Funcionalidades!N$2,Actividades!$F$2:$F$503,Funcionalidades!N$3)</f>
        <v>0</v>
      </c>
      <c r="O192">
        <f>COUNTIFS(Actividades!$A$2:$A$503,Funcionalidades!$A192,Actividades!$B$2:$B$503,Funcionalidades!$B192,Actividades!$D$2:$D$503,Funcionalidades!O$1,Actividades!$E$2:$E$503,Funcionalidades!O$2,Actividades!$F$2:$F$503,Funcionalidades!O$3)</f>
        <v>0</v>
      </c>
      <c r="P192">
        <f>COUNTIFS(Actividades!$A$2:$A$503,Funcionalidades!$A192,Actividades!$B$2:$B$503,Funcionalidades!$B192,Actividades!$D$2:$D$503,Funcionalidades!P$1,Actividades!$E$2:$E$503,Funcionalidades!P$2,Actividades!$F$2:$F$503,Funcionalidades!P$3)</f>
        <v>0</v>
      </c>
      <c r="Q192">
        <f>COUNTIFS(Actividades!$A$2:$A$503,Funcionalidades!$A192,Actividades!$B$2:$B$503,Funcionalidades!$B192,Actividades!$D$2:$D$503,Funcionalidades!Q$1,Actividades!$E$2:$E$503,Funcionalidades!Q$2,Actividades!$F$2:$F$503,Funcionalidades!Q$3)</f>
        <v>0</v>
      </c>
      <c r="R192">
        <f>COUNTIFS(Actividades!$A$2:$A$503,Funcionalidades!$A192,Actividades!$B$2:$B$503,Funcionalidades!$B192,Actividades!$D$2:$D$503,Funcionalidades!R$1,Actividades!$E$2:$E$503,Funcionalidades!R$2,Actividades!$F$2:$F$503,Funcionalidades!R$3)</f>
        <v>0</v>
      </c>
      <c r="S192">
        <f>COUNTIFS(Actividades!$A$2:$A$503,Funcionalidades!$A192,Actividades!$B$2:$B$503,Funcionalidades!$B192,Actividades!$D$2:$D$503,Funcionalidades!S$1,Actividades!$E$2:$E$503,Funcionalidades!S$2,Actividades!$F$2:$F$503,Funcionalidades!S$3)</f>
        <v>0</v>
      </c>
      <c r="T192">
        <f>COUNTIFS(Actividades!$A$2:$A$503,Funcionalidades!$A192,Actividades!$B$2:$B$503,Funcionalidades!$B192,Actividades!$D$2:$D$503,Funcionalidades!T$1,Actividades!$E$2:$E$503,Funcionalidades!T$2,Actividades!$F$2:$F$503,Funcionalidades!T$3)</f>
        <v>0</v>
      </c>
      <c r="U192">
        <f>COUNTIFS(Actividades!$A$2:$A$503,Funcionalidades!$A192,Actividades!$B$2:$B$503,Funcionalidades!$B192,Actividades!$D$2:$D$503,Funcionalidades!U$1,Actividades!$E$2:$E$503,Funcionalidades!U$2,Actividades!$F$2:$F$503,Funcionalidades!U$3)</f>
        <v>0</v>
      </c>
      <c r="V192">
        <f>COUNTIFS(Actividades!$A$2:$A$503,Funcionalidades!$A192,Actividades!$B$2:$B$503,Funcionalidades!$B192,Actividades!$D$2:$D$503,Funcionalidades!V$1,Actividades!$E$2:$E$503,Funcionalidades!V$2,Actividades!$F$2:$F$503,Funcionalidades!V$3)</f>
        <v>0</v>
      </c>
      <c r="W192">
        <f>COUNTIFS(Actividades!$A$2:$A$503,Funcionalidades!$A192,Actividades!$B$2:$B$503,Funcionalidades!$B192,Actividades!$D$2:$D$503,Funcionalidades!W$1,Actividades!$E$2:$E$503,Funcionalidades!W$2,Actividades!$F$2:$F$503,Funcionalidades!W$3)</f>
        <v>0</v>
      </c>
      <c r="X192">
        <f>COUNTIFS(Actividades!$A$2:$A$503,Funcionalidades!$A192,Actividades!$B$2:$B$503,Funcionalidades!$B192,Actividades!$D$2:$D$503,Funcionalidades!X$1,Actividades!$E$2:$E$503,Funcionalidades!X$2,Actividades!$F$2:$F$503,Funcionalidades!X$3)</f>
        <v>0</v>
      </c>
      <c r="Y192">
        <f>COUNTIFS(Actividades!$A$2:$A$503,Funcionalidades!$A192,Actividades!$B$2:$B$503,Funcionalidades!$B192,Actividades!$D$2:$D$503,Funcionalidades!Y$1,Actividades!$E$2:$E$503,Funcionalidades!Y$2,Actividades!$F$2:$F$503,Funcionalidades!Y$3)</f>
        <v>0</v>
      </c>
      <c r="Z192">
        <f>COUNTIFS(Actividades!$A$2:$A$503,Funcionalidades!$A192,Actividades!$B$2:$B$503,Funcionalidades!$B192,Actividades!$D$2:$D$503,Funcionalidades!Z$1,Actividades!$E$2:$E$503,Funcionalidades!Z$2,Actividades!$F$2:$F$503,Funcionalidades!Z$3)</f>
        <v>0</v>
      </c>
      <c r="AA192">
        <f>COUNTIFS(Actividades!$A$2:$A$503,Funcionalidades!$A192,Actividades!$B$2:$B$503,Funcionalidades!$B192,Actividades!$D$2:$D$503,Funcionalidades!AA$1,Actividades!$E$2:$E$503,Funcionalidades!AA$2,Actividades!$F$2:$F$503,Funcionalidades!AA$3)</f>
        <v>0</v>
      </c>
      <c r="AB192">
        <f>COUNTIFS(Actividades!$A$2:$A$503,Funcionalidades!$A192,Actividades!$B$2:$B$503,Funcionalidades!$B192,Actividades!$D$2:$D$503,Funcionalidades!AB$1,Actividades!$E$2:$E$503,Funcionalidades!AB$2,Actividades!$F$2:$F$503,Funcionalidades!AB$3)</f>
        <v>0</v>
      </c>
      <c r="AC192">
        <f>COUNTIFS(Actividades!$A$2:$A$503,Funcionalidades!$A192,Actividades!$B$2:$B$503,Funcionalidades!$B192,Actividades!$D$2:$D$503,Funcionalidades!AC$1,Actividades!$E$2:$E$503,Funcionalidades!AC$2,Actividades!$F$2:$F$503,Funcionalidades!AC$3)</f>
        <v>0</v>
      </c>
    </row>
    <row r="193" spans="3:29">
      <c r="C193">
        <f>COUNTIFS(Actividades!$A$2:$A$503,Funcionalidades!$A193,Actividades!$B$2:$B$503,Funcionalidades!$B193,Actividades!$D$2:$D$503,Funcionalidades!C$1,Actividades!$E$2:$E$503,Funcionalidades!C$2,Actividades!$F$2:$F$503,Funcionalidades!C$3)</f>
        <v>0</v>
      </c>
      <c r="D193">
        <f>COUNTIFS(Actividades!$A$2:$A$503,Funcionalidades!$A193,Actividades!$B$2:$B$503,Funcionalidades!$B193,Actividades!$D$2:$D$503,Funcionalidades!D$1,Actividades!$E$2:$E$503,Funcionalidades!D$2,Actividades!$F$2:$F$503,Funcionalidades!D$3)</f>
        <v>0</v>
      </c>
      <c r="E193">
        <f>COUNTIFS(Actividades!$A$2:$A$503,Funcionalidades!$A193,Actividades!$B$2:$B$503,Funcionalidades!$B193,Actividades!$D$2:$D$503,Funcionalidades!E$1,Actividades!$E$2:$E$503,Funcionalidades!E$2,Actividades!$F$2:$F$503,Funcionalidades!E$3)</f>
        <v>0</v>
      </c>
      <c r="F193">
        <f>COUNTIFS(Actividades!$A$2:$A$503,Funcionalidades!$A193,Actividades!$B$2:$B$503,Funcionalidades!$B193,Actividades!$D$2:$D$503,Funcionalidades!F$1,Actividades!$E$2:$E$503,Funcionalidades!F$2,Actividades!$F$2:$F$503,Funcionalidades!F$3)</f>
        <v>0</v>
      </c>
      <c r="G193">
        <f>COUNTIFS(Actividades!$A$2:$A$503,Funcionalidades!$A193,Actividades!$B$2:$B$503,Funcionalidades!$B193,Actividades!$D$2:$D$503,Funcionalidades!G$1,Actividades!$E$2:$E$503,Funcionalidades!G$2,Actividades!$F$2:$F$503,Funcionalidades!G$3)</f>
        <v>0</v>
      </c>
      <c r="H193">
        <f>COUNTIFS(Actividades!$A$2:$A$503,Funcionalidades!$A193,Actividades!$B$2:$B$503,Funcionalidades!$B193,Actividades!$D$2:$D$503,Funcionalidades!H$1,Actividades!$E$2:$E$503,Funcionalidades!H$2,Actividades!$F$2:$F$503,Funcionalidades!H$3)</f>
        <v>0</v>
      </c>
      <c r="I193">
        <f>COUNTIFS(Actividades!$A$2:$A$503,Funcionalidades!$A193,Actividades!$B$2:$B$503,Funcionalidades!$B193,Actividades!$D$2:$D$503,Funcionalidades!I$1,Actividades!$E$2:$E$503,Funcionalidades!I$2,Actividades!$F$2:$F$503,Funcionalidades!I$3)</f>
        <v>0</v>
      </c>
      <c r="J193">
        <f>COUNTIFS(Actividades!$A$2:$A$503,Funcionalidades!$A193,Actividades!$B$2:$B$503,Funcionalidades!$B193,Actividades!$D$2:$D$503,Funcionalidades!J$1,Actividades!$E$2:$E$503,Funcionalidades!J$2,Actividades!$F$2:$F$503,Funcionalidades!J$3)</f>
        <v>0</v>
      </c>
      <c r="K193">
        <f>COUNTIFS(Actividades!$A$2:$A$503,Funcionalidades!$A193,Actividades!$B$2:$B$503,Funcionalidades!$B193,Actividades!$D$2:$D$503,Funcionalidades!K$1,Actividades!$E$2:$E$503,Funcionalidades!K$2,Actividades!$F$2:$F$503,Funcionalidades!K$3)</f>
        <v>0</v>
      </c>
      <c r="L193">
        <f>COUNTIFS(Actividades!$A$2:$A$503,Funcionalidades!$A193,Actividades!$B$2:$B$503,Funcionalidades!$B193,Actividades!$D$2:$D$503,Funcionalidades!L$1,Actividades!$E$2:$E$503,Funcionalidades!L$2,Actividades!$F$2:$F$503,Funcionalidades!L$3)</f>
        <v>0</v>
      </c>
      <c r="M193">
        <f>COUNTIFS(Actividades!$A$2:$A$503,Funcionalidades!$A193,Actividades!$B$2:$B$503,Funcionalidades!$B193,Actividades!$D$2:$D$503,Funcionalidades!M$1,Actividades!$E$2:$E$503,Funcionalidades!M$2,Actividades!$F$2:$F$503,Funcionalidades!M$3)</f>
        <v>0</v>
      </c>
      <c r="N193">
        <f>COUNTIFS(Actividades!$A$2:$A$503,Funcionalidades!$A193,Actividades!$B$2:$B$503,Funcionalidades!$B193,Actividades!$D$2:$D$503,Funcionalidades!N$1,Actividades!$E$2:$E$503,Funcionalidades!N$2,Actividades!$F$2:$F$503,Funcionalidades!N$3)</f>
        <v>0</v>
      </c>
      <c r="O193">
        <f>COUNTIFS(Actividades!$A$2:$A$503,Funcionalidades!$A193,Actividades!$B$2:$B$503,Funcionalidades!$B193,Actividades!$D$2:$D$503,Funcionalidades!O$1,Actividades!$E$2:$E$503,Funcionalidades!O$2,Actividades!$F$2:$F$503,Funcionalidades!O$3)</f>
        <v>0</v>
      </c>
      <c r="P193">
        <f>COUNTIFS(Actividades!$A$2:$A$503,Funcionalidades!$A193,Actividades!$B$2:$B$503,Funcionalidades!$B193,Actividades!$D$2:$D$503,Funcionalidades!P$1,Actividades!$E$2:$E$503,Funcionalidades!P$2,Actividades!$F$2:$F$503,Funcionalidades!P$3)</f>
        <v>0</v>
      </c>
      <c r="Q193">
        <f>COUNTIFS(Actividades!$A$2:$A$503,Funcionalidades!$A193,Actividades!$B$2:$B$503,Funcionalidades!$B193,Actividades!$D$2:$D$503,Funcionalidades!Q$1,Actividades!$E$2:$E$503,Funcionalidades!Q$2,Actividades!$F$2:$F$503,Funcionalidades!Q$3)</f>
        <v>0</v>
      </c>
      <c r="R193">
        <f>COUNTIFS(Actividades!$A$2:$A$503,Funcionalidades!$A193,Actividades!$B$2:$B$503,Funcionalidades!$B193,Actividades!$D$2:$D$503,Funcionalidades!R$1,Actividades!$E$2:$E$503,Funcionalidades!R$2,Actividades!$F$2:$F$503,Funcionalidades!R$3)</f>
        <v>0</v>
      </c>
      <c r="S193">
        <f>COUNTIFS(Actividades!$A$2:$A$503,Funcionalidades!$A193,Actividades!$B$2:$B$503,Funcionalidades!$B193,Actividades!$D$2:$D$503,Funcionalidades!S$1,Actividades!$E$2:$E$503,Funcionalidades!S$2,Actividades!$F$2:$F$503,Funcionalidades!S$3)</f>
        <v>0</v>
      </c>
      <c r="T193">
        <f>COUNTIFS(Actividades!$A$2:$A$503,Funcionalidades!$A193,Actividades!$B$2:$B$503,Funcionalidades!$B193,Actividades!$D$2:$D$503,Funcionalidades!T$1,Actividades!$E$2:$E$503,Funcionalidades!T$2,Actividades!$F$2:$F$503,Funcionalidades!T$3)</f>
        <v>0</v>
      </c>
      <c r="U193">
        <f>COUNTIFS(Actividades!$A$2:$A$503,Funcionalidades!$A193,Actividades!$B$2:$B$503,Funcionalidades!$B193,Actividades!$D$2:$D$503,Funcionalidades!U$1,Actividades!$E$2:$E$503,Funcionalidades!U$2,Actividades!$F$2:$F$503,Funcionalidades!U$3)</f>
        <v>0</v>
      </c>
      <c r="V193">
        <f>COUNTIFS(Actividades!$A$2:$A$503,Funcionalidades!$A193,Actividades!$B$2:$B$503,Funcionalidades!$B193,Actividades!$D$2:$D$503,Funcionalidades!V$1,Actividades!$E$2:$E$503,Funcionalidades!V$2,Actividades!$F$2:$F$503,Funcionalidades!V$3)</f>
        <v>0</v>
      </c>
      <c r="W193">
        <f>COUNTIFS(Actividades!$A$2:$A$503,Funcionalidades!$A193,Actividades!$B$2:$B$503,Funcionalidades!$B193,Actividades!$D$2:$D$503,Funcionalidades!W$1,Actividades!$E$2:$E$503,Funcionalidades!W$2,Actividades!$F$2:$F$503,Funcionalidades!W$3)</f>
        <v>0</v>
      </c>
      <c r="X193">
        <f>COUNTIFS(Actividades!$A$2:$A$503,Funcionalidades!$A193,Actividades!$B$2:$B$503,Funcionalidades!$B193,Actividades!$D$2:$D$503,Funcionalidades!X$1,Actividades!$E$2:$E$503,Funcionalidades!X$2,Actividades!$F$2:$F$503,Funcionalidades!X$3)</f>
        <v>0</v>
      </c>
      <c r="Y193">
        <f>COUNTIFS(Actividades!$A$2:$A$503,Funcionalidades!$A193,Actividades!$B$2:$B$503,Funcionalidades!$B193,Actividades!$D$2:$D$503,Funcionalidades!Y$1,Actividades!$E$2:$E$503,Funcionalidades!Y$2,Actividades!$F$2:$F$503,Funcionalidades!Y$3)</f>
        <v>0</v>
      </c>
      <c r="Z193">
        <f>COUNTIFS(Actividades!$A$2:$A$503,Funcionalidades!$A193,Actividades!$B$2:$B$503,Funcionalidades!$B193,Actividades!$D$2:$D$503,Funcionalidades!Z$1,Actividades!$E$2:$E$503,Funcionalidades!Z$2,Actividades!$F$2:$F$503,Funcionalidades!Z$3)</f>
        <v>0</v>
      </c>
      <c r="AA193">
        <f>COUNTIFS(Actividades!$A$2:$A$503,Funcionalidades!$A193,Actividades!$B$2:$B$503,Funcionalidades!$B193,Actividades!$D$2:$D$503,Funcionalidades!AA$1,Actividades!$E$2:$E$503,Funcionalidades!AA$2,Actividades!$F$2:$F$503,Funcionalidades!AA$3)</f>
        <v>0</v>
      </c>
      <c r="AB193">
        <f>COUNTIFS(Actividades!$A$2:$A$503,Funcionalidades!$A193,Actividades!$B$2:$B$503,Funcionalidades!$B193,Actividades!$D$2:$D$503,Funcionalidades!AB$1,Actividades!$E$2:$E$503,Funcionalidades!AB$2,Actividades!$F$2:$F$503,Funcionalidades!AB$3)</f>
        <v>0</v>
      </c>
      <c r="AC193">
        <f>COUNTIFS(Actividades!$A$2:$A$503,Funcionalidades!$A193,Actividades!$B$2:$B$503,Funcionalidades!$B193,Actividades!$D$2:$D$503,Funcionalidades!AC$1,Actividades!$E$2:$E$503,Funcionalidades!AC$2,Actividades!$F$2:$F$503,Funcionalidades!AC$3)</f>
        <v>0</v>
      </c>
    </row>
    <row r="194" spans="3:29">
      <c r="C194">
        <f>COUNTIFS(Actividades!$A$2:$A$503,Funcionalidades!$A194,Actividades!$B$2:$B$503,Funcionalidades!$B194,Actividades!$D$2:$D$503,Funcionalidades!C$1,Actividades!$E$2:$E$503,Funcionalidades!C$2,Actividades!$F$2:$F$503,Funcionalidades!C$3)</f>
        <v>0</v>
      </c>
      <c r="D194">
        <f>COUNTIFS(Actividades!$A$2:$A$503,Funcionalidades!$A194,Actividades!$B$2:$B$503,Funcionalidades!$B194,Actividades!$D$2:$D$503,Funcionalidades!D$1,Actividades!$E$2:$E$503,Funcionalidades!D$2,Actividades!$F$2:$F$503,Funcionalidades!D$3)</f>
        <v>0</v>
      </c>
      <c r="E194">
        <f>COUNTIFS(Actividades!$A$2:$A$503,Funcionalidades!$A194,Actividades!$B$2:$B$503,Funcionalidades!$B194,Actividades!$D$2:$D$503,Funcionalidades!E$1,Actividades!$E$2:$E$503,Funcionalidades!E$2,Actividades!$F$2:$F$503,Funcionalidades!E$3)</f>
        <v>0</v>
      </c>
      <c r="F194">
        <f>COUNTIFS(Actividades!$A$2:$A$503,Funcionalidades!$A194,Actividades!$B$2:$B$503,Funcionalidades!$B194,Actividades!$D$2:$D$503,Funcionalidades!F$1,Actividades!$E$2:$E$503,Funcionalidades!F$2,Actividades!$F$2:$F$503,Funcionalidades!F$3)</f>
        <v>0</v>
      </c>
      <c r="G194">
        <f>COUNTIFS(Actividades!$A$2:$A$503,Funcionalidades!$A194,Actividades!$B$2:$B$503,Funcionalidades!$B194,Actividades!$D$2:$D$503,Funcionalidades!G$1,Actividades!$E$2:$E$503,Funcionalidades!G$2,Actividades!$F$2:$F$503,Funcionalidades!G$3)</f>
        <v>0</v>
      </c>
      <c r="H194">
        <f>COUNTIFS(Actividades!$A$2:$A$503,Funcionalidades!$A194,Actividades!$B$2:$B$503,Funcionalidades!$B194,Actividades!$D$2:$D$503,Funcionalidades!H$1,Actividades!$E$2:$E$503,Funcionalidades!H$2,Actividades!$F$2:$F$503,Funcionalidades!H$3)</f>
        <v>0</v>
      </c>
      <c r="I194">
        <f>COUNTIFS(Actividades!$A$2:$A$503,Funcionalidades!$A194,Actividades!$B$2:$B$503,Funcionalidades!$B194,Actividades!$D$2:$D$503,Funcionalidades!I$1,Actividades!$E$2:$E$503,Funcionalidades!I$2,Actividades!$F$2:$F$503,Funcionalidades!I$3)</f>
        <v>0</v>
      </c>
      <c r="J194">
        <f>COUNTIFS(Actividades!$A$2:$A$503,Funcionalidades!$A194,Actividades!$B$2:$B$503,Funcionalidades!$B194,Actividades!$D$2:$D$503,Funcionalidades!J$1,Actividades!$E$2:$E$503,Funcionalidades!J$2,Actividades!$F$2:$F$503,Funcionalidades!J$3)</f>
        <v>0</v>
      </c>
      <c r="K194">
        <f>COUNTIFS(Actividades!$A$2:$A$503,Funcionalidades!$A194,Actividades!$B$2:$B$503,Funcionalidades!$B194,Actividades!$D$2:$D$503,Funcionalidades!K$1,Actividades!$E$2:$E$503,Funcionalidades!K$2,Actividades!$F$2:$F$503,Funcionalidades!K$3)</f>
        <v>0</v>
      </c>
      <c r="L194">
        <f>COUNTIFS(Actividades!$A$2:$A$503,Funcionalidades!$A194,Actividades!$B$2:$B$503,Funcionalidades!$B194,Actividades!$D$2:$D$503,Funcionalidades!L$1,Actividades!$E$2:$E$503,Funcionalidades!L$2,Actividades!$F$2:$F$503,Funcionalidades!L$3)</f>
        <v>0</v>
      </c>
      <c r="M194">
        <f>COUNTIFS(Actividades!$A$2:$A$503,Funcionalidades!$A194,Actividades!$B$2:$B$503,Funcionalidades!$B194,Actividades!$D$2:$D$503,Funcionalidades!M$1,Actividades!$E$2:$E$503,Funcionalidades!M$2,Actividades!$F$2:$F$503,Funcionalidades!M$3)</f>
        <v>0</v>
      </c>
      <c r="N194">
        <f>COUNTIFS(Actividades!$A$2:$A$503,Funcionalidades!$A194,Actividades!$B$2:$B$503,Funcionalidades!$B194,Actividades!$D$2:$D$503,Funcionalidades!N$1,Actividades!$E$2:$E$503,Funcionalidades!N$2,Actividades!$F$2:$F$503,Funcionalidades!N$3)</f>
        <v>0</v>
      </c>
      <c r="O194">
        <f>COUNTIFS(Actividades!$A$2:$A$503,Funcionalidades!$A194,Actividades!$B$2:$B$503,Funcionalidades!$B194,Actividades!$D$2:$D$503,Funcionalidades!O$1,Actividades!$E$2:$E$503,Funcionalidades!O$2,Actividades!$F$2:$F$503,Funcionalidades!O$3)</f>
        <v>0</v>
      </c>
      <c r="P194">
        <f>COUNTIFS(Actividades!$A$2:$A$503,Funcionalidades!$A194,Actividades!$B$2:$B$503,Funcionalidades!$B194,Actividades!$D$2:$D$503,Funcionalidades!P$1,Actividades!$E$2:$E$503,Funcionalidades!P$2,Actividades!$F$2:$F$503,Funcionalidades!P$3)</f>
        <v>0</v>
      </c>
      <c r="Q194">
        <f>COUNTIFS(Actividades!$A$2:$A$503,Funcionalidades!$A194,Actividades!$B$2:$B$503,Funcionalidades!$B194,Actividades!$D$2:$D$503,Funcionalidades!Q$1,Actividades!$E$2:$E$503,Funcionalidades!Q$2,Actividades!$F$2:$F$503,Funcionalidades!Q$3)</f>
        <v>0</v>
      </c>
      <c r="R194">
        <f>COUNTIFS(Actividades!$A$2:$A$503,Funcionalidades!$A194,Actividades!$B$2:$B$503,Funcionalidades!$B194,Actividades!$D$2:$D$503,Funcionalidades!R$1,Actividades!$E$2:$E$503,Funcionalidades!R$2,Actividades!$F$2:$F$503,Funcionalidades!R$3)</f>
        <v>0</v>
      </c>
      <c r="S194">
        <f>COUNTIFS(Actividades!$A$2:$A$503,Funcionalidades!$A194,Actividades!$B$2:$B$503,Funcionalidades!$B194,Actividades!$D$2:$D$503,Funcionalidades!S$1,Actividades!$E$2:$E$503,Funcionalidades!S$2,Actividades!$F$2:$F$503,Funcionalidades!S$3)</f>
        <v>0</v>
      </c>
      <c r="T194">
        <f>COUNTIFS(Actividades!$A$2:$A$503,Funcionalidades!$A194,Actividades!$B$2:$B$503,Funcionalidades!$B194,Actividades!$D$2:$D$503,Funcionalidades!T$1,Actividades!$E$2:$E$503,Funcionalidades!T$2,Actividades!$F$2:$F$503,Funcionalidades!T$3)</f>
        <v>0</v>
      </c>
      <c r="U194">
        <f>COUNTIFS(Actividades!$A$2:$A$503,Funcionalidades!$A194,Actividades!$B$2:$B$503,Funcionalidades!$B194,Actividades!$D$2:$D$503,Funcionalidades!U$1,Actividades!$E$2:$E$503,Funcionalidades!U$2,Actividades!$F$2:$F$503,Funcionalidades!U$3)</f>
        <v>0</v>
      </c>
      <c r="V194">
        <f>COUNTIFS(Actividades!$A$2:$A$503,Funcionalidades!$A194,Actividades!$B$2:$B$503,Funcionalidades!$B194,Actividades!$D$2:$D$503,Funcionalidades!V$1,Actividades!$E$2:$E$503,Funcionalidades!V$2,Actividades!$F$2:$F$503,Funcionalidades!V$3)</f>
        <v>0</v>
      </c>
      <c r="W194">
        <f>COUNTIFS(Actividades!$A$2:$A$503,Funcionalidades!$A194,Actividades!$B$2:$B$503,Funcionalidades!$B194,Actividades!$D$2:$D$503,Funcionalidades!W$1,Actividades!$E$2:$E$503,Funcionalidades!W$2,Actividades!$F$2:$F$503,Funcionalidades!W$3)</f>
        <v>0</v>
      </c>
      <c r="X194">
        <f>COUNTIFS(Actividades!$A$2:$A$503,Funcionalidades!$A194,Actividades!$B$2:$B$503,Funcionalidades!$B194,Actividades!$D$2:$D$503,Funcionalidades!X$1,Actividades!$E$2:$E$503,Funcionalidades!X$2,Actividades!$F$2:$F$503,Funcionalidades!X$3)</f>
        <v>0</v>
      </c>
      <c r="Y194">
        <f>COUNTIFS(Actividades!$A$2:$A$503,Funcionalidades!$A194,Actividades!$B$2:$B$503,Funcionalidades!$B194,Actividades!$D$2:$D$503,Funcionalidades!Y$1,Actividades!$E$2:$E$503,Funcionalidades!Y$2,Actividades!$F$2:$F$503,Funcionalidades!Y$3)</f>
        <v>0</v>
      </c>
      <c r="Z194">
        <f>COUNTIFS(Actividades!$A$2:$A$503,Funcionalidades!$A194,Actividades!$B$2:$B$503,Funcionalidades!$B194,Actividades!$D$2:$D$503,Funcionalidades!Z$1,Actividades!$E$2:$E$503,Funcionalidades!Z$2,Actividades!$F$2:$F$503,Funcionalidades!Z$3)</f>
        <v>0</v>
      </c>
      <c r="AA194">
        <f>COUNTIFS(Actividades!$A$2:$A$503,Funcionalidades!$A194,Actividades!$B$2:$B$503,Funcionalidades!$B194,Actividades!$D$2:$D$503,Funcionalidades!AA$1,Actividades!$E$2:$E$503,Funcionalidades!AA$2,Actividades!$F$2:$F$503,Funcionalidades!AA$3)</f>
        <v>0</v>
      </c>
      <c r="AB194">
        <f>COUNTIFS(Actividades!$A$2:$A$503,Funcionalidades!$A194,Actividades!$B$2:$B$503,Funcionalidades!$B194,Actividades!$D$2:$D$503,Funcionalidades!AB$1,Actividades!$E$2:$E$503,Funcionalidades!AB$2,Actividades!$F$2:$F$503,Funcionalidades!AB$3)</f>
        <v>0</v>
      </c>
      <c r="AC194">
        <f>COUNTIFS(Actividades!$A$2:$A$503,Funcionalidades!$A194,Actividades!$B$2:$B$503,Funcionalidades!$B194,Actividades!$D$2:$D$503,Funcionalidades!AC$1,Actividades!$E$2:$E$503,Funcionalidades!AC$2,Actividades!$F$2:$F$503,Funcionalidades!AC$3)</f>
        <v>0</v>
      </c>
    </row>
    <row r="195" spans="3:29">
      <c r="C195">
        <f>COUNTIFS(Actividades!$A$2:$A$503,Funcionalidades!$A195,Actividades!$B$2:$B$503,Funcionalidades!$B195,Actividades!$D$2:$D$503,Funcionalidades!C$1,Actividades!$E$2:$E$503,Funcionalidades!C$2,Actividades!$F$2:$F$503,Funcionalidades!C$3)</f>
        <v>0</v>
      </c>
      <c r="D195">
        <f>COUNTIFS(Actividades!$A$2:$A$503,Funcionalidades!$A195,Actividades!$B$2:$B$503,Funcionalidades!$B195,Actividades!$D$2:$D$503,Funcionalidades!D$1,Actividades!$E$2:$E$503,Funcionalidades!D$2,Actividades!$F$2:$F$503,Funcionalidades!D$3)</f>
        <v>0</v>
      </c>
      <c r="E195">
        <f>COUNTIFS(Actividades!$A$2:$A$503,Funcionalidades!$A195,Actividades!$B$2:$B$503,Funcionalidades!$B195,Actividades!$D$2:$D$503,Funcionalidades!E$1,Actividades!$E$2:$E$503,Funcionalidades!E$2,Actividades!$F$2:$F$503,Funcionalidades!E$3)</f>
        <v>0</v>
      </c>
      <c r="F195">
        <f>COUNTIFS(Actividades!$A$2:$A$503,Funcionalidades!$A195,Actividades!$B$2:$B$503,Funcionalidades!$B195,Actividades!$D$2:$D$503,Funcionalidades!F$1,Actividades!$E$2:$E$503,Funcionalidades!F$2,Actividades!$F$2:$F$503,Funcionalidades!F$3)</f>
        <v>0</v>
      </c>
      <c r="G195">
        <f>COUNTIFS(Actividades!$A$2:$A$503,Funcionalidades!$A195,Actividades!$B$2:$B$503,Funcionalidades!$B195,Actividades!$D$2:$D$503,Funcionalidades!G$1,Actividades!$E$2:$E$503,Funcionalidades!G$2,Actividades!$F$2:$F$503,Funcionalidades!G$3)</f>
        <v>0</v>
      </c>
      <c r="H195">
        <f>COUNTIFS(Actividades!$A$2:$A$503,Funcionalidades!$A195,Actividades!$B$2:$B$503,Funcionalidades!$B195,Actividades!$D$2:$D$503,Funcionalidades!H$1,Actividades!$E$2:$E$503,Funcionalidades!H$2,Actividades!$F$2:$F$503,Funcionalidades!H$3)</f>
        <v>0</v>
      </c>
      <c r="I195">
        <f>COUNTIFS(Actividades!$A$2:$A$503,Funcionalidades!$A195,Actividades!$B$2:$B$503,Funcionalidades!$B195,Actividades!$D$2:$D$503,Funcionalidades!I$1,Actividades!$E$2:$E$503,Funcionalidades!I$2,Actividades!$F$2:$F$503,Funcionalidades!I$3)</f>
        <v>0</v>
      </c>
      <c r="J195">
        <f>COUNTIFS(Actividades!$A$2:$A$503,Funcionalidades!$A195,Actividades!$B$2:$B$503,Funcionalidades!$B195,Actividades!$D$2:$D$503,Funcionalidades!J$1,Actividades!$E$2:$E$503,Funcionalidades!J$2,Actividades!$F$2:$F$503,Funcionalidades!J$3)</f>
        <v>0</v>
      </c>
      <c r="K195">
        <f>COUNTIFS(Actividades!$A$2:$A$503,Funcionalidades!$A195,Actividades!$B$2:$B$503,Funcionalidades!$B195,Actividades!$D$2:$D$503,Funcionalidades!K$1,Actividades!$E$2:$E$503,Funcionalidades!K$2,Actividades!$F$2:$F$503,Funcionalidades!K$3)</f>
        <v>0</v>
      </c>
      <c r="L195">
        <f>COUNTIFS(Actividades!$A$2:$A$503,Funcionalidades!$A195,Actividades!$B$2:$B$503,Funcionalidades!$B195,Actividades!$D$2:$D$503,Funcionalidades!L$1,Actividades!$E$2:$E$503,Funcionalidades!L$2,Actividades!$F$2:$F$503,Funcionalidades!L$3)</f>
        <v>0</v>
      </c>
      <c r="M195">
        <f>COUNTIFS(Actividades!$A$2:$A$503,Funcionalidades!$A195,Actividades!$B$2:$B$503,Funcionalidades!$B195,Actividades!$D$2:$D$503,Funcionalidades!M$1,Actividades!$E$2:$E$503,Funcionalidades!M$2,Actividades!$F$2:$F$503,Funcionalidades!M$3)</f>
        <v>0</v>
      </c>
      <c r="N195">
        <f>COUNTIFS(Actividades!$A$2:$A$503,Funcionalidades!$A195,Actividades!$B$2:$B$503,Funcionalidades!$B195,Actividades!$D$2:$D$503,Funcionalidades!N$1,Actividades!$E$2:$E$503,Funcionalidades!N$2,Actividades!$F$2:$F$503,Funcionalidades!N$3)</f>
        <v>0</v>
      </c>
      <c r="O195">
        <f>COUNTIFS(Actividades!$A$2:$A$503,Funcionalidades!$A195,Actividades!$B$2:$B$503,Funcionalidades!$B195,Actividades!$D$2:$D$503,Funcionalidades!O$1,Actividades!$E$2:$E$503,Funcionalidades!O$2,Actividades!$F$2:$F$503,Funcionalidades!O$3)</f>
        <v>0</v>
      </c>
      <c r="P195">
        <f>COUNTIFS(Actividades!$A$2:$A$503,Funcionalidades!$A195,Actividades!$B$2:$B$503,Funcionalidades!$B195,Actividades!$D$2:$D$503,Funcionalidades!P$1,Actividades!$E$2:$E$503,Funcionalidades!P$2,Actividades!$F$2:$F$503,Funcionalidades!P$3)</f>
        <v>0</v>
      </c>
      <c r="Q195">
        <f>COUNTIFS(Actividades!$A$2:$A$503,Funcionalidades!$A195,Actividades!$B$2:$B$503,Funcionalidades!$B195,Actividades!$D$2:$D$503,Funcionalidades!Q$1,Actividades!$E$2:$E$503,Funcionalidades!Q$2,Actividades!$F$2:$F$503,Funcionalidades!Q$3)</f>
        <v>0</v>
      </c>
      <c r="R195">
        <f>COUNTIFS(Actividades!$A$2:$A$503,Funcionalidades!$A195,Actividades!$B$2:$B$503,Funcionalidades!$B195,Actividades!$D$2:$D$503,Funcionalidades!R$1,Actividades!$E$2:$E$503,Funcionalidades!R$2,Actividades!$F$2:$F$503,Funcionalidades!R$3)</f>
        <v>0</v>
      </c>
      <c r="S195">
        <f>COUNTIFS(Actividades!$A$2:$A$503,Funcionalidades!$A195,Actividades!$B$2:$B$503,Funcionalidades!$B195,Actividades!$D$2:$D$503,Funcionalidades!S$1,Actividades!$E$2:$E$503,Funcionalidades!S$2,Actividades!$F$2:$F$503,Funcionalidades!S$3)</f>
        <v>0</v>
      </c>
      <c r="T195">
        <f>COUNTIFS(Actividades!$A$2:$A$503,Funcionalidades!$A195,Actividades!$B$2:$B$503,Funcionalidades!$B195,Actividades!$D$2:$D$503,Funcionalidades!T$1,Actividades!$E$2:$E$503,Funcionalidades!T$2,Actividades!$F$2:$F$503,Funcionalidades!T$3)</f>
        <v>0</v>
      </c>
      <c r="U195">
        <f>COUNTIFS(Actividades!$A$2:$A$503,Funcionalidades!$A195,Actividades!$B$2:$B$503,Funcionalidades!$B195,Actividades!$D$2:$D$503,Funcionalidades!U$1,Actividades!$E$2:$E$503,Funcionalidades!U$2,Actividades!$F$2:$F$503,Funcionalidades!U$3)</f>
        <v>0</v>
      </c>
      <c r="V195">
        <f>COUNTIFS(Actividades!$A$2:$A$503,Funcionalidades!$A195,Actividades!$B$2:$B$503,Funcionalidades!$B195,Actividades!$D$2:$D$503,Funcionalidades!V$1,Actividades!$E$2:$E$503,Funcionalidades!V$2,Actividades!$F$2:$F$503,Funcionalidades!V$3)</f>
        <v>0</v>
      </c>
      <c r="W195">
        <f>COUNTIFS(Actividades!$A$2:$A$503,Funcionalidades!$A195,Actividades!$B$2:$B$503,Funcionalidades!$B195,Actividades!$D$2:$D$503,Funcionalidades!W$1,Actividades!$E$2:$E$503,Funcionalidades!W$2,Actividades!$F$2:$F$503,Funcionalidades!W$3)</f>
        <v>0</v>
      </c>
      <c r="X195">
        <f>COUNTIFS(Actividades!$A$2:$A$503,Funcionalidades!$A195,Actividades!$B$2:$B$503,Funcionalidades!$B195,Actividades!$D$2:$D$503,Funcionalidades!X$1,Actividades!$E$2:$E$503,Funcionalidades!X$2,Actividades!$F$2:$F$503,Funcionalidades!X$3)</f>
        <v>0</v>
      </c>
      <c r="Y195">
        <f>COUNTIFS(Actividades!$A$2:$A$503,Funcionalidades!$A195,Actividades!$B$2:$B$503,Funcionalidades!$B195,Actividades!$D$2:$D$503,Funcionalidades!Y$1,Actividades!$E$2:$E$503,Funcionalidades!Y$2,Actividades!$F$2:$F$503,Funcionalidades!Y$3)</f>
        <v>0</v>
      </c>
      <c r="Z195">
        <f>COUNTIFS(Actividades!$A$2:$A$503,Funcionalidades!$A195,Actividades!$B$2:$B$503,Funcionalidades!$B195,Actividades!$D$2:$D$503,Funcionalidades!Z$1,Actividades!$E$2:$E$503,Funcionalidades!Z$2,Actividades!$F$2:$F$503,Funcionalidades!Z$3)</f>
        <v>0</v>
      </c>
      <c r="AA195">
        <f>COUNTIFS(Actividades!$A$2:$A$503,Funcionalidades!$A195,Actividades!$B$2:$B$503,Funcionalidades!$B195,Actividades!$D$2:$D$503,Funcionalidades!AA$1,Actividades!$E$2:$E$503,Funcionalidades!AA$2,Actividades!$F$2:$F$503,Funcionalidades!AA$3)</f>
        <v>0</v>
      </c>
      <c r="AB195">
        <f>COUNTIFS(Actividades!$A$2:$A$503,Funcionalidades!$A195,Actividades!$B$2:$B$503,Funcionalidades!$B195,Actividades!$D$2:$D$503,Funcionalidades!AB$1,Actividades!$E$2:$E$503,Funcionalidades!AB$2,Actividades!$F$2:$F$503,Funcionalidades!AB$3)</f>
        <v>0</v>
      </c>
      <c r="AC195">
        <f>COUNTIFS(Actividades!$A$2:$A$503,Funcionalidades!$A195,Actividades!$B$2:$B$503,Funcionalidades!$B195,Actividades!$D$2:$D$503,Funcionalidades!AC$1,Actividades!$E$2:$E$503,Funcionalidades!AC$2,Actividades!$F$2:$F$503,Funcionalidades!AC$3)</f>
        <v>0</v>
      </c>
    </row>
    <row r="196" spans="3:29">
      <c r="C196">
        <f>COUNTIFS(Actividades!$A$2:$A$503,Funcionalidades!$A196,Actividades!$B$2:$B$503,Funcionalidades!$B196,Actividades!$D$2:$D$503,Funcionalidades!C$1,Actividades!$E$2:$E$503,Funcionalidades!C$2,Actividades!$F$2:$F$503,Funcionalidades!C$3)</f>
        <v>0</v>
      </c>
      <c r="D196">
        <f>COUNTIFS(Actividades!$A$2:$A$503,Funcionalidades!$A196,Actividades!$B$2:$B$503,Funcionalidades!$B196,Actividades!$D$2:$D$503,Funcionalidades!D$1,Actividades!$E$2:$E$503,Funcionalidades!D$2,Actividades!$F$2:$F$503,Funcionalidades!D$3)</f>
        <v>0</v>
      </c>
      <c r="E196">
        <f>COUNTIFS(Actividades!$A$2:$A$503,Funcionalidades!$A196,Actividades!$B$2:$B$503,Funcionalidades!$B196,Actividades!$D$2:$D$503,Funcionalidades!E$1,Actividades!$E$2:$E$503,Funcionalidades!E$2,Actividades!$F$2:$F$503,Funcionalidades!E$3)</f>
        <v>0</v>
      </c>
      <c r="F196">
        <f>COUNTIFS(Actividades!$A$2:$A$503,Funcionalidades!$A196,Actividades!$B$2:$B$503,Funcionalidades!$B196,Actividades!$D$2:$D$503,Funcionalidades!F$1,Actividades!$E$2:$E$503,Funcionalidades!F$2,Actividades!$F$2:$F$503,Funcionalidades!F$3)</f>
        <v>0</v>
      </c>
      <c r="G196">
        <f>COUNTIFS(Actividades!$A$2:$A$503,Funcionalidades!$A196,Actividades!$B$2:$B$503,Funcionalidades!$B196,Actividades!$D$2:$D$503,Funcionalidades!G$1,Actividades!$E$2:$E$503,Funcionalidades!G$2,Actividades!$F$2:$F$503,Funcionalidades!G$3)</f>
        <v>0</v>
      </c>
      <c r="H196">
        <f>COUNTIFS(Actividades!$A$2:$A$503,Funcionalidades!$A196,Actividades!$B$2:$B$503,Funcionalidades!$B196,Actividades!$D$2:$D$503,Funcionalidades!H$1,Actividades!$E$2:$E$503,Funcionalidades!H$2,Actividades!$F$2:$F$503,Funcionalidades!H$3)</f>
        <v>0</v>
      </c>
      <c r="I196">
        <f>COUNTIFS(Actividades!$A$2:$A$503,Funcionalidades!$A196,Actividades!$B$2:$B$503,Funcionalidades!$B196,Actividades!$D$2:$D$503,Funcionalidades!I$1,Actividades!$E$2:$E$503,Funcionalidades!I$2,Actividades!$F$2:$F$503,Funcionalidades!I$3)</f>
        <v>0</v>
      </c>
      <c r="J196">
        <f>COUNTIFS(Actividades!$A$2:$A$503,Funcionalidades!$A196,Actividades!$B$2:$B$503,Funcionalidades!$B196,Actividades!$D$2:$D$503,Funcionalidades!J$1,Actividades!$E$2:$E$503,Funcionalidades!J$2,Actividades!$F$2:$F$503,Funcionalidades!J$3)</f>
        <v>0</v>
      </c>
      <c r="K196">
        <f>COUNTIFS(Actividades!$A$2:$A$503,Funcionalidades!$A196,Actividades!$B$2:$B$503,Funcionalidades!$B196,Actividades!$D$2:$D$503,Funcionalidades!K$1,Actividades!$E$2:$E$503,Funcionalidades!K$2,Actividades!$F$2:$F$503,Funcionalidades!K$3)</f>
        <v>0</v>
      </c>
      <c r="L196">
        <f>COUNTIFS(Actividades!$A$2:$A$503,Funcionalidades!$A196,Actividades!$B$2:$B$503,Funcionalidades!$B196,Actividades!$D$2:$D$503,Funcionalidades!L$1,Actividades!$E$2:$E$503,Funcionalidades!L$2,Actividades!$F$2:$F$503,Funcionalidades!L$3)</f>
        <v>0</v>
      </c>
      <c r="M196">
        <f>COUNTIFS(Actividades!$A$2:$A$503,Funcionalidades!$A196,Actividades!$B$2:$B$503,Funcionalidades!$B196,Actividades!$D$2:$D$503,Funcionalidades!M$1,Actividades!$E$2:$E$503,Funcionalidades!M$2,Actividades!$F$2:$F$503,Funcionalidades!M$3)</f>
        <v>0</v>
      </c>
      <c r="N196">
        <f>COUNTIFS(Actividades!$A$2:$A$503,Funcionalidades!$A196,Actividades!$B$2:$B$503,Funcionalidades!$B196,Actividades!$D$2:$D$503,Funcionalidades!N$1,Actividades!$E$2:$E$503,Funcionalidades!N$2,Actividades!$F$2:$F$503,Funcionalidades!N$3)</f>
        <v>0</v>
      </c>
      <c r="O196">
        <f>COUNTIFS(Actividades!$A$2:$A$503,Funcionalidades!$A196,Actividades!$B$2:$B$503,Funcionalidades!$B196,Actividades!$D$2:$D$503,Funcionalidades!O$1,Actividades!$E$2:$E$503,Funcionalidades!O$2,Actividades!$F$2:$F$503,Funcionalidades!O$3)</f>
        <v>0</v>
      </c>
      <c r="P196">
        <f>COUNTIFS(Actividades!$A$2:$A$503,Funcionalidades!$A196,Actividades!$B$2:$B$503,Funcionalidades!$B196,Actividades!$D$2:$D$503,Funcionalidades!P$1,Actividades!$E$2:$E$503,Funcionalidades!P$2,Actividades!$F$2:$F$503,Funcionalidades!P$3)</f>
        <v>0</v>
      </c>
      <c r="Q196">
        <f>COUNTIFS(Actividades!$A$2:$A$503,Funcionalidades!$A196,Actividades!$B$2:$B$503,Funcionalidades!$B196,Actividades!$D$2:$D$503,Funcionalidades!Q$1,Actividades!$E$2:$E$503,Funcionalidades!Q$2,Actividades!$F$2:$F$503,Funcionalidades!Q$3)</f>
        <v>0</v>
      </c>
      <c r="R196">
        <f>COUNTIFS(Actividades!$A$2:$A$503,Funcionalidades!$A196,Actividades!$B$2:$B$503,Funcionalidades!$B196,Actividades!$D$2:$D$503,Funcionalidades!R$1,Actividades!$E$2:$E$503,Funcionalidades!R$2,Actividades!$F$2:$F$503,Funcionalidades!R$3)</f>
        <v>0</v>
      </c>
      <c r="S196">
        <f>COUNTIFS(Actividades!$A$2:$A$503,Funcionalidades!$A196,Actividades!$B$2:$B$503,Funcionalidades!$B196,Actividades!$D$2:$D$503,Funcionalidades!S$1,Actividades!$E$2:$E$503,Funcionalidades!S$2,Actividades!$F$2:$F$503,Funcionalidades!S$3)</f>
        <v>0</v>
      </c>
      <c r="T196">
        <f>COUNTIFS(Actividades!$A$2:$A$503,Funcionalidades!$A196,Actividades!$B$2:$B$503,Funcionalidades!$B196,Actividades!$D$2:$D$503,Funcionalidades!T$1,Actividades!$E$2:$E$503,Funcionalidades!T$2,Actividades!$F$2:$F$503,Funcionalidades!T$3)</f>
        <v>0</v>
      </c>
      <c r="U196">
        <f>COUNTIFS(Actividades!$A$2:$A$503,Funcionalidades!$A196,Actividades!$B$2:$B$503,Funcionalidades!$B196,Actividades!$D$2:$D$503,Funcionalidades!U$1,Actividades!$E$2:$E$503,Funcionalidades!U$2,Actividades!$F$2:$F$503,Funcionalidades!U$3)</f>
        <v>0</v>
      </c>
      <c r="V196">
        <f>COUNTIFS(Actividades!$A$2:$A$503,Funcionalidades!$A196,Actividades!$B$2:$B$503,Funcionalidades!$B196,Actividades!$D$2:$D$503,Funcionalidades!V$1,Actividades!$E$2:$E$503,Funcionalidades!V$2,Actividades!$F$2:$F$503,Funcionalidades!V$3)</f>
        <v>0</v>
      </c>
      <c r="W196">
        <f>COUNTIFS(Actividades!$A$2:$A$503,Funcionalidades!$A196,Actividades!$B$2:$B$503,Funcionalidades!$B196,Actividades!$D$2:$D$503,Funcionalidades!W$1,Actividades!$E$2:$E$503,Funcionalidades!W$2,Actividades!$F$2:$F$503,Funcionalidades!W$3)</f>
        <v>0</v>
      </c>
      <c r="X196">
        <f>COUNTIFS(Actividades!$A$2:$A$503,Funcionalidades!$A196,Actividades!$B$2:$B$503,Funcionalidades!$B196,Actividades!$D$2:$D$503,Funcionalidades!X$1,Actividades!$E$2:$E$503,Funcionalidades!X$2,Actividades!$F$2:$F$503,Funcionalidades!X$3)</f>
        <v>0</v>
      </c>
      <c r="Y196">
        <f>COUNTIFS(Actividades!$A$2:$A$503,Funcionalidades!$A196,Actividades!$B$2:$B$503,Funcionalidades!$B196,Actividades!$D$2:$D$503,Funcionalidades!Y$1,Actividades!$E$2:$E$503,Funcionalidades!Y$2,Actividades!$F$2:$F$503,Funcionalidades!Y$3)</f>
        <v>0</v>
      </c>
      <c r="Z196">
        <f>COUNTIFS(Actividades!$A$2:$A$503,Funcionalidades!$A196,Actividades!$B$2:$B$503,Funcionalidades!$B196,Actividades!$D$2:$D$503,Funcionalidades!Z$1,Actividades!$E$2:$E$503,Funcionalidades!Z$2,Actividades!$F$2:$F$503,Funcionalidades!Z$3)</f>
        <v>0</v>
      </c>
      <c r="AA196">
        <f>COUNTIFS(Actividades!$A$2:$A$503,Funcionalidades!$A196,Actividades!$B$2:$B$503,Funcionalidades!$B196,Actividades!$D$2:$D$503,Funcionalidades!AA$1,Actividades!$E$2:$E$503,Funcionalidades!AA$2,Actividades!$F$2:$F$503,Funcionalidades!AA$3)</f>
        <v>0</v>
      </c>
      <c r="AB196">
        <f>COUNTIFS(Actividades!$A$2:$A$503,Funcionalidades!$A196,Actividades!$B$2:$B$503,Funcionalidades!$B196,Actividades!$D$2:$D$503,Funcionalidades!AB$1,Actividades!$E$2:$E$503,Funcionalidades!AB$2,Actividades!$F$2:$F$503,Funcionalidades!AB$3)</f>
        <v>0</v>
      </c>
      <c r="AC196">
        <f>COUNTIFS(Actividades!$A$2:$A$503,Funcionalidades!$A196,Actividades!$B$2:$B$503,Funcionalidades!$B196,Actividades!$D$2:$D$503,Funcionalidades!AC$1,Actividades!$E$2:$E$503,Funcionalidades!AC$2,Actividades!$F$2:$F$503,Funcionalidades!AC$3)</f>
        <v>0</v>
      </c>
    </row>
    <row r="197" spans="3:29">
      <c r="C197">
        <f>COUNTIFS(Actividades!$A$2:$A$503,Funcionalidades!$A197,Actividades!$B$2:$B$503,Funcionalidades!$B197,Actividades!$D$2:$D$503,Funcionalidades!C$1,Actividades!$E$2:$E$503,Funcionalidades!C$2,Actividades!$F$2:$F$503,Funcionalidades!C$3)</f>
        <v>0</v>
      </c>
      <c r="D197">
        <f>COUNTIFS(Actividades!$A$2:$A$503,Funcionalidades!$A197,Actividades!$B$2:$B$503,Funcionalidades!$B197,Actividades!$D$2:$D$503,Funcionalidades!D$1,Actividades!$E$2:$E$503,Funcionalidades!D$2,Actividades!$F$2:$F$503,Funcionalidades!D$3)</f>
        <v>0</v>
      </c>
      <c r="E197">
        <f>COUNTIFS(Actividades!$A$2:$A$503,Funcionalidades!$A197,Actividades!$B$2:$B$503,Funcionalidades!$B197,Actividades!$D$2:$D$503,Funcionalidades!E$1,Actividades!$E$2:$E$503,Funcionalidades!E$2,Actividades!$F$2:$F$503,Funcionalidades!E$3)</f>
        <v>0</v>
      </c>
      <c r="F197">
        <f>COUNTIFS(Actividades!$A$2:$A$503,Funcionalidades!$A197,Actividades!$B$2:$B$503,Funcionalidades!$B197,Actividades!$D$2:$D$503,Funcionalidades!F$1,Actividades!$E$2:$E$503,Funcionalidades!F$2,Actividades!$F$2:$F$503,Funcionalidades!F$3)</f>
        <v>0</v>
      </c>
      <c r="G197">
        <f>COUNTIFS(Actividades!$A$2:$A$503,Funcionalidades!$A197,Actividades!$B$2:$B$503,Funcionalidades!$B197,Actividades!$D$2:$D$503,Funcionalidades!G$1,Actividades!$E$2:$E$503,Funcionalidades!G$2,Actividades!$F$2:$F$503,Funcionalidades!G$3)</f>
        <v>0</v>
      </c>
      <c r="H197">
        <f>COUNTIFS(Actividades!$A$2:$A$503,Funcionalidades!$A197,Actividades!$B$2:$B$503,Funcionalidades!$B197,Actividades!$D$2:$D$503,Funcionalidades!H$1,Actividades!$E$2:$E$503,Funcionalidades!H$2,Actividades!$F$2:$F$503,Funcionalidades!H$3)</f>
        <v>0</v>
      </c>
      <c r="I197">
        <f>COUNTIFS(Actividades!$A$2:$A$503,Funcionalidades!$A197,Actividades!$B$2:$B$503,Funcionalidades!$B197,Actividades!$D$2:$D$503,Funcionalidades!I$1,Actividades!$E$2:$E$503,Funcionalidades!I$2,Actividades!$F$2:$F$503,Funcionalidades!I$3)</f>
        <v>0</v>
      </c>
      <c r="J197">
        <f>COUNTIFS(Actividades!$A$2:$A$503,Funcionalidades!$A197,Actividades!$B$2:$B$503,Funcionalidades!$B197,Actividades!$D$2:$D$503,Funcionalidades!J$1,Actividades!$E$2:$E$503,Funcionalidades!J$2,Actividades!$F$2:$F$503,Funcionalidades!J$3)</f>
        <v>0</v>
      </c>
      <c r="K197">
        <f>COUNTIFS(Actividades!$A$2:$A$503,Funcionalidades!$A197,Actividades!$B$2:$B$503,Funcionalidades!$B197,Actividades!$D$2:$D$503,Funcionalidades!K$1,Actividades!$E$2:$E$503,Funcionalidades!K$2,Actividades!$F$2:$F$503,Funcionalidades!K$3)</f>
        <v>0</v>
      </c>
      <c r="L197">
        <f>COUNTIFS(Actividades!$A$2:$A$503,Funcionalidades!$A197,Actividades!$B$2:$B$503,Funcionalidades!$B197,Actividades!$D$2:$D$503,Funcionalidades!L$1,Actividades!$E$2:$E$503,Funcionalidades!L$2,Actividades!$F$2:$F$503,Funcionalidades!L$3)</f>
        <v>0</v>
      </c>
      <c r="M197">
        <f>COUNTIFS(Actividades!$A$2:$A$503,Funcionalidades!$A197,Actividades!$B$2:$B$503,Funcionalidades!$B197,Actividades!$D$2:$D$503,Funcionalidades!M$1,Actividades!$E$2:$E$503,Funcionalidades!M$2,Actividades!$F$2:$F$503,Funcionalidades!M$3)</f>
        <v>0</v>
      </c>
      <c r="N197">
        <f>COUNTIFS(Actividades!$A$2:$A$503,Funcionalidades!$A197,Actividades!$B$2:$B$503,Funcionalidades!$B197,Actividades!$D$2:$D$503,Funcionalidades!N$1,Actividades!$E$2:$E$503,Funcionalidades!N$2,Actividades!$F$2:$F$503,Funcionalidades!N$3)</f>
        <v>0</v>
      </c>
      <c r="O197">
        <f>COUNTIFS(Actividades!$A$2:$A$503,Funcionalidades!$A197,Actividades!$B$2:$B$503,Funcionalidades!$B197,Actividades!$D$2:$D$503,Funcionalidades!O$1,Actividades!$E$2:$E$503,Funcionalidades!O$2,Actividades!$F$2:$F$503,Funcionalidades!O$3)</f>
        <v>0</v>
      </c>
      <c r="P197">
        <f>COUNTIFS(Actividades!$A$2:$A$503,Funcionalidades!$A197,Actividades!$B$2:$B$503,Funcionalidades!$B197,Actividades!$D$2:$D$503,Funcionalidades!P$1,Actividades!$E$2:$E$503,Funcionalidades!P$2,Actividades!$F$2:$F$503,Funcionalidades!P$3)</f>
        <v>0</v>
      </c>
      <c r="Q197">
        <f>COUNTIFS(Actividades!$A$2:$A$503,Funcionalidades!$A197,Actividades!$B$2:$B$503,Funcionalidades!$B197,Actividades!$D$2:$D$503,Funcionalidades!Q$1,Actividades!$E$2:$E$503,Funcionalidades!Q$2,Actividades!$F$2:$F$503,Funcionalidades!Q$3)</f>
        <v>0</v>
      </c>
      <c r="R197">
        <f>COUNTIFS(Actividades!$A$2:$A$503,Funcionalidades!$A197,Actividades!$B$2:$B$503,Funcionalidades!$B197,Actividades!$D$2:$D$503,Funcionalidades!R$1,Actividades!$E$2:$E$503,Funcionalidades!R$2,Actividades!$F$2:$F$503,Funcionalidades!R$3)</f>
        <v>0</v>
      </c>
      <c r="S197">
        <f>COUNTIFS(Actividades!$A$2:$A$503,Funcionalidades!$A197,Actividades!$B$2:$B$503,Funcionalidades!$B197,Actividades!$D$2:$D$503,Funcionalidades!S$1,Actividades!$E$2:$E$503,Funcionalidades!S$2,Actividades!$F$2:$F$503,Funcionalidades!S$3)</f>
        <v>0</v>
      </c>
      <c r="T197">
        <f>COUNTIFS(Actividades!$A$2:$A$503,Funcionalidades!$A197,Actividades!$B$2:$B$503,Funcionalidades!$B197,Actividades!$D$2:$D$503,Funcionalidades!T$1,Actividades!$E$2:$E$503,Funcionalidades!T$2,Actividades!$F$2:$F$503,Funcionalidades!T$3)</f>
        <v>0</v>
      </c>
      <c r="U197">
        <f>COUNTIFS(Actividades!$A$2:$A$503,Funcionalidades!$A197,Actividades!$B$2:$B$503,Funcionalidades!$B197,Actividades!$D$2:$D$503,Funcionalidades!U$1,Actividades!$E$2:$E$503,Funcionalidades!U$2,Actividades!$F$2:$F$503,Funcionalidades!U$3)</f>
        <v>0</v>
      </c>
      <c r="V197">
        <f>COUNTIFS(Actividades!$A$2:$A$503,Funcionalidades!$A197,Actividades!$B$2:$B$503,Funcionalidades!$B197,Actividades!$D$2:$D$503,Funcionalidades!V$1,Actividades!$E$2:$E$503,Funcionalidades!V$2,Actividades!$F$2:$F$503,Funcionalidades!V$3)</f>
        <v>0</v>
      </c>
      <c r="W197">
        <f>COUNTIFS(Actividades!$A$2:$A$503,Funcionalidades!$A197,Actividades!$B$2:$B$503,Funcionalidades!$B197,Actividades!$D$2:$D$503,Funcionalidades!W$1,Actividades!$E$2:$E$503,Funcionalidades!W$2,Actividades!$F$2:$F$503,Funcionalidades!W$3)</f>
        <v>0</v>
      </c>
      <c r="X197">
        <f>COUNTIFS(Actividades!$A$2:$A$503,Funcionalidades!$A197,Actividades!$B$2:$B$503,Funcionalidades!$B197,Actividades!$D$2:$D$503,Funcionalidades!X$1,Actividades!$E$2:$E$503,Funcionalidades!X$2,Actividades!$F$2:$F$503,Funcionalidades!X$3)</f>
        <v>0</v>
      </c>
      <c r="Y197">
        <f>COUNTIFS(Actividades!$A$2:$A$503,Funcionalidades!$A197,Actividades!$B$2:$B$503,Funcionalidades!$B197,Actividades!$D$2:$D$503,Funcionalidades!Y$1,Actividades!$E$2:$E$503,Funcionalidades!Y$2,Actividades!$F$2:$F$503,Funcionalidades!Y$3)</f>
        <v>0</v>
      </c>
      <c r="Z197">
        <f>COUNTIFS(Actividades!$A$2:$A$503,Funcionalidades!$A197,Actividades!$B$2:$B$503,Funcionalidades!$B197,Actividades!$D$2:$D$503,Funcionalidades!Z$1,Actividades!$E$2:$E$503,Funcionalidades!Z$2,Actividades!$F$2:$F$503,Funcionalidades!Z$3)</f>
        <v>0</v>
      </c>
      <c r="AA197">
        <f>COUNTIFS(Actividades!$A$2:$A$503,Funcionalidades!$A197,Actividades!$B$2:$B$503,Funcionalidades!$B197,Actividades!$D$2:$D$503,Funcionalidades!AA$1,Actividades!$E$2:$E$503,Funcionalidades!AA$2,Actividades!$F$2:$F$503,Funcionalidades!AA$3)</f>
        <v>0</v>
      </c>
      <c r="AB197">
        <f>COUNTIFS(Actividades!$A$2:$A$503,Funcionalidades!$A197,Actividades!$B$2:$B$503,Funcionalidades!$B197,Actividades!$D$2:$D$503,Funcionalidades!AB$1,Actividades!$E$2:$E$503,Funcionalidades!AB$2,Actividades!$F$2:$F$503,Funcionalidades!AB$3)</f>
        <v>0</v>
      </c>
      <c r="AC197">
        <f>COUNTIFS(Actividades!$A$2:$A$503,Funcionalidades!$A197,Actividades!$B$2:$B$503,Funcionalidades!$B197,Actividades!$D$2:$D$503,Funcionalidades!AC$1,Actividades!$E$2:$E$503,Funcionalidades!AC$2,Actividades!$F$2:$F$503,Funcionalidades!AC$3)</f>
        <v>0</v>
      </c>
    </row>
    <row r="198" spans="3:29">
      <c r="C198">
        <f>COUNTIFS(Actividades!$A$2:$A$503,Funcionalidades!$A198,Actividades!$B$2:$B$503,Funcionalidades!$B198,Actividades!$D$2:$D$503,Funcionalidades!C$1,Actividades!$E$2:$E$503,Funcionalidades!C$2,Actividades!$F$2:$F$503,Funcionalidades!C$3)</f>
        <v>0</v>
      </c>
      <c r="D198">
        <f>COUNTIFS(Actividades!$A$2:$A$503,Funcionalidades!$A198,Actividades!$B$2:$B$503,Funcionalidades!$B198,Actividades!$D$2:$D$503,Funcionalidades!D$1,Actividades!$E$2:$E$503,Funcionalidades!D$2,Actividades!$F$2:$F$503,Funcionalidades!D$3)</f>
        <v>0</v>
      </c>
      <c r="E198">
        <f>COUNTIFS(Actividades!$A$2:$A$503,Funcionalidades!$A198,Actividades!$B$2:$B$503,Funcionalidades!$B198,Actividades!$D$2:$D$503,Funcionalidades!E$1,Actividades!$E$2:$E$503,Funcionalidades!E$2,Actividades!$F$2:$F$503,Funcionalidades!E$3)</f>
        <v>0</v>
      </c>
      <c r="F198">
        <f>COUNTIFS(Actividades!$A$2:$A$503,Funcionalidades!$A198,Actividades!$B$2:$B$503,Funcionalidades!$B198,Actividades!$D$2:$D$503,Funcionalidades!F$1,Actividades!$E$2:$E$503,Funcionalidades!F$2,Actividades!$F$2:$F$503,Funcionalidades!F$3)</f>
        <v>0</v>
      </c>
      <c r="G198">
        <f>COUNTIFS(Actividades!$A$2:$A$503,Funcionalidades!$A198,Actividades!$B$2:$B$503,Funcionalidades!$B198,Actividades!$D$2:$D$503,Funcionalidades!G$1,Actividades!$E$2:$E$503,Funcionalidades!G$2,Actividades!$F$2:$F$503,Funcionalidades!G$3)</f>
        <v>0</v>
      </c>
      <c r="H198">
        <f>COUNTIFS(Actividades!$A$2:$A$503,Funcionalidades!$A198,Actividades!$B$2:$B$503,Funcionalidades!$B198,Actividades!$D$2:$D$503,Funcionalidades!H$1,Actividades!$E$2:$E$503,Funcionalidades!H$2,Actividades!$F$2:$F$503,Funcionalidades!H$3)</f>
        <v>0</v>
      </c>
      <c r="I198">
        <f>COUNTIFS(Actividades!$A$2:$A$503,Funcionalidades!$A198,Actividades!$B$2:$B$503,Funcionalidades!$B198,Actividades!$D$2:$D$503,Funcionalidades!I$1,Actividades!$E$2:$E$503,Funcionalidades!I$2,Actividades!$F$2:$F$503,Funcionalidades!I$3)</f>
        <v>0</v>
      </c>
      <c r="J198">
        <f>COUNTIFS(Actividades!$A$2:$A$503,Funcionalidades!$A198,Actividades!$B$2:$B$503,Funcionalidades!$B198,Actividades!$D$2:$D$503,Funcionalidades!J$1,Actividades!$E$2:$E$503,Funcionalidades!J$2,Actividades!$F$2:$F$503,Funcionalidades!J$3)</f>
        <v>0</v>
      </c>
      <c r="K198">
        <f>COUNTIFS(Actividades!$A$2:$A$503,Funcionalidades!$A198,Actividades!$B$2:$B$503,Funcionalidades!$B198,Actividades!$D$2:$D$503,Funcionalidades!K$1,Actividades!$E$2:$E$503,Funcionalidades!K$2,Actividades!$F$2:$F$503,Funcionalidades!K$3)</f>
        <v>0</v>
      </c>
      <c r="L198">
        <f>COUNTIFS(Actividades!$A$2:$A$503,Funcionalidades!$A198,Actividades!$B$2:$B$503,Funcionalidades!$B198,Actividades!$D$2:$D$503,Funcionalidades!L$1,Actividades!$E$2:$E$503,Funcionalidades!L$2,Actividades!$F$2:$F$503,Funcionalidades!L$3)</f>
        <v>0</v>
      </c>
      <c r="M198">
        <f>COUNTIFS(Actividades!$A$2:$A$503,Funcionalidades!$A198,Actividades!$B$2:$B$503,Funcionalidades!$B198,Actividades!$D$2:$D$503,Funcionalidades!M$1,Actividades!$E$2:$E$503,Funcionalidades!M$2,Actividades!$F$2:$F$503,Funcionalidades!M$3)</f>
        <v>0</v>
      </c>
      <c r="N198">
        <f>COUNTIFS(Actividades!$A$2:$A$503,Funcionalidades!$A198,Actividades!$B$2:$B$503,Funcionalidades!$B198,Actividades!$D$2:$D$503,Funcionalidades!N$1,Actividades!$E$2:$E$503,Funcionalidades!N$2,Actividades!$F$2:$F$503,Funcionalidades!N$3)</f>
        <v>0</v>
      </c>
      <c r="O198">
        <f>COUNTIFS(Actividades!$A$2:$A$503,Funcionalidades!$A198,Actividades!$B$2:$B$503,Funcionalidades!$B198,Actividades!$D$2:$D$503,Funcionalidades!O$1,Actividades!$E$2:$E$503,Funcionalidades!O$2,Actividades!$F$2:$F$503,Funcionalidades!O$3)</f>
        <v>0</v>
      </c>
      <c r="P198">
        <f>COUNTIFS(Actividades!$A$2:$A$503,Funcionalidades!$A198,Actividades!$B$2:$B$503,Funcionalidades!$B198,Actividades!$D$2:$D$503,Funcionalidades!P$1,Actividades!$E$2:$E$503,Funcionalidades!P$2,Actividades!$F$2:$F$503,Funcionalidades!P$3)</f>
        <v>0</v>
      </c>
      <c r="Q198">
        <f>COUNTIFS(Actividades!$A$2:$A$503,Funcionalidades!$A198,Actividades!$B$2:$B$503,Funcionalidades!$B198,Actividades!$D$2:$D$503,Funcionalidades!Q$1,Actividades!$E$2:$E$503,Funcionalidades!Q$2,Actividades!$F$2:$F$503,Funcionalidades!Q$3)</f>
        <v>0</v>
      </c>
      <c r="R198">
        <f>COUNTIFS(Actividades!$A$2:$A$503,Funcionalidades!$A198,Actividades!$B$2:$B$503,Funcionalidades!$B198,Actividades!$D$2:$D$503,Funcionalidades!R$1,Actividades!$E$2:$E$503,Funcionalidades!R$2,Actividades!$F$2:$F$503,Funcionalidades!R$3)</f>
        <v>0</v>
      </c>
      <c r="S198">
        <f>COUNTIFS(Actividades!$A$2:$A$503,Funcionalidades!$A198,Actividades!$B$2:$B$503,Funcionalidades!$B198,Actividades!$D$2:$D$503,Funcionalidades!S$1,Actividades!$E$2:$E$503,Funcionalidades!S$2,Actividades!$F$2:$F$503,Funcionalidades!S$3)</f>
        <v>0</v>
      </c>
      <c r="T198">
        <f>COUNTIFS(Actividades!$A$2:$A$503,Funcionalidades!$A198,Actividades!$B$2:$B$503,Funcionalidades!$B198,Actividades!$D$2:$D$503,Funcionalidades!T$1,Actividades!$E$2:$E$503,Funcionalidades!T$2,Actividades!$F$2:$F$503,Funcionalidades!T$3)</f>
        <v>0</v>
      </c>
      <c r="U198">
        <f>COUNTIFS(Actividades!$A$2:$A$503,Funcionalidades!$A198,Actividades!$B$2:$B$503,Funcionalidades!$B198,Actividades!$D$2:$D$503,Funcionalidades!U$1,Actividades!$E$2:$E$503,Funcionalidades!U$2,Actividades!$F$2:$F$503,Funcionalidades!U$3)</f>
        <v>0</v>
      </c>
      <c r="V198">
        <f>COUNTIFS(Actividades!$A$2:$A$503,Funcionalidades!$A198,Actividades!$B$2:$B$503,Funcionalidades!$B198,Actividades!$D$2:$D$503,Funcionalidades!V$1,Actividades!$E$2:$E$503,Funcionalidades!V$2,Actividades!$F$2:$F$503,Funcionalidades!V$3)</f>
        <v>0</v>
      </c>
      <c r="W198">
        <f>COUNTIFS(Actividades!$A$2:$A$503,Funcionalidades!$A198,Actividades!$B$2:$B$503,Funcionalidades!$B198,Actividades!$D$2:$D$503,Funcionalidades!W$1,Actividades!$E$2:$E$503,Funcionalidades!W$2,Actividades!$F$2:$F$503,Funcionalidades!W$3)</f>
        <v>0</v>
      </c>
      <c r="X198">
        <f>COUNTIFS(Actividades!$A$2:$A$503,Funcionalidades!$A198,Actividades!$B$2:$B$503,Funcionalidades!$B198,Actividades!$D$2:$D$503,Funcionalidades!X$1,Actividades!$E$2:$E$503,Funcionalidades!X$2,Actividades!$F$2:$F$503,Funcionalidades!X$3)</f>
        <v>0</v>
      </c>
      <c r="Y198">
        <f>COUNTIFS(Actividades!$A$2:$A$503,Funcionalidades!$A198,Actividades!$B$2:$B$503,Funcionalidades!$B198,Actividades!$D$2:$D$503,Funcionalidades!Y$1,Actividades!$E$2:$E$503,Funcionalidades!Y$2,Actividades!$F$2:$F$503,Funcionalidades!Y$3)</f>
        <v>0</v>
      </c>
      <c r="Z198">
        <f>COUNTIFS(Actividades!$A$2:$A$503,Funcionalidades!$A198,Actividades!$B$2:$B$503,Funcionalidades!$B198,Actividades!$D$2:$D$503,Funcionalidades!Z$1,Actividades!$E$2:$E$503,Funcionalidades!Z$2,Actividades!$F$2:$F$503,Funcionalidades!Z$3)</f>
        <v>0</v>
      </c>
      <c r="AA198">
        <f>COUNTIFS(Actividades!$A$2:$A$503,Funcionalidades!$A198,Actividades!$B$2:$B$503,Funcionalidades!$B198,Actividades!$D$2:$D$503,Funcionalidades!AA$1,Actividades!$E$2:$E$503,Funcionalidades!AA$2,Actividades!$F$2:$F$503,Funcionalidades!AA$3)</f>
        <v>0</v>
      </c>
      <c r="AB198">
        <f>COUNTIFS(Actividades!$A$2:$A$503,Funcionalidades!$A198,Actividades!$B$2:$B$503,Funcionalidades!$B198,Actividades!$D$2:$D$503,Funcionalidades!AB$1,Actividades!$E$2:$E$503,Funcionalidades!AB$2,Actividades!$F$2:$F$503,Funcionalidades!AB$3)</f>
        <v>0</v>
      </c>
      <c r="AC198">
        <f>COUNTIFS(Actividades!$A$2:$A$503,Funcionalidades!$A198,Actividades!$B$2:$B$503,Funcionalidades!$B198,Actividades!$D$2:$D$503,Funcionalidades!AC$1,Actividades!$E$2:$E$503,Funcionalidades!AC$2,Actividades!$F$2:$F$503,Funcionalidades!AC$3)</f>
        <v>0</v>
      </c>
    </row>
    <row r="199" spans="3:29">
      <c r="C199">
        <f>COUNTIFS(Actividades!$A$2:$A$503,Funcionalidades!$A199,Actividades!$B$2:$B$503,Funcionalidades!$B199,Actividades!$D$2:$D$503,Funcionalidades!C$1,Actividades!$E$2:$E$503,Funcionalidades!C$2,Actividades!$F$2:$F$503,Funcionalidades!C$3)</f>
        <v>0</v>
      </c>
      <c r="D199">
        <f>COUNTIFS(Actividades!$A$2:$A$503,Funcionalidades!$A199,Actividades!$B$2:$B$503,Funcionalidades!$B199,Actividades!$D$2:$D$503,Funcionalidades!D$1,Actividades!$E$2:$E$503,Funcionalidades!D$2,Actividades!$F$2:$F$503,Funcionalidades!D$3)</f>
        <v>0</v>
      </c>
      <c r="E199">
        <f>COUNTIFS(Actividades!$A$2:$A$503,Funcionalidades!$A199,Actividades!$B$2:$B$503,Funcionalidades!$B199,Actividades!$D$2:$D$503,Funcionalidades!E$1,Actividades!$E$2:$E$503,Funcionalidades!E$2,Actividades!$F$2:$F$503,Funcionalidades!E$3)</f>
        <v>0</v>
      </c>
      <c r="F199">
        <f>COUNTIFS(Actividades!$A$2:$A$503,Funcionalidades!$A199,Actividades!$B$2:$B$503,Funcionalidades!$B199,Actividades!$D$2:$D$503,Funcionalidades!F$1,Actividades!$E$2:$E$503,Funcionalidades!F$2,Actividades!$F$2:$F$503,Funcionalidades!F$3)</f>
        <v>0</v>
      </c>
      <c r="G199">
        <f>COUNTIFS(Actividades!$A$2:$A$503,Funcionalidades!$A199,Actividades!$B$2:$B$503,Funcionalidades!$B199,Actividades!$D$2:$D$503,Funcionalidades!G$1,Actividades!$E$2:$E$503,Funcionalidades!G$2,Actividades!$F$2:$F$503,Funcionalidades!G$3)</f>
        <v>0</v>
      </c>
      <c r="H199">
        <f>COUNTIFS(Actividades!$A$2:$A$503,Funcionalidades!$A199,Actividades!$B$2:$B$503,Funcionalidades!$B199,Actividades!$D$2:$D$503,Funcionalidades!H$1,Actividades!$E$2:$E$503,Funcionalidades!H$2,Actividades!$F$2:$F$503,Funcionalidades!H$3)</f>
        <v>0</v>
      </c>
      <c r="I199">
        <f>COUNTIFS(Actividades!$A$2:$A$503,Funcionalidades!$A199,Actividades!$B$2:$B$503,Funcionalidades!$B199,Actividades!$D$2:$D$503,Funcionalidades!I$1,Actividades!$E$2:$E$503,Funcionalidades!I$2,Actividades!$F$2:$F$503,Funcionalidades!I$3)</f>
        <v>0</v>
      </c>
      <c r="J199">
        <f>COUNTIFS(Actividades!$A$2:$A$503,Funcionalidades!$A199,Actividades!$B$2:$B$503,Funcionalidades!$B199,Actividades!$D$2:$D$503,Funcionalidades!J$1,Actividades!$E$2:$E$503,Funcionalidades!J$2,Actividades!$F$2:$F$503,Funcionalidades!J$3)</f>
        <v>0</v>
      </c>
      <c r="K199">
        <f>COUNTIFS(Actividades!$A$2:$A$503,Funcionalidades!$A199,Actividades!$B$2:$B$503,Funcionalidades!$B199,Actividades!$D$2:$D$503,Funcionalidades!K$1,Actividades!$E$2:$E$503,Funcionalidades!K$2,Actividades!$F$2:$F$503,Funcionalidades!K$3)</f>
        <v>0</v>
      </c>
      <c r="L199">
        <f>COUNTIFS(Actividades!$A$2:$A$503,Funcionalidades!$A199,Actividades!$B$2:$B$503,Funcionalidades!$B199,Actividades!$D$2:$D$503,Funcionalidades!L$1,Actividades!$E$2:$E$503,Funcionalidades!L$2,Actividades!$F$2:$F$503,Funcionalidades!L$3)</f>
        <v>0</v>
      </c>
      <c r="M199">
        <f>COUNTIFS(Actividades!$A$2:$A$503,Funcionalidades!$A199,Actividades!$B$2:$B$503,Funcionalidades!$B199,Actividades!$D$2:$D$503,Funcionalidades!M$1,Actividades!$E$2:$E$503,Funcionalidades!M$2,Actividades!$F$2:$F$503,Funcionalidades!M$3)</f>
        <v>0</v>
      </c>
      <c r="N199">
        <f>COUNTIFS(Actividades!$A$2:$A$503,Funcionalidades!$A199,Actividades!$B$2:$B$503,Funcionalidades!$B199,Actividades!$D$2:$D$503,Funcionalidades!N$1,Actividades!$E$2:$E$503,Funcionalidades!N$2,Actividades!$F$2:$F$503,Funcionalidades!N$3)</f>
        <v>0</v>
      </c>
      <c r="O199">
        <f>COUNTIFS(Actividades!$A$2:$A$503,Funcionalidades!$A199,Actividades!$B$2:$B$503,Funcionalidades!$B199,Actividades!$D$2:$D$503,Funcionalidades!O$1,Actividades!$E$2:$E$503,Funcionalidades!O$2,Actividades!$F$2:$F$503,Funcionalidades!O$3)</f>
        <v>0</v>
      </c>
      <c r="P199">
        <f>COUNTIFS(Actividades!$A$2:$A$503,Funcionalidades!$A199,Actividades!$B$2:$B$503,Funcionalidades!$B199,Actividades!$D$2:$D$503,Funcionalidades!P$1,Actividades!$E$2:$E$503,Funcionalidades!P$2,Actividades!$F$2:$F$503,Funcionalidades!P$3)</f>
        <v>0</v>
      </c>
      <c r="Q199">
        <f>COUNTIFS(Actividades!$A$2:$A$503,Funcionalidades!$A199,Actividades!$B$2:$B$503,Funcionalidades!$B199,Actividades!$D$2:$D$503,Funcionalidades!Q$1,Actividades!$E$2:$E$503,Funcionalidades!Q$2,Actividades!$F$2:$F$503,Funcionalidades!Q$3)</f>
        <v>0</v>
      </c>
      <c r="R199">
        <f>COUNTIFS(Actividades!$A$2:$A$503,Funcionalidades!$A199,Actividades!$B$2:$B$503,Funcionalidades!$B199,Actividades!$D$2:$D$503,Funcionalidades!R$1,Actividades!$E$2:$E$503,Funcionalidades!R$2,Actividades!$F$2:$F$503,Funcionalidades!R$3)</f>
        <v>0</v>
      </c>
      <c r="S199">
        <f>COUNTIFS(Actividades!$A$2:$A$503,Funcionalidades!$A199,Actividades!$B$2:$B$503,Funcionalidades!$B199,Actividades!$D$2:$D$503,Funcionalidades!S$1,Actividades!$E$2:$E$503,Funcionalidades!S$2,Actividades!$F$2:$F$503,Funcionalidades!S$3)</f>
        <v>0</v>
      </c>
      <c r="T199">
        <f>COUNTIFS(Actividades!$A$2:$A$503,Funcionalidades!$A199,Actividades!$B$2:$B$503,Funcionalidades!$B199,Actividades!$D$2:$D$503,Funcionalidades!T$1,Actividades!$E$2:$E$503,Funcionalidades!T$2,Actividades!$F$2:$F$503,Funcionalidades!T$3)</f>
        <v>0</v>
      </c>
      <c r="U199">
        <f>COUNTIFS(Actividades!$A$2:$A$503,Funcionalidades!$A199,Actividades!$B$2:$B$503,Funcionalidades!$B199,Actividades!$D$2:$D$503,Funcionalidades!U$1,Actividades!$E$2:$E$503,Funcionalidades!U$2,Actividades!$F$2:$F$503,Funcionalidades!U$3)</f>
        <v>0</v>
      </c>
      <c r="V199">
        <f>COUNTIFS(Actividades!$A$2:$A$503,Funcionalidades!$A199,Actividades!$B$2:$B$503,Funcionalidades!$B199,Actividades!$D$2:$D$503,Funcionalidades!V$1,Actividades!$E$2:$E$503,Funcionalidades!V$2,Actividades!$F$2:$F$503,Funcionalidades!V$3)</f>
        <v>0</v>
      </c>
      <c r="W199">
        <f>COUNTIFS(Actividades!$A$2:$A$503,Funcionalidades!$A199,Actividades!$B$2:$B$503,Funcionalidades!$B199,Actividades!$D$2:$D$503,Funcionalidades!W$1,Actividades!$E$2:$E$503,Funcionalidades!W$2,Actividades!$F$2:$F$503,Funcionalidades!W$3)</f>
        <v>0</v>
      </c>
      <c r="X199">
        <f>COUNTIFS(Actividades!$A$2:$A$503,Funcionalidades!$A199,Actividades!$B$2:$B$503,Funcionalidades!$B199,Actividades!$D$2:$D$503,Funcionalidades!X$1,Actividades!$E$2:$E$503,Funcionalidades!X$2,Actividades!$F$2:$F$503,Funcionalidades!X$3)</f>
        <v>0</v>
      </c>
      <c r="Y199">
        <f>COUNTIFS(Actividades!$A$2:$A$503,Funcionalidades!$A199,Actividades!$B$2:$B$503,Funcionalidades!$B199,Actividades!$D$2:$D$503,Funcionalidades!Y$1,Actividades!$E$2:$E$503,Funcionalidades!Y$2,Actividades!$F$2:$F$503,Funcionalidades!Y$3)</f>
        <v>0</v>
      </c>
      <c r="Z199">
        <f>COUNTIFS(Actividades!$A$2:$A$503,Funcionalidades!$A199,Actividades!$B$2:$B$503,Funcionalidades!$B199,Actividades!$D$2:$D$503,Funcionalidades!Z$1,Actividades!$E$2:$E$503,Funcionalidades!Z$2,Actividades!$F$2:$F$503,Funcionalidades!Z$3)</f>
        <v>0</v>
      </c>
      <c r="AA199">
        <f>COUNTIFS(Actividades!$A$2:$A$503,Funcionalidades!$A199,Actividades!$B$2:$B$503,Funcionalidades!$B199,Actividades!$D$2:$D$503,Funcionalidades!AA$1,Actividades!$E$2:$E$503,Funcionalidades!AA$2,Actividades!$F$2:$F$503,Funcionalidades!AA$3)</f>
        <v>0</v>
      </c>
      <c r="AB199">
        <f>COUNTIFS(Actividades!$A$2:$A$503,Funcionalidades!$A199,Actividades!$B$2:$B$503,Funcionalidades!$B199,Actividades!$D$2:$D$503,Funcionalidades!AB$1,Actividades!$E$2:$E$503,Funcionalidades!AB$2,Actividades!$F$2:$F$503,Funcionalidades!AB$3)</f>
        <v>0</v>
      </c>
      <c r="AC199">
        <f>COUNTIFS(Actividades!$A$2:$A$503,Funcionalidades!$A199,Actividades!$B$2:$B$503,Funcionalidades!$B199,Actividades!$D$2:$D$503,Funcionalidades!AC$1,Actividades!$E$2:$E$503,Funcionalidades!AC$2,Actividades!$F$2:$F$503,Funcionalidades!AC$3)</f>
        <v>0</v>
      </c>
    </row>
    <row r="200" spans="3:29">
      <c r="C200">
        <f>COUNTIFS(Actividades!$A$2:$A$503,Funcionalidades!$A200,Actividades!$B$2:$B$503,Funcionalidades!$B200,Actividades!$D$2:$D$503,Funcionalidades!C$1,Actividades!$E$2:$E$503,Funcionalidades!C$2,Actividades!$F$2:$F$503,Funcionalidades!C$3)</f>
        <v>0</v>
      </c>
      <c r="D200">
        <f>COUNTIFS(Actividades!$A$2:$A$503,Funcionalidades!$A200,Actividades!$B$2:$B$503,Funcionalidades!$B200,Actividades!$D$2:$D$503,Funcionalidades!D$1,Actividades!$E$2:$E$503,Funcionalidades!D$2,Actividades!$F$2:$F$503,Funcionalidades!D$3)</f>
        <v>0</v>
      </c>
      <c r="E200">
        <f>COUNTIFS(Actividades!$A$2:$A$503,Funcionalidades!$A200,Actividades!$B$2:$B$503,Funcionalidades!$B200,Actividades!$D$2:$D$503,Funcionalidades!E$1,Actividades!$E$2:$E$503,Funcionalidades!E$2,Actividades!$F$2:$F$503,Funcionalidades!E$3)</f>
        <v>0</v>
      </c>
      <c r="F200">
        <f>COUNTIFS(Actividades!$A$2:$A$503,Funcionalidades!$A200,Actividades!$B$2:$B$503,Funcionalidades!$B200,Actividades!$D$2:$D$503,Funcionalidades!F$1,Actividades!$E$2:$E$503,Funcionalidades!F$2,Actividades!$F$2:$F$503,Funcionalidades!F$3)</f>
        <v>0</v>
      </c>
      <c r="G200">
        <f>COUNTIFS(Actividades!$A$2:$A$503,Funcionalidades!$A200,Actividades!$B$2:$B$503,Funcionalidades!$B200,Actividades!$D$2:$D$503,Funcionalidades!G$1,Actividades!$E$2:$E$503,Funcionalidades!G$2,Actividades!$F$2:$F$503,Funcionalidades!G$3)</f>
        <v>0</v>
      </c>
      <c r="H200">
        <f>COUNTIFS(Actividades!$A$2:$A$503,Funcionalidades!$A200,Actividades!$B$2:$B$503,Funcionalidades!$B200,Actividades!$D$2:$D$503,Funcionalidades!H$1,Actividades!$E$2:$E$503,Funcionalidades!H$2,Actividades!$F$2:$F$503,Funcionalidades!H$3)</f>
        <v>0</v>
      </c>
      <c r="I200">
        <f>COUNTIFS(Actividades!$A$2:$A$503,Funcionalidades!$A200,Actividades!$B$2:$B$503,Funcionalidades!$B200,Actividades!$D$2:$D$503,Funcionalidades!I$1,Actividades!$E$2:$E$503,Funcionalidades!I$2,Actividades!$F$2:$F$503,Funcionalidades!I$3)</f>
        <v>0</v>
      </c>
      <c r="J200">
        <f>COUNTIFS(Actividades!$A$2:$A$503,Funcionalidades!$A200,Actividades!$B$2:$B$503,Funcionalidades!$B200,Actividades!$D$2:$D$503,Funcionalidades!J$1,Actividades!$E$2:$E$503,Funcionalidades!J$2,Actividades!$F$2:$F$503,Funcionalidades!J$3)</f>
        <v>0</v>
      </c>
      <c r="K200">
        <f>COUNTIFS(Actividades!$A$2:$A$503,Funcionalidades!$A200,Actividades!$B$2:$B$503,Funcionalidades!$B200,Actividades!$D$2:$D$503,Funcionalidades!K$1,Actividades!$E$2:$E$503,Funcionalidades!K$2,Actividades!$F$2:$F$503,Funcionalidades!K$3)</f>
        <v>0</v>
      </c>
      <c r="L200">
        <f>COUNTIFS(Actividades!$A$2:$A$503,Funcionalidades!$A200,Actividades!$B$2:$B$503,Funcionalidades!$B200,Actividades!$D$2:$D$503,Funcionalidades!L$1,Actividades!$E$2:$E$503,Funcionalidades!L$2,Actividades!$F$2:$F$503,Funcionalidades!L$3)</f>
        <v>0</v>
      </c>
      <c r="M200">
        <f>COUNTIFS(Actividades!$A$2:$A$503,Funcionalidades!$A200,Actividades!$B$2:$B$503,Funcionalidades!$B200,Actividades!$D$2:$D$503,Funcionalidades!M$1,Actividades!$E$2:$E$503,Funcionalidades!M$2,Actividades!$F$2:$F$503,Funcionalidades!M$3)</f>
        <v>0</v>
      </c>
      <c r="N200">
        <f>COUNTIFS(Actividades!$A$2:$A$503,Funcionalidades!$A200,Actividades!$B$2:$B$503,Funcionalidades!$B200,Actividades!$D$2:$D$503,Funcionalidades!N$1,Actividades!$E$2:$E$503,Funcionalidades!N$2,Actividades!$F$2:$F$503,Funcionalidades!N$3)</f>
        <v>0</v>
      </c>
      <c r="O200">
        <f>COUNTIFS(Actividades!$A$2:$A$503,Funcionalidades!$A200,Actividades!$B$2:$B$503,Funcionalidades!$B200,Actividades!$D$2:$D$503,Funcionalidades!O$1,Actividades!$E$2:$E$503,Funcionalidades!O$2,Actividades!$F$2:$F$503,Funcionalidades!O$3)</f>
        <v>0</v>
      </c>
      <c r="P200">
        <f>COUNTIFS(Actividades!$A$2:$A$503,Funcionalidades!$A200,Actividades!$B$2:$B$503,Funcionalidades!$B200,Actividades!$D$2:$D$503,Funcionalidades!P$1,Actividades!$E$2:$E$503,Funcionalidades!P$2,Actividades!$F$2:$F$503,Funcionalidades!P$3)</f>
        <v>0</v>
      </c>
      <c r="Q200">
        <f>COUNTIFS(Actividades!$A$2:$A$503,Funcionalidades!$A200,Actividades!$B$2:$B$503,Funcionalidades!$B200,Actividades!$D$2:$D$503,Funcionalidades!Q$1,Actividades!$E$2:$E$503,Funcionalidades!Q$2,Actividades!$F$2:$F$503,Funcionalidades!Q$3)</f>
        <v>0</v>
      </c>
      <c r="R200">
        <f>COUNTIFS(Actividades!$A$2:$A$503,Funcionalidades!$A200,Actividades!$B$2:$B$503,Funcionalidades!$B200,Actividades!$D$2:$D$503,Funcionalidades!R$1,Actividades!$E$2:$E$503,Funcionalidades!R$2,Actividades!$F$2:$F$503,Funcionalidades!R$3)</f>
        <v>0</v>
      </c>
      <c r="S200">
        <f>COUNTIFS(Actividades!$A$2:$A$503,Funcionalidades!$A200,Actividades!$B$2:$B$503,Funcionalidades!$B200,Actividades!$D$2:$D$503,Funcionalidades!S$1,Actividades!$E$2:$E$503,Funcionalidades!S$2,Actividades!$F$2:$F$503,Funcionalidades!S$3)</f>
        <v>0</v>
      </c>
      <c r="T200">
        <f>COUNTIFS(Actividades!$A$2:$A$503,Funcionalidades!$A200,Actividades!$B$2:$B$503,Funcionalidades!$B200,Actividades!$D$2:$D$503,Funcionalidades!T$1,Actividades!$E$2:$E$503,Funcionalidades!T$2,Actividades!$F$2:$F$503,Funcionalidades!T$3)</f>
        <v>0</v>
      </c>
      <c r="U200">
        <f>COUNTIFS(Actividades!$A$2:$A$503,Funcionalidades!$A200,Actividades!$B$2:$B$503,Funcionalidades!$B200,Actividades!$D$2:$D$503,Funcionalidades!U$1,Actividades!$E$2:$E$503,Funcionalidades!U$2,Actividades!$F$2:$F$503,Funcionalidades!U$3)</f>
        <v>0</v>
      </c>
      <c r="V200">
        <f>COUNTIFS(Actividades!$A$2:$A$503,Funcionalidades!$A200,Actividades!$B$2:$B$503,Funcionalidades!$B200,Actividades!$D$2:$D$503,Funcionalidades!V$1,Actividades!$E$2:$E$503,Funcionalidades!V$2,Actividades!$F$2:$F$503,Funcionalidades!V$3)</f>
        <v>0</v>
      </c>
      <c r="W200">
        <f>COUNTIFS(Actividades!$A$2:$A$503,Funcionalidades!$A200,Actividades!$B$2:$B$503,Funcionalidades!$B200,Actividades!$D$2:$D$503,Funcionalidades!W$1,Actividades!$E$2:$E$503,Funcionalidades!W$2,Actividades!$F$2:$F$503,Funcionalidades!W$3)</f>
        <v>0</v>
      </c>
      <c r="X200">
        <f>COUNTIFS(Actividades!$A$2:$A$503,Funcionalidades!$A200,Actividades!$B$2:$B$503,Funcionalidades!$B200,Actividades!$D$2:$D$503,Funcionalidades!X$1,Actividades!$E$2:$E$503,Funcionalidades!X$2,Actividades!$F$2:$F$503,Funcionalidades!X$3)</f>
        <v>0</v>
      </c>
      <c r="Y200">
        <f>COUNTIFS(Actividades!$A$2:$A$503,Funcionalidades!$A200,Actividades!$B$2:$B$503,Funcionalidades!$B200,Actividades!$D$2:$D$503,Funcionalidades!Y$1,Actividades!$E$2:$E$503,Funcionalidades!Y$2,Actividades!$F$2:$F$503,Funcionalidades!Y$3)</f>
        <v>0</v>
      </c>
      <c r="Z200">
        <f>COUNTIFS(Actividades!$A$2:$A$503,Funcionalidades!$A200,Actividades!$B$2:$B$503,Funcionalidades!$B200,Actividades!$D$2:$D$503,Funcionalidades!Z$1,Actividades!$E$2:$E$503,Funcionalidades!Z$2,Actividades!$F$2:$F$503,Funcionalidades!Z$3)</f>
        <v>0</v>
      </c>
      <c r="AA200">
        <f>COUNTIFS(Actividades!$A$2:$A$503,Funcionalidades!$A200,Actividades!$B$2:$B$503,Funcionalidades!$B200,Actividades!$D$2:$D$503,Funcionalidades!AA$1,Actividades!$E$2:$E$503,Funcionalidades!AA$2,Actividades!$F$2:$F$503,Funcionalidades!AA$3)</f>
        <v>0</v>
      </c>
      <c r="AB200">
        <f>COUNTIFS(Actividades!$A$2:$A$503,Funcionalidades!$A200,Actividades!$B$2:$B$503,Funcionalidades!$B200,Actividades!$D$2:$D$503,Funcionalidades!AB$1,Actividades!$E$2:$E$503,Funcionalidades!AB$2,Actividades!$F$2:$F$503,Funcionalidades!AB$3)</f>
        <v>0</v>
      </c>
      <c r="AC200">
        <f>COUNTIFS(Actividades!$A$2:$A$503,Funcionalidades!$A200,Actividades!$B$2:$B$503,Funcionalidades!$B200,Actividades!$D$2:$D$503,Funcionalidades!AC$1,Actividades!$E$2:$E$503,Funcionalidades!AC$2,Actividades!$F$2:$F$503,Funcionalidades!AC$3)</f>
        <v>0</v>
      </c>
    </row>
  </sheetData>
  <autoFilter ref="A5:AC5" xr:uid="{650483F0-7FAC-3142-B722-C001A6F2459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 xr:uid="{BE66A218-BF16-AB4A-84D2-2EC800B4E0C5}">
          <x14:formula1>
            <xm:f>Filtros!$A$2:$A$100</xm:f>
          </x14:formula1>
          <xm:sqref>C1:AC1</xm:sqref>
        </x14:dataValidation>
        <x14:dataValidation type="list" showInputMessage="1" showErrorMessage="1" xr:uid="{A8D556D5-FBD4-5B4B-AB12-8863C7DB52E0}">
          <x14:formula1>
            <xm:f>Filtros!$E$2:$E$101</xm:f>
          </x14:formula1>
          <xm:sqref>C2:AC2</xm:sqref>
        </x14:dataValidation>
        <x14:dataValidation type="list" showInputMessage="1" showErrorMessage="1" xr:uid="{D999A967-D248-CD40-BDE7-0E27E30C7D59}">
          <x14:formula1>
            <xm:f>Filtros!$G$2:$G$101</xm:f>
          </x14:formula1>
          <xm:sqref>C3:AC3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1D68-0ADE-4CE3-9592-E4AE42725534}">
  <dimension ref="A1:B14"/>
  <sheetViews>
    <sheetView tabSelected="1" workbookViewId="0">
      <selection activeCell="B1" sqref="A1:B14"/>
    </sheetView>
  </sheetViews>
  <sheetFormatPr baseColWidth="10" defaultRowHeight="15.5"/>
  <cols>
    <col min="1" max="1" width="26.3046875" bestFit="1" customWidth="1"/>
    <col min="2" max="2" width="46.15234375" bestFit="1" customWidth="1"/>
  </cols>
  <sheetData>
    <row r="1" spans="1:2" ht="23">
      <c r="A1" s="199" t="s">
        <v>408</v>
      </c>
    </row>
    <row r="2" spans="1:2" ht="32.5">
      <c r="A2" s="198" t="s">
        <v>407</v>
      </c>
      <c r="B2" s="197">
        <v>50</v>
      </c>
    </row>
    <row r="3" spans="1:2">
      <c r="A3" s="200" t="s">
        <v>260</v>
      </c>
      <c r="B3" s="200" t="s">
        <v>261</v>
      </c>
    </row>
    <row r="4" spans="1:2">
      <c r="A4" t="s">
        <v>401</v>
      </c>
      <c r="B4" t="s">
        <v>392</v>
      </c>
    </row>
    <row r="5" spans="1:2">
      <c r="A5" t="s">
        <v>402</v>
      </c>
      <c r="B5" t="s">
        <v>399</v>
      </c>
    </row>
    <row r="6" spans="1:2">
      <c r="A6" t="s">
        <v>403</v>
      </c>
      <c r="B6" t="s">
        <v>393</v>
      </c>
    </row>
    <row r="7" spans="1:2">
      <c r="A7" t="s">
        <v>403</v>
      </c>
      <c r="B7" t="s">
        <v>409</v>
      </c>
    </row>
    <row r="8" spans="1:2">
      <c r="A8" t="s">
        <v>403</v>
      </c>
      <c r="B8" t="s">
        <v>406</v>
      </c>
    </row>
    <row r="9" spans="1:2">
      <c r="A9" t="s">
        <v>404</v>
      </c>
      <c r="B9" t="s">
        <v>391</v>
      </c>
    </row>
    <row r="10" spans="1:2">
      <c r="A10" t="s">
        <v>404</v>
      </c>
      <c r="B10" t="s">
        <v>410</v>
      </c>
    </row>
    <row r="11" spans="1:2">
      <c r="A11" t="s">
        <v>404</v>
      </c>
      <c r="B11" t="s">
        <v>385</v>
      </c>
    </row>
    <row r="12" spans="1:2">
      <c r="A12" t="s">
        <v>404</v>
      </c>
      <c r="B12" t="s">
        <v>390</v>
      </c>
    </row>
    <row r="13" spans="1:2">
      <c r="A13" t="s">
        <v>404</v>
      </c>
      <c r="B13" t="s">
        <v>389</v>
      </c>
    </row>
    <row r="14" spans="1:2">
      <c r="A14" t="s">
        <v>404</v>
      </c>
      <c r="B14" t="s">
        <v>388</v>
      </c>
    </row>
  </sheetData>
  <autoFilter ref="A3:B3" xr:uid="{04731D68-0ADE-4CE3-9592-E4AE42725534}">
    <sortState xmlns:xlrd2="http://schemas.microsoft.com/office/spreadsheetml/2017/richdata2" ref="A4:B16">
      <sortCondition ref="A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BFAB-C905-D445-AB0C-DE1A5A561138}">
  <dimension ref="A1:X404"/>
  <sheetViews>
    <sheetView zoomScale="70" zoomScaleNormal="70" workbookViewId="0">
      <selection activeCell="G2" sqref="G2:G51"/>
    </sheetView>
  </sheetViews>
  <sheetFormatPr baseColWidth="10" defaultRowHeight="15.5"/>
  <cols>
    <col min="1" max="1" width="25.84375" bestFit="1" customWidth="1"/>
    <col min="2" max="2" width="36.69140625" bestFit="1" customWidth="1"/>
    <col min="3" max="3" width="13.921875" bestFit="1" customWidth="1"/>
    <col min="4" max="4" width="10" bestFit="1" customWidth="1"/>
    <col min="5" max="5" width="16.23046875" bestFit="1" customWidth="1"/>
    <col min="7" max="7" width="151.921875" bestFit="1" customWidth="1"/>
    <col min="8" max="9" width="6" hidden="1" customWidth="1"/>
    <col min="10" max="10" width="11.4609375" hidden="1" customWidth="1"/>
    <col min="11" max="11" width="0" hidden="1" customWidth="1"/>
    <col min="12" max="12" width="15" bestFit="1" customWidth="1"/>
    <col min="23" max="23" width="13.4609375" bestFit="1" customWidth="1"/>
    <col min="24" max="24" width="8.15234375" bestFit="1" customWidth="1"/>
  </cols>
  <sheetData>
    <row r="1" spans="1:24">
      <c r="A1" s="192" t="s">
        <v>260</v>
      </c>
      <c r="B1" s="192" t="s">
        <v>261</v>
      </c>
      <c r="C1" s="192" t="s">
        <v>296</v>
      </c>
      <c r="D1" s="194" t="s">
        <v>262</v>
      </c>
      <c r="E1" s="194" t="s">
        <v>263</v>
      </c>
      <c r="F1" s="194" t="s">
        <v>264</v>
      </c>
      <c r="G1" s="192" t="s">
        <v>266</v>
      </c>
      <c r="H1" s="192" t="s">
        <v>142</v>
      </c>
      <c r="I1" s="192" t="s">
        <v>141</v>
      </c>
      <c r="J1" s="192" t="s">
        <v>337</v>
      </c>
      <c r="K1" s="192"/>
      <c r="L1" s="192" t="s">
        <v>20</v>
      </c>
      <c r="M1" s="192" t="e">
        <f>SUM(H2:H500)</f>
        <v>#REF!</v>
      </c>
      <c r="U1" t="s">
        <v>295</v>
      </c>
      <c r="V1" t="s">
        <v>265</v>
      </c>
      <c r="W1" s="46" t="s">
        <v>79</v>
      </c>
      <c r="X1" s="46">
        <f>'Reposición Domicilio Temporal'!$B$56</f>
        <v>32</v>
      </c>
    </row>
    <row r="2" spans="1:24">
      <c r="A2" s="193" t="s">
        <v>401</v>
      </c>
      <c r="B2" s="160" t="s">
        <v>392</v>
      </c>
      <c r="C2" s="160" t="s">
        <v>338</v>
      </c>
      <c r="D2" s="160" t="s">
        <v>280</v>
      </c>
      <c r="E2" s="160" t="s">
        <v>265</v>
      </c>
      <c r="F2" s="160" t="s">
        <v>78</v>
      </c>
      <c r="G2" s="186" t="s">
        <v>340</v>
      </c>
      <c r="H2">
        <f>IF($A2&lt;&gt;"",SUMIFS($X$1:$X$31,$U$1:$U$31,$D2,$V$1:$V$31,$E2,$W$1:$W$31,$F2),"")</f>
        <v>44</v>
      </c>
      <c r="I2" s="158" t="e">
        <f>IF(A2&lt;&gt;"",H2/$M$1,"")</f>
        <v>#REF!</v>
      </c>
      <c r="J2" s="159">
        <f>IF(E2&lt;&gt;"",H2*$X$40,"")</f>
        <v>41997.120000000003</v>
      </c>
      <c r="L2" t="s">
        <v>336</v>
      </c>
      <c r="U2" t="s">
        <v>295</v>
      </c>
      <c r="V2" t="s">
        <v>265</v>
      </c>
      <c r="W2" s="46" t="s">
        <v>78</v>
      </c>
      <c r="X2" s="46">
        <f>'Reposición Domicilio Temporal'!$B$57</f>
        <v>80</v>
      </c>
    </row>
    <row r="3" spans="1:24">
      <c r="A3" s="193" t="s">
        <v>401</v>
      </c>
      <c r="B3" s="195" t="s">
        <v>392</v>
      </c>
      <c r="C3" s="160" t="s">
        <v>338</v>
      </c>
      <c r="D3" s="160" t="s">
        <v>280</v>
      </c>
      <c r="E3" s="160" t="s">
        <v>265</v>
      </c>
      <c r="F3" s="160" t="s">
        <v>78</v>
      </c>
      <c r="G3" s="186" t="s">
        <v>341</v>
      </c>
      <c r="I3" s="158"/>
      <c r="J3" s="159"/>
      <c r="W3" s="46"/>
      <c r="X3" s="46"/>
    </row>
    <row r="4" spans="1:24">
      <c r="A4" s="193" t="s">
        <v>401</v>
      </c>
      <c r="B4" s="195" t="s">
        <v>392</v>
      </c>
      <c r="C4" s="160" t="s">
        <v>338</v>
      </c>
      <c r="D4" s="160" t="s">
        <v>280</v>
      </c>
      <c r="E4" s="160" t="s">
        <v>265</v>
      </c>
      <c r="F4" s="160" t="s">
        <v>78</v>
      </c>
      <c r="G4" s="186" t="s">
        <v>405</v>
      </c>
      <c r="H4">
        <f>IF($A3&lt;&gt;"",SUMIFS($X$1:$X$31,$U$1:$U$31,$D3,$V$1:$V$31,$E3,$W$1:$W$31,$F3),"")</f>
        <v>44</v>
      </c>
      <c r="I4" s="158" t="e">
        <f>IF(A3&lt;&gt;"",H4/$M$1,"")</f>
        <v>#REF!</v>
      </c>
      <c r="J4" s="159">
        <f>IF(E3&lt;&gt;"",H4*$X$40,"")</f>
        <v>41997.120000000003</v>
      </c>
      <c r="U4" t="s">
        <v>295</v>
      </c>
      <c r="V4" t="s">
        <v>265</v>
      </c>
      <c r="W4" s="46" t="s">
        <v>40</v>
      </c>
      <c r="X4" s="46">
        <f>'Reposición Domicilio Temporal'!$B$58</f>
        <v>160</v>
      </c>
    </row>
    <row r="5" spans="1:24">
      <c r="A5" s="193" t="s">
        <v>401</v>
      </c>
      <c r="B5" s="195" t="s">
        <v>392</v>
      </c>
      <c r="C5" s="160" t="s">
        <v>338</v>
      </c>
      <c r="D5" s="160" t="s">
        <v>280</v>
      </c>
      <c r="E5" s="160" t="s">
        <v>265</v>
      </c>
      <c r="F5" s="160" t="s">
        <v>78</v>
      </c>
      <c r="G5" s="187" t="s">
        <v>342</v>
      </c>
      <c r="H5">
        <f t="shared" ref="H4:H66" si="0">IF($A5&lt;&gt;"",SUMIFS($X$1:$X$31,$U$1:$U$31,$D5,$V$1:$V$31,$E5,$W$1:$W$31,$F5),"")</f>
        <v>44</v>
      </c>
      <c r="I5" s="158" t="e">
        <f t="shared" ref="I4:I66" si="1">IF(A5&lt;&gt;"",H5/$M$1,"")</f>
        <v>#REF!</v>
      </c>
      <c r="J5" s="159">
        <f t="shared" ref="J4:J66" si="2">IF(E5&lt;&gt;"",H5*$X$40,"")</f>
        <v>41997.120000000003</v>
      </c>
      <c r="U5" t="s">
        <v>295</v>
      </c>
      <c r="V5" t="s">
        <v>267</v>
      </c>
      <c r="W5" s="46" t="s">
        <v>79</v>
      </c>
      <c r="X5" s="46">
        <f>'Reposición Domicilio Temporal'!$B$61</f>
        <v>32</v>
      </c>
    </row>
    <row r="6" spans="1:24">
      <c r="A6" s="193" t="s">
        <v>401</v>
      </c>
      <c r="B6" s="195" t="s">
        <v>392</v>
      </c>
      <c r="C6" s="160" t="s">
        <v>338</v>
      </c>
      <c r="D6" s="160" t="s">
        <v>280</v>
      </c>
      <c r="E6" s="160" t="s">
        <v>265</v>
      </c>
      <c r="F6" s="160" t="s">
        <v>78</v>
      </c>
      <c r="G6" s="188" t="s">
        <v>383</v>
      </c>
      <c r="H6">
        <f t="shared" si="0"/>
        <v>44</v>
      </c>
      <c r="I6" s="158" t="e">
        <f t="shared" si="1"/>
        <v>#REF!</v>
      </c>
      <c r="J6" s="159">
        <f t="shared" si="2"/>
        <v>41997.120000000003</v>
      </c>
      <c r="U6" t="s">
        <v>295</v>
      </c>
      <c r="V6" t="s">
        <v>267</v>
      </c>
      <c r="W6" s="46" t="s">
        <v>78</v>
      </c>
      <c r="X6" s="46">
        <f>'Reposición Domicilio Temporal'!$B$62</f>
        <v>42</v>
      </c>
    </row>
    <row r="7" spans="1:24">
      <c r="A7" s="193" t="s">
        <v>401</v>
      </c>
      <c r="B7" s="195" t="s">
        <v>392</v>
      </c>
      <c r="C7" s="160" t="s">
        <v>338</v>
      </c>
      <c r="D7" s="160" t="s">
        <v>280</v>
      </c>
      <c r="E7" s="160" t="s">
        <v>265</v>
      </c>
      <c r="F7" s="160" t="s">
        <v>78</v>
      </c>
      <c r="G7" s="187" t="s">
        <v>343</v>
      </c>
      <c r="H7">
        <f t="shared" si="0"/>
        <v>44</v>
      </c>
      <c r="I7" s="158" t="e">
        <f t="shared" si="1"/>
        <v>#REF!</v>
      </c>
      <c r="J7" s="159">
        <f t="shared" si="2"/>
        <v>41997.120000000003</v>
      </c>
      <c r="U7" t="s">
        <v>295</v>
      </c>
      <c r="V7" t="s">
        <v>267</v>
      </c>
      <c r="W7" s="46" t="s">
        <v>40</v>
      </c>
      <c r="X7" s="46">
        <f>'Reposición Domicilio Temporal'!$B$63</f>
        <v>48</v>
      </c>
    </row>
    <row r="8" spans="1:24">
      <c r="A8" s="193" t="s">
        <v>401</v>
      </c>
      <c r="B8" s="195" t="s">
        <v>392</v>
      </c>
      <c r="C8" s="160" t="s">
        <v>338</v>
      </c>
      <c r="D8" s="160" t="s">
        <v>280</v>
      </c>
      <c r="E8" s="160" t="s">
        <v>265</v>
      </c>
      <c r="F8" s="160" t="s">
        <v>78</v>
      </c>
      <c r="G8" s="189" t="s">
        <v>340</v>
      </c>
      <c r="H8">
        <f t="shared" si="0"/>
        <v>44</v>
      </c>
      <c r="I8" s="158" t="e">
        <f t="shared" si="1"/>
        <v>#REF!</v>
      </c>
      <c r="J8" s="159">
        <f t="shared" si="2"/>
        <v>41997.120000000003</v>
      </c>
      <c r="U8" t="s">
        <v>277</v>
      </c>
      <c r="V8" t="s">
        <v>265</v>
      </c>
      <c r="W8" s="46" t="s">
        <v>79</v>
      </c>
      <c r="X8" s="46">
        <f>'Reposición Domicilio Temporal'!$B$56/2</f>
        <v>16</v>
      </c>
    </row>
    <row r="9" spans="1:24">
      <c r="A9" s="193" t="s">
        <v>401</v>
      </c>
      <c r="B9" s="195" t="s">
        <v>392</v>
      </c>
      <c r="C9" s="160" t="s">
        <v>338</v>
      </c>
      <c r="D9" s="160" t="s">
        <v>280</v>
      </c>
      <c r="E9" s="160" t="s">
        <v>265</v>
      </c>
      <c r="F9" s="160" t="s">
        <v>78</v>
      </c>
      <c r="G9" s="189" t="s">
        <v>341</v>
      </c>
      <c r="H9">
        <f t="shared" si="0"/>
        <v>44</v>
      </c>
      <c r="I9" s="158" t="e">
        <f t="shared" si="1"/>
        <v>#REF!</v>
      </c>
      <c r="J9" s="159">
        <f t="shared" si="2"/>
        <v>41997.120000000003</v>
      </c>
      <c r="U9" t="s">
        <v>277</v>
      </c>
      <c r="V9" t="s">
        <v>265</v>
      </c>
      <c r="W9" s="46" t="s">
        <v>78</v>
      </c>
      <c r="X9" s="46">
        <f>'Reposición Domicilio Temporal'!$B$57/2</f>
        <v>40</v>
      </c>
    </row>
    <row r="10" spans="1:24">
      <c r="A10" s="195" t="s">
        <v>404</v>
      </c>
      <c r="B10" s="193" t="s">
        <v>385</v>
      </c>
      <c r="C10" s="160" t="s">
        <v>338</v>
      </c>
      <c r="D10" s="160" t="s">
        <v>280</v>
      </c>
      <c r="E10" s="160" t="s">
        <v>265</v>
      </c>
      <c r="F10" s="160" t="s">
        <v>78</v>
      </c>
      <c r="G10" s="189" t="s">
        <v>353</v>
      </c>
      <c r="H10">
        <f t="shared" si="0"/>
        <v>44</v>
      </c>
      <c r="I10" s="158" t="e">
        <f t="shared" si="1"/>
        <v>#REF!</v>
      </c>
      <c r="J10" s="159">
        <f t="shared" si="2"/>
        <v>41997.120000000003</v>
      </c>
      <c r="U10" t="s">
        <v>277</v>
      </c>
      <c r="V10" t="s">
        <v>265</v>
      </c>
      <c r="W10" s="46" t="s">
        <v>40</v>
      </c>
      <c r="X10" s="46">
        <f>'Reposición Domicilio Temporal'!$B$58/2</f>
        <v>80</v>
      </c>
    </row>
    <row r="11" spans="1:24">
      <c r="A11" s="195" t="s">
        <v>404</v>
      </c>
      <c r="B11" s="193" t="s">
        <v>385</v>
      </c>
      <c r="C11" s="160" t="s">
        <v>338</v>
      </c>
      <c r="D11" s="160" t="s">
        <v>280</v>
      </c>
      <c r="E11" s="160" t="s">
        <v>265</v>
      </c>
      <c r="F11" s="160" t="s">
        <v>78</v>
      </c>
      <c r="G11" s="189" t="s">
        <v>354</v>
      </c>
      <c r="H11">
        <f t="shared" si="0"/>
        <v>44</v>
      </c>
      <c r="I11" s="158" t="e">
        <f t="shared" si="1"/>
        <v>#REF!</v>
      </c>
      <c r="J11" s="159">
        <f t="shared" si="2"/>
        <v>41997.120000000003</v>
      </c>
      <c r="U11" t="s">
        <v>277</v>
      </c>
      <c r="V11" t="s">
        <v>267</v>
      </c>
      <c r="W11" s="46" t="s">
        <v>79</v>
      </c>
      <c r="X11" s="46">
        <f>'Reposición Domicilio Temporal'!$B$61/2</f>
        <v>16</v>
      </c>
    </row>
    <row r="12" spans="1:24">
      <c r="A12" s="195" t="s">
        <v>404</v>
      </c>
      <c r="B12" s="193" t="s">
        <v>385</v>
      </c>
      <c r="C12" s="160" t="s">
        <v>338</v>
      </c>
      <c r="D12" s="160" t="s">
        <v>280</v>
      </c>
      <c r="E12" s="160" t="s">
        <v>265</v>
      </c>
      <c r="F12" s="160" t="s">
        <v>78</v>
      </c>
      <c r="G12" s="189" t="s">
        <v>355</v>
      </c>
      <c r="H12">
        <f t="shared" si="0"/>
        <v>44</v>
      </c>
      <c r="I12" s="158" t="e">
        <f t="shared" si="1"/>
        <v>#REF!</v>
      </c>
      <c r="J12" s="159">
        <f t="shared" si="2"/>
        <v>41997.120000000003</v>
      </c>
      <c r="U12" t="s">
        <v>277</v>
      </c>
      <c r="V12" t="s">
        <v>267</v>
      </c>
      <c r="W12" s="46" t="s">
        <v>78</v>
      </c>
      <c r="X12" s="46">
        <f>'Reposición Domicilio Temporal'!$B$62/2</f>
        <v>21</v>
      </c>
    </row>
    <row r="13" spans="1:24">
      <c r="A13" s="195" t="s">
        <v>404</v>
      </c>
      <c r="B13" s="193" t="s">
        <v>385</v>
      </c>
      <c r="C13" s="160" t="s">
        <v>338</v>
      </c>
      <c r="D13" s="160" t="s">
        <v>280</v>
      </c>
      <c r="E13" s="160" t="s">
        <v>265</v>
      </c>
      <c r="F13" s="160" t="s">
        <v>78</v>
      </c>
      <c r="G13" s="189" t="s">
        <v>356</v>
      </c>
      <c r="H13">
        <f t="shared" si="0"/>
        <v>44</v>
      </c>
      <c r="I13" s="158" t="e">
        <f t="shared" si="1"/>
        <v>#REF!</v>
      </c>
      <c r="J13" s="159">
        <f t="shared" si="2"/>
        <v>41997.120000000003</v>
      </c>
      <c r="U13" t="s">
        <v>277</v>
      </c>
      <c r="V13" t="s">
        <v>267</v>
      </c>
      <c r="W13" s="46" t="s">
        <v>40</v>
      </c>
      <c r="X13" s="46">
        <f>'Reposición Domicilio Temporal'!$B$63/2</f>
        <v>24</v>
      </c>
    </row>
    <row r="14" spans="1:24">
      <c r="A14" s="193" t="s">
        <v>403</v>
      </c>
      <c r="B14" s="193" t="s">
        <v>393</v>
      </c>
      <c r="C14" s="160" t="s">
        <v>338</v>
      </c>
      <c r="D14" s="160" t="s">
        <v>280</v>
      </c>
      <c r="E14" s="160" t="s">
        <v>265</v>
      </c>
      <c r="F14" s="160" t="s">
        <v>78</v>
      </c>
      <c r="G14" s="189" t="s">
        <v>386</v>
      </c>
      <c r="H14">
        <f t="shared" si="0"/>
        <v>44</v>
      </c>
      <c r="I14" s="158" t="e">
        <f t="shared" si="1"/>
        <v>#REF!</v>
      </c>
      <c r="J14" s="159">
        <f t="shared" si="2"/>
        <v>41997.120000000003</v>
      </c>
      <c r="U14" t="s">
        <v>279</v>
      </c>
      <c r="V14" t="s">
        <v>265</v>
      </c>
      <c r="W14" s="46" t="s">
        <v>79</v>
      </c>
      <c r="X14" s="46">
        <f>'Reposición Domicilio Temporal'!$B$56/2</f>
        <v>16</v>
      </c>
    </row>
    <row r="15" spans="1:24">
      <c r="A15" s="195" t="s">
        <v>402</v>
      </c>
      <c r="B15" s="193" t="s">
        <v>399</v>
      </c>
      <c r="C15" s="160" t="s">
        <v>338</v>
      </c>
      <c r="D15" s="160" t="s">
        <v>280</v>
      </c>
      <c r="E15" s="160" t="s">
        <v>265</v>
      </c>
      <c r="F15" s="160" t="s">
        <v>78</v>
      </c>
      <c r="G15" s="189" t="s">
        <v>378</v>
      </c>
      <c r="H15">
        <f t="shared" si="0"/>
        <v>44</v>
      </c>
      <c r="I15" s="158" t="e">
        <f t="shared" si="1"/>
        <v>#REF!</v>
      </c>
      <c r="J15" s="159">
        <f t="shared" si="2"/>
        <v>41997.120000000003</v>
      </c>
      <c r="U15" t="s">
        <v>279</v>
      </c>
      <c r="V15" t="s">
        <v>265</v>
      </c>
      <c r="W15" s="46" t="s">
        <v>78</v>
      </c>
      <c r="X15" s="46">
        <f>'Reposición Domicilio Temporal'!$B$57/2</f>
        <v>40</v>
      </c>
    </row>
    <row r="16" spans="1:24">
      <c r="A16" s="160" t="s">
        <v>404</v>
      </c>
      <c r="B16" s="193" t="s">
        <v>385</v>
      </c>
      <c r="C16" s="160" t="s">
        <v>338</v>
      </c>
      <c r="D16" s="160" t="s">
        <v>280</v>
      </c>
      <c r="E16" s="160" t="s">
        <v>265</v>
      </c>
      <c r="F16" s="160" t="s">
        <v>78</v>
      </c>
      <c r="G16" s="190" t="s">
        <v>377</v>
      </c>
      <c r="H16">
        <f t="shared" si="0"/>
        <v>44</v>
      </c>
      <c r="I16" s="158" t="e">
        <f t="shared" si="1"/>
        <v>#REF!</v>
      </c>
      <c r="J16" s="159">
        <f t="shared" si="2"/>
        <v>41997.120000000003</v>
      </c>
      <c r="U16" t="s">
        <v>279</v>
      </c>
      <c r="V16" t="s">
        <v>265</v>
      </c>
      <c r="W16" s="46" t="s">
        <v>40</v>
      </c>
      <c r="X16" s="46">
        <f>'Reposición Domicilio Temporal'!$B$58/2</f>
        <v>80</v>
      </c>
    </row>
    <row r="17" spans="1:24">
      <c r="A17" s="193" t="s">
        <v>403</v>
      </c>
      <c r="B17" s="193" t="s">
        <v>393</v>
      </c>
      <c r="C17" s="160" t="s">
        <v>338</v>
      </c>
      <c r="D17" s="160" t="s">
        <v>280</v>
      </c>
      <c r="E17" s="160" t="s">
        <v>265</v>
      </c>
      <c r="F17" s="160" t="s">
        <v>78</v>
      </c>
      <c r="G17" s="189" t="s">
        <v>384</v>
      </c>
      <c r="H17">
        <f t="shared" si="0"/>
        <v>44</v>
      </c>
      <c r="I17" s="158" t="e">
        <f t="shared" si="1"/>
        <v>#REF!</v>
      </c>
      <c r="J17" s="159">
        <f t="shared" si="2"/>
        <v>41997.120000000003</v>
      </c>
      <c r="U17" t="s">
        <v>279</v>
      </c>
      <c r="V17" t="s">
        <v>267</v>
      </c>
      <c r="W17" s="46" t="s">
        <v>79</v>
      </c>
      <c r="X17" s="46">
        <f>'Reposición Domicilio Temporal'!$B$61/2</f>
        <v>16</v>
      </c>
    </row>
    <row r="18" spans="1:24">
      <c r="A18" s="160" t="s">
        <v>402</v>
      </c>
      <c r="B18" s="193" t="s">
        <v>399</v>
      </c>
      <c r="C18" s="160" t="s">
        <v>338</v>
      </c>
      <c r="D18" s="160" t="s">
        <v>295</v>
      </c>
      <c r="E18" s="160" t="s">
        <v>265</v>
      </c>
      <c r="F18" s="160" t="s">
        <v>78</v>
      </c>
      <c r="G18" s="183" t="s">
        <v>344</v>
      </c>
      <c r="H18">
        <f t="shared" si="0"/>
        <v>80</v>
      </c>
      <c r="I18" s="158" t="e">
        <f t="shared" si="1"/>
        <v>#REF!</v>
      </c>
      <c r="J18" s="159">
        <f t="shared" si="2"/>
        <v>76358.399999999994</v>
      </c>
      <c r="U18" t="s">
        <v>279</v>
      </c>
      <c r="V18" t="s">
        <v>267</v>
      </c>
      <c r="W18" s="46" t="s">
        <v>78</v>
      </c>
      <c r="X18" s="46">
        <f>'Reposición Domicilio Temporal'!$B$62/2</f>
        <v>21</v>
      </c>
    </row>
    <row r="19" spans="1:24">
      <c r="A19" s="160" t="s">
        <v>402</v>
      </c>
      <c r="B19" s="193" t="s">
        <v>399</v>
      </c>
      <c r="C19" s="160" t="s">
        <v>338</v>
      </c>
      <c r="D19" s="160" t="s">
        <v>295</v>
      </c>
      <c r="E19" s="160" t="s">
        <v>265</v>
      </c>
      <c r="F19" s="160" t="s">
        <v>78</v>
      </c>
      <c r="G19" s="183" t="s">
        <v>345</v>
      </c>
      <c r="H19">
        <f t="shared" si="0"/>
        <v>80</v>
      </c>
      <c r="I19" s="158" t="e">
        <f t="shared" si="1"/>
        <v>#REF!</v>
      </c>
      <c r="J19" s="159">
        <f t="shared" si="2"/>
        <v>76358.399999999994</v>
      </c>
      <c r="U19" t="s">
        <v>279</v>
      </c>
      <c r="V19" t="s">
        <v>267</v>
      </c>
      <c r="W19" s="46" t="s">
        <v>40</v>
      </c>
      <c r="X19" s="46">
        <f>'Reposición Domicilio Temporal'!$B$63/2</f>
        <v>24</v>
      </c>
    </row>
    <row r="20" spans="1:24">
      <c r="A20" s="193" t="s">
        <v>403</v>
      </c>
      <c r="B20" s="196" t="s">
        <v>400</v>
      </c>
      <c r="C20" s="160" t="s">
        <v>338</v>
      </c>
      <c r="D20" s="160" t="s">
        <v>295</v>
      </c>
      <c r="E20" s="182" t="s">
        <v>339</v>
      </c>
      <c r="F20" s="160" t="s">
        <v>78</v>
      </c>
      <c r="G20" s="183" t="s">
        <v>346</v>
      </c>
      <c r="H20">
        <f t="shared" si="0"/>
        <v>0</v>
      </c>
      <c r="I20" s="158" t="e">
        <f t="shared" si="1"/>
        <v>#REF!</v>
      </c>
      <c r="J20" s="159">
        <f t="shared" si="2"/>
        <v>0</v>
      </c>
      <c r="U20" t="s">
        <v>280</v>
      </c>
      <c r="V20" t="s">
        <v>265</v>
      </c>
      <c r="W20" s="46" t="s">
        <v>79</v>
      </c>
      <c r="X20" s="46">
        <f>'Reposición Domicilio Temporal'!$B$67</f>
        <v>20</v>
      </c>
    </row>
    <row r="21" spans="1:24">
      <c r="A21" s="193" t="s">
        <v>403</v>
      </c>
      <c r="B21" s="193" t="s">
        <v>396</v>
      </c>
      <c r="C21" s="160" t="s">
        <v>338</v>
      </c>
      <c r="D21" s="160" t="s">
        <v>295</v>
      </c>
      <c r="E21" s="160" t="s">
        <v>265</v>
      </c>
      <c r="F21" s="160" t="s">
        <v>78</v>
      </c>
      <c r="G21" s="191" t="s">
        <v>348</v>
      </c>
      <c r="H21">
        <f t="shared" si="0"/>
        <v>80</v>
      </c>
      <c r="I21" s="158" t="e">
        <f t="shared" si="1"/>
        <v>#REF!</v>
      </c>
      <c r="J21" s="159">
        <f t="shared" si="2"/>
        <v>76358.399999999994</v>
      </c>
      <c r="U21" t="s">
        <v>280</v>
      </c>
      <c r="V21" t="s">
        <v>265</v>
      </c>
      <c r="W21" s="46" t="s">
        <v>78</v>
      </c>
      <c r="X21" s="46">
        <f>'Reposición Domicilio Temporal'!$B$68</f>
        <v>44</v>
      </c>
    </row>
    <row r="22" spans="1:24">
      <c r="A22" s="193" t="s">
        <v>403</v>
      </c>
      <c r="B22" s="193" t="s">
        <v>396</v>
      </c>
      <c r="C22" s="160" t="s">
        <v>338</v>
      </c>
      <c r="D22" t="s">
        <v>280</v>
      </c>
      <c r="E22" s="160" t="s">
        <v>265</v>
      </c>
      <c r="F22" s="160" t="s">
        <v>78</v>
      </c>
      <c r="G22" s="191" t="s">
        <v>347</v>
      </c>
      <c r="H22">
        <f t="shared" si="0"/>
        <v>44</v>
      </c>
      <c r="I22" s="158" t="e">
        <f t="shared" si="1"/>
        <v>#REF!</v>
      </c>
      <c r="J22" s="159">
        <f t="shared" si="2"/>
        <v>41997.120000000003</v>
      </c>
      <c r="U22" t="s">
        <v>280</v>
      </c>
      <c r="V22" t="s">
        <v>265</v>
      </c>
      <c r="W22" s="46" t="s">
        <v>40</v>
      </c>
      <c r="X22" s="46">
        <f>'Reposición Domicilio Temporal'!$B$69</f>
        <v>88</v>
      </c>
    </row>
    <row r="23" spans="1:24">
      <c r="A23" s="193" t="s">
        <v>403</v>
      </c>
      <c r="B23" s="193" t="s">
        <v>396</v>
      </c>
      <c r="C23" s="160" t="s">
        <v>338</v>
      </c>
      <c r="D23" t="s">
        <v>280</v>
      </c>
      <c r="E23" s="160" t="s">
        <v>265</v>
      </c>
      <c r="F23" s="160" t="s">
        <v>78</v>
      </c>
      <c r="G23" s="183" t="s">
        <v>349</v>
      </c>
      <c r="H23">
        <f t="shared" si="0"/>
        <v>44</v>
      </c>
      <c r="I23" s="158" t="e">
        <f t="shared" si="1"/>
        <v>#REF!</v>
      </c>
      <c r="J23" s="159">
        <f t="shared" si="2"/>
        <v>41997.120000000003</v>
      </c>
      <c r="U23" t="s">
        <v>280</v>
      </c>
      <c r="V23" t="s">
        <v>267</v>
      </c>
      <c r="W23" s="46" t="s">
        <v>79</v>
      </c>
      <c r="X23" s="46">
        <f>'Reposición Domicilio Temporal'!$B$72</f>
        <v>20</v>
      </c>
    </row>
    <row r="24" spans="1:24">
      <c r="A24" s="193" t="s">
        <v>403</v>
      </c>
      <c r="B24" s="196" t="s">
        <v>400</v>
      </c>
      <c r="C24" s="160" t="s">
        <v>338</v>
      </c>
      <c r="D24" t="s">
        <v>280</v>
      </c>
      <c r="E24" s="160" t="s">
        <v>265</v>
      </c>
      <c r="F24" s="160" t="s">
        <v>78</v>
      </c>
      <c r="G24" s="183" t="s">
        <v>350</v>
      </c>
      <c r="H24">
        <f t="shared" si="0"/>
        <v>44</v>
      </c>
      <c r="I24" s="158" t="e">
        <f t="shared" si="1"/>
        <v>#REF!</v>
      </c>
      <c r="J24" s="159">
        <f t="shared" si="2"/>
        <v>41997.120000000003</v>
      </c>
      <c r="U24" t="s">
        <v>280</v>
      </c>
      <c r="V24" t="s">
        <v>267</v>
      </c>
      <c r="W24" s="46" t="s">
        <v>78</v>
      </c>
      <c r="X24" s="46">
        <f>'Reposición Domicilio Temporal'!$B$73</f>
        <v>25</v>
      </c>
    </row>
    <row r="25" spans="1:24">
      <c r="A25" s="160" t="s">
        <v>402</v>
      </c>
      <c r="B25" s="193" t="s">
        <v>399</v>
      </c>
      <c r="C25" s="160" t="s">
        <v>338</v>
      </c>
      <c r="D25" t="s">
        <v>280</v>
      </c>
      <c r="E25" s="160" t="s">
        <v>265</v>
      </c>
      <c r="F25" s="160" t="s">
        <v>78</v>
      </c>
      <c r="G25" s="183" t="s">
        <v>351</v>
      </c>
      <c r="H25">
        <f t="shared" si="0"/>
        <v>44</v>
      </c>
      <c r="I25" s="158" t="e">
        <f t="shared" si="1"/>
        <v>#REF!</v>
      </c>
      <c r="J25" s="159">
        <f t="shared" si="2"/>
        <v>41997.120000000003</v>
      </c>
      <c r="U25" t="s">
        <v>280</v>
      </c>
      <c r="V25" t="s">
        <v>267</v>
      </c>
      <c r="W25" s="46" t="s">
        <v>40</v>
      </c>
      <c r="X25" s="46">
        <f>'Reposición Domicilio Temporal'!$B$74</f>
        <v>30</v>
      </c>
    </row>
    <row r="26" spans="1:24">
      <c r="A26" s="195" t="s">
        <v>402</v>
      </c>
      <c r="B26" s="193" t="s">
        <v>399</v>
      </c>
      <c r="C26" s="160" t="s">
        <v>338</v>
      </c>
      <c r="D26" t="s">
        <v>280</v>
      </c>
      <c r="E26" s="160" t="s">
        <v>265</v>
      </c>
      <c r="F26" s="160" t="s">
        <v>78</v>
      </c>
      <c r="G26" s="183" t="s">
        <v>352</v>
      </c>
      <c r="H26">
        <f t="shared" si="0"/>
        <v>44</v>
      </c>
      <c r="I26" s="158" t="e">
        <f t="shared" si="1"/>
        <v>#REF!</v>
      </c>
      <c r="J26" s="159">
        <f t="shared" si="2"/>
        <v>41997.120000000003</v>
      </c>
      <c r="U26" t="s">
        <v>97</v>
      </c>
      <c r="V26" t="s">
        <v>298</v>
      </c>
      <c r="W26" s="46" t="s">
        <v>79</v>
      </c>
      <c r="X26" s="46">
        <f>'Reposición Domicilio Temporal'!$B$77</f>
        <v>16</v>
      </c>
    </row>
    <row r="27" spans="1:24">
      <c r="A27" s="193" t="s">
        <v>401</v>
      </c>
      <c r="B27" s="195" t="s">
        <v>392</v>
      </c>
      <c r="C27" s="160" t="s">
        <v>338</v>
      </c>
      <c r="D27" t="s">
        <v>97</v>
      </c>
      <c r="E27" s="181" t="s">
        <v>267</v>
      </c>
      <c r="F27" s="160" t="s">
        <v>78</v>
      </c>
      <c r="G27" s="184" t="s">
        <v>357</v>
      </c>
      <c r="H27" t="e">
        <f>IF(#REF!&lt;&gt;"",SUMIFS($X$1:$X$31,$U$1:$U$31,#REF!,$V$1:$V$31,#REF!,$W$1:$W$31,#REF!),"")</f>
        <v>#REF!</v>
      </c>
      <c r="I27" s="158" t="e">
        <f>IF(#REF!&lt;&gt;"",H27/$M$1,"")</f>
        <v>#REF!</v>
      </c>
      <c r="J27" s="159" t="e">
        <f>IF(#REF!&lt;&gt;"",H27*$X$40,"")</f>
        <v>#REF!</v>
      </c>
      <c r="U27" t="s">
        <v>97</v>
      </c>
      <c r="V27" t="s">
        <v>298</v>
      </c>
      <c r="W27" s="46" t="s">
        <v>78</v>
      </c>
      <c r="X27" s="46">
        <f>'Reposición Domicilio Temporal'!$B$78</f>
        <v>40</v>
      </c>
    </row>
    <row r="28" spans="1:24">
      <c r="A28" s="193" t="s">
        <v>401</v>
      </c>
      <c r="B28" s="195" t="s">
        <v>392</v>
      </c>
      <c r="C28" s="160" t="s">
        <v>338</v>
      </c>
      <c r="D28" t="s">
        <v>280</v>
      </c>
      <c r="E28" t="s">
        <v>298</v>
      </c>
      <c r="F28" s="160" t="s">
        <v>78</v>
      </c>
      <c r="G28" s="184" t="s">
        <v>358</v>
      </c>
      <c r="H28" t="e">
        <f>IF(#REF!&lt;&gt;"",SUMIFS($X$1:$X$31,$U$1:$U$31,#REF!,$V$1:$V$31,#REF!,$W$1:$W$31,#REF!),"")</f>
        <v>#REF!</v>
      </c>
      <c r="I28" s="158" t="e">
        <f>IF(#REF!&lt;&gt;"",H28/$M$1,"")</f>
        <v>#REF!</v>
      </c>
      <c r="J28" s="159" t="e">
        <f>IF(#REF!&lt;&gt;"",H28*$X$40,"")</f>
        <v>#REF!</v>
      </c>
      <c r="U28" t="s">
        <v>97</v>
      </c>
      <c r="V28" t="s">
        <v>298</v>
      </c>
      <c r="W28" s="46" t="s">
        <v>40</v>
      </c>
      <c r="X28" s="46">
        <f>'Reposición Domicilio Temporal'!$B$79</f>
        <v>80</v>
      </c>
    </row>
    <row r="29" spans="1:24">
      <c r="A29" s="195" t="s">
        <v>404</v>
      </c>
      <c r="B29" s="193" t="s">
        <v>388</v>
      </c>
      <c r="C29" s="160" t="s">
        <v>338</v>
      </c>
      <c r="D29" t="s">
        <v>280</v>
      </c>
      <c r="E29" t="s">
        <v>298</v>
      </c>
      <c r="F29" s="160" t="s">
        <v>78</v>
      </c>
      <c r="G29" s="184" t="s">
        <v>359</v>
      </c>
      <c r="H29" t="e">
        <f>IF(#REF!&lt;&gt;"",SUMIFS($X$1:$X$31,$U$1:$U$31,#REF!,$V$1:$V$31,#REF!,$W$1:$W$31,#REF!),"")</f>
        <v>#REF!</v>
      </c>
      <c r="I29" s="158" t="e">
        <f>IF(#REF!&lt;&gt;"",H29/$M$1,"")</f>
        <v>#REF!</v>
      </c>
      <c r="J29" s="159" t="e">
        <f>IF(#REF!&lt;&gt;"",H29*$X$40,"")</f>
        <v>#REF!</v>
      </c>
      <c r="W29" s="46"/>
      <c r="X29" s="46"/>
    </row>
    <row r="30" spans="1:24">
      <c r="A30" s="195" t="s">
        <v>404</v>
      </c>
      <c r="B30" s="193" t="s">
        <v>388</v>
      </c>
      <c r="C30" s="160" t="s">
        <v>338</v>
      </c>
      <c r="D30" t="s">
        <v>280</v>
      </c>
      <c r="E30" t="s">
        <v>298</v>
      </c>
      <c r="F30" s="160" t="s">
        <v>78</v>
      </c>
      <c r="G30" s="184" t="s">
        <v>360</v>
      </c>
      <c r="H30" t="e">
        <f>IF(#REF!&lt;&gt;"",SUMIFS($X$1:$X$31,$U$1:$U$31,#REF!,$V$1:$V$31,#REF!,$W$1:$W$31,#REF!),"")</f>
        <v>#REF!</v>
      </c>
      <c r="I30" s="158" t="e">
        <f>IF(#REF!&lt;&gt;"",H30/$M$1,"")</f>
        <v>#REF!</v>
      </c>
      <c r="J30" s="159" t="e">
        <f>IF(#REF!&lt;&gt;"",H30*$X$40,"")</f>
        <v>#REF!</v>
      </c>
      <c r="W30" s="46"/>
      <c r="X30" s="46"/>
    </row>
    <row r="31" spans="1:24">
      <c r="A31" s="195" t="s">
        <v>404</v>
      </c>
      <c r="B31" s="193" t="s">
        <v>388</v>
      </c>
      <c r="C31" s="160" t="s">
        <v>338</v>
      </c>
      <c r="D31" t="s">
        <v>280</v>
      </c>
      <c r="E31" t="s">
        <v>298</v>
      </c>
      <c r="F31" s="160" t="s">
        <v>78</v>
      </c>
      <c r="G31" s="184" t="s">
        <v>361</v>
      </c>
      <c r="H31" t="e">
        <f>IF(#REF!&lt;&gt;"",SUMIFS($X$1:$X$31,$U$1:$U$31,#REF!,$V$1:$V$31,#REF!,$W$1:$W$31,#REF!),"")</f>
        <v>#REF!</v>
      </c>
      <c r="I31" s="158" t="e">
        <f>IF(#REF!&lt;&gt;"",H31/$M$1,"")</f>
        <v>#REF!</v>
      </c>
      <c r="J31" s="159" t="e">
        <f>IF(#REF!&lt;&gt;"",H31*$X$40,"")</f>
        <v>#REF!</v>
      </c>
      <c r="W31" s="46"/>
      <c r="X31" s="46"/>
    </row>
    <row r="32" spans="1:24">
      <c r="A32" s="195" t="s">
        <v>404</v>
      </c>
      <c r="B32" s="193" t="s">
        <v>388</v>
      </c>
      <c r="C32" s="160" t="s">
        <v>338</v>
      </c>
      <c r="D32" t="s">
        <v>280</v>
      </c>
      <c r="E32" t="s">
        <v>298</v>
      </c>
      <c r="F32" s="160" t="s">
        <v>78</v>
      </c>
      <c r="G32" s="184" t="s">
        <v>362</v>
      </c>
      <c r="H32" t="e">
        <f>IF(#REF!&lt;&gt;"",SUMIFS($X$1:$X$31,$U$1:$U$31,#REF!,$V$1:$V$31,#REF!,$W$1:$W$31,#REF!),"")</f>
        <v>#REF!</v>
      </c>
      <c r="I32" s="158" t="e">
        <f>IF(#REF!&lt;&gt;"",H32/$M$1,"")</f>
        <v>#REF!</v>
      </c>
      <c r="J32" s="159" t="e">
        <f>IF(#REF!&lt;&gt;"",H32*$X$40,"")</f>
        <v>#REF!</v>
      </c>
      <c r="W32" s="46"/>
      <c r="X32" s="46"/>
    </row>
    <row r="33" spans="1:24">
      <c r="A33" s="195" t="s">
        <v>404</v>
      </c>
      <c r="B33" s="193" t="s">
        <v>388</v>
      </c>
      <c r="C33" s="160" t="s">
        <v>338</v>
      </c>
      <c r="D33" t="s">
        <v>280</v>
      </c>
      <c r="E33" t="s">
        <v>298</v>
      </c>
      <c r="F33" s="160" t="s">
        <v>78</v>
      </c>
      <c r="G33" s="184" t="s">
        <v>363</v>
      </c>
      <c r="H33" t="e">
        <f>IF(#REF!&lt;&gt;"",SUMIFS($X$1:$X$31,$U$1:$U$31,#REF!,$V$1:$V$31,#REF!,$W$1:$W$31,#REF!),"")</f>
        <v>#REF!</v>
      </c>
      <c r="I33" s="158" t="e">
        <f>IF(#REF!&lt;&gt;"",H33/$M$1,"")</f>
        <v>#REF!</v>
      </c>
      <c r="J33" s="159" t="e">
        <f>IF(#REF!&lt;&gt;"",H33*$X$40,"")</f>
        <v>#REF!</v>
      </c>
      <c r="W33" s="46"/>
      <c r="X33" s="46"/>
    </row>
    <row r="34" spans="1:24">
      <c r="A34" s="195" t="s">
        <v>404</v>
      </c>
      <c r="B34" s="193" t="s">
        <v>389</v>
      </c>
      <c r="C34" s="160" t="s">
        <v>338</v>
      </c>
      <c r="D34" t="s">
        <v>280</v>
      </c>
      <c r="E34" t="s">
        <v>298</v>
      </c>
      <c r="F34" s="160" t="s">
        <v>78</v>
      </c>
      <c r="G34" s="184" t="s">
        <v>364</v>
      </c>
      <c r="H34" t="e">
        <f>IF(#REF!&lt;&gt;"",SUMIFS($X$1:$X$31,$U$1:$U$31,#REF!,$V$1:$V$31,#REF!,$W$1:$W$31,#REF!),"")</f>
        <v>#REF!</v>
      </c>
      <c r="I34" s="158" t="e">
        <f>IF(#REF!&lt;&gt;"",H34/$M$1,"")</f>
        <v>#REF!</v>
      </c>
      <c r="J34" s="159" t="e">
        <f>IF(#REF!&lt;&gt;"",H34*$X$40,"")</f>
        <v>#REF!</v>
      </c>
      <c r="W34" s="46"/>
      <c r="X34" s="46"/>
    </row>
    <row r="35" spans="1:24">
      <c r="A35" s="195" t="s">
        <v>404</v>
      </c>
      <c r="B35" s="193" t="s">
        <v>390</v>
      </c>
      <c r="C35" s="160" t="s">
        <v>338</v>
      </c>
      <c r="D35" t="s">
        <v>280</v>
      </c>
      <c r="E35" t="s">
        <v>298</v>
      </c>
      <c r="F35" s="160" t="s">
        <v>78</v>
      </c>
      <c r="G35" s="184" t="s">
        <v>365</v>
      </c>
      <c r="H35" t="e">
        <f>IF(#REF!&lt;&gt;"",SUMIFS($X$1:$X$31,$U$1:$U$31,#REF!,$V$1:$V$31,#REF!,$W$1:$W$31,#REF!),"")</f>
        <v>#REF!</v>
      </c>
      <c r="I35" s="158" t="e">
        <f>IF(#REF!&lt;&gt;"",H35/$M$1,"")</f>
        <v>#REF!</v>
      </c>
      <c r="J35" s="159" t="e">
        <f>IF(#REF!&lt;&gt;"",H35*$X$40,"")</f>
        <v>#REF!</v>
      </c>
      <c r="W35" s="46"/>
      <c r="X35" s="46"/>
    </row>
    <row r="36" spans="1:24">
      <c r="A36" s="195" t="s">
        <v>404</v>
      </c>
      <c r="B36" s="193" t="s">
        <v>391</v>
      </c>
      <c r="C36" s="160" t="s">
        <v>338</v>
      </c>
      <c r="D36" t="s">
        <v>280</v>
      </c>
      <c r="E36" t="s">
        <v>298</v>
      </c>
      <c r="F36" s="160" t="s">
        <v>78</v>
      </c>
      <c r="G36" s="184" t="s">
        <v>366</v>
      </c>
      <c r="H36" t="e">
        <f>IF(#REF!&lt;&gt;"",SUMIFS($X$1:$X$31,$U$1:$U$31,#REF!,$V$1:$V$31,#REF!,$W$1:$W$31,#REF!),"")</f>
        <v>#REF!</v>
      </c>
      <c r="I36" s="158" t="e">
        <f>IF(#REF!&lt;&gt;"",H36/$M$1,"")</f>
        <v>#REF!</v>
      </c>
      <c r="J36" s="159" t="e">
        <f>IF(#REF!&lt;&gt;"",H36*$X$40,"")</f>
        <v>#REF!</v>
      </c>
      <c r="W36" s="46"/>
      <c r="X36" s="46"/>
    </row>
    <row r="37" spans="1:24">
      <c r="A37" s="195" t="s">
        <v>404</v>
      </c>
      <c r="B37" s="193" t="s">
        <v>391</v>
      </c>
      <c r="C37" s="160" t="s">
        <v>338</v>
      </c>
      <c r="D37" t="s">
        <v>280</v>
      </c>
      <c r="E37" t="s">
        <v>298</v>
      </c>
      <c r="F37" s="160" t="s">
        <v>78</v>
      </c>
      <c r="G37" s="184" t="s">
        <v>367</v>
      </c>
      <c r="H37" t="e">
        <f>IF(#REF!&lt;&gt;"",SUMIFS($X$1:$X$31,$U$1:$U$31,#REF!,$V$1:$V$31,#REF!,$W$1:$W$31,#REF!),"")</f>
        <v>#REF!</v>
      </c>
      <c r="I37" s="158" t="e">
        <f>IF(#REF!&lt;&gt;"",H37/$M$1,"")</f>
        <v>#REF!</v>
      </c>
      <c r="J37" s="159" t="e">
        <f>IF(#REF!&lt;&gt;"",H37*$X$40,"")</f>
        <v>#REF!</v>
      </c>
      <c r="W37" s="46"/>
      <c r="X37" s="46"/>
    </row>
    <row r="38" spans="1:24">
      <c r="A38" s="195" t="s">
        <v>404</v>
      </c>
      <c r="B38" s="193" t="s">
        <v>385</v>
      </c>
      <c r="C38" s="160" t="s">
        <v>338</v>
      </c>
      <c r="D38" t="s">
        <v>280</v>
      </c>
      <c r="E38" t="s">
        <v>298</v>
      </c>
      <c r="F38" s="160" t="s">
        <v>78</v>
      </c>
      <c r="G38" s="184" t="s">
        <v>368</v>
      </c>
      <c r="H38" t="e">
        <f>IF(#REF!&lt;&gt;"",SUMIFS($X$1:$X$31,$U$1:$U$31,#REF!,$V$1:$V$31,#REF!,$W$1:$W$31,#REF!),"")</f>
        <v>#REF!</v>
      </c>
      <c r="I38" s="158" t="e">
        <f>IF(#REF!&lt;&gt;"",H38/$M$1,"")</f>
        <v>#REF!</v>
      </c>
      <c r="J38" s="159" t="e">
        <f>IF(#REF!&lt;&gt;"",H38*$X$40,"")</f>
        <v>#REF!</v>
      </c>
      <c r="W38" s="46"/>
      <c r="X38" s="46"/>
    </row>
    <row r="39" spans="1:24">
      <c r="A39" s="195" t="s">
        <v>404</v>
      </c>
      <c r="B39" s="193" t="s">
        <v>385</v>
      </c>
      <c r="C39" s="160" t="s">
        <v>338</v>
      </c>
      <c r="D39" t="s">
        <v>97</v>
      </c>
      <c r="E39" s="181" t="s">
        <v>267</v>
      </c>
      <c r="F39" s="160" t="s">
        <v>78</v>
      </c>
      <c r="G39" s="184" t="s">
        <v>369</v>
      </c>
      <c r="H39" t="e">
        <f>IF(#REF!&lt;&gt;"",SUMIFS($X$1:$X$31,$U$1:$U$31,#REF!,$V$1:$V$31,#REF!,$W$1:$W$31,#REF!),"")</f>
        <v>#REF!</v>
      </c>
      <c r="I39" s="158" t="e">
        <f>IF(#REF!&lt;&gt;"",H39/$M$1,"")</f>
        <v>#REF!</v>
      </c>
      <c r="J39" s="159" t="e">
        <f>IF(#REF!&lt;&gt;"",H39*$X$40,"")</f>
        <v>#REF!</v>
      </c>
      <c r="W39" s="46"/>
      <c r="X39" s="46"/>
    </row>
    <row r="40" spans="1:24">
      <c r="A40" s="193" t="s">
        <v>403</v>
      </c>
      <c r="B40" s="193" t="s">
        <v>396</v>
      </c>
      <c r="C40" s="160" t="s">
        <v>338</v>
      </c>
      <c r="D40" t="s">
        <v>97</v>
      </c>
      <c r="E40" s="181" t="s">
        <v>339</v>
      </c>
      <c r="F40" s="160" t="s">
        <v>78</v>
      </c>
      <c r="G40" s="184" t="s">
        <v>370</v>
      </c>
      <c r="H40" t="e">
        <f>IF(#REF!&lt;&gt;"",SUMIFS($X$1:$X$31,$U$1:$U$31,#REF!,$V$1:$V$31,#REF!,$W$1:$W$31,#REF!),"")</f>
        <v>#REF!</v>
      </c>
      <c r="I40" s="158" t="e">
        <f>IF(#REF!&lt;&gt;"",H40/$M$1,"")</f>
        <v>#REF!</v>
      </c>
      <c r="J40" s="159" t="e">
        <f>IF(#REF!&lt;&gt;"",H40*$X$40,"")</f>
        <v>#REF!</v>
      </c>
      <c r="W40" s="46" t="s">
        <v>131</v>
      </c>
      <c r="X40" s="46">
        <f>'Reposición Domicilio Temporal'!$B$82</f>
        <v>954.48</v>
      </c>
    </row>
    <row r="41" spans="1:24">
      <c r="A41" s="193" t="s">
        <v>401</v>
      </c>
      <c r="B41" s="193" t="s">
        <v>397</v>
      </c>
      <c r="C41" s="160" t="s">
        <v>338</v>
      </c>
      <c r="D41" t="s">
        <v>97</v>
      </c>
      <c r="E41" s="181" t="s">
        <v>339</v>
      </c>
      <c r="F41" s="160" t="s">
        <v>78</v>
      </c>
      <c r="G41" s="184" t="s">
        <v>371</v>
      </c>
      <c r="H41" t="e">
        <f>IF(#REF!&lt;&gt;"",SUMIFS($X$1:$X$31,$U$1:$U$31,#REF!,$V$1:$V$31,#REF!,$W$1:$W$31,#REF!),"")</f>
        <v>#REF!</v>
      </c>
      <c r="I41" s="158" t="e">
        <f>IF(#REF!&lt;&gt;"",H41/$M$1,"")</f>
        <v>#REF!</v>
      </c>
      <c r="J41" s="159" t="e">
        <f>IF(#REF!&lt;&gt;"",H41*$X$40,"")</f>
        <v>#REF!</v>
      </c>
    </row>
    <row r="42" spans="1:24">
      <c r="A42" s="193" t="s">
        <v>401</v>
      </c>
      <c r="B42" s="193" t="s">
        <v>398</v>
      </c>
      <c r="C42" s="160" t="s">
        <v>338</v>
      </c>
      <c r="D42" t="s">
        <v>97</v>
      </c>
      <c r="E42" s="181" t="s">
        <v>339</v>
      </c>
      <c r="F42" s="160" t="s">
        <v>78</v>
      </c>
      <c r="G42" s="184" t="s">
        <v>372</v>
      </c>
      <c r="H42" t="e">
        <f>IF(#REF!&lt;&gt;"",SUMIFS($X$1:$X$31,$U$1:$U$31,#REF!,$V$1:$V$31,#REF!,$W$1:$W$31,#REF!),"")</f>
        <v>#REF!</v>
      </c>
      <c r="I42" s="158" t="e">
        <f>IF(#REF!&lt;&gt;"",H42/$M$1,"")</f>
        <v>#REF!</v>
      </c>
      <c r="J42" s="159" t="e">
        <f>IF(#REF!&lt;&gt;"",H42*$X$40,"")</f>
        <v>#REF!</v>
      </c>
    </row>
    <row r="43" spans="1:24">
      <c r="A43" s="195" t="s">
        <v>404</v>
      </c>
      <c r="B43" s="193" t="s">
        <v>385</v>
      </c>
      <c r="C43" s="160" t="s">
        <v>338</v>
      </c>
      <c r="D43" t="s">
        <v>280</v>
      </c>
      <c r="E43" t="s">
        <v>298</v>
      </c>
      <c r="F43" s="160" t="s">
        <v>78</v>
      </c>
      <c r="G43" s="184" t="s">
        <v>373</v>
      </c>
      <c r="H43" t="e">
        <f>IF(#REF!&lt;&gt;"",SUMIFS($X$1:$X$31,$U$1:$U$31,#REF!,$V$1:$V$31,#REF!,$W$1:$W$31,#REF!),"")</f>
        <v>#REF!</v>
      </c>
      <c r="I43" s="158" t="e">
        <f>IF(#REF!&lt;&gt;"",H43/$M$1,"")</f>
        <v>#REF!</v>
      </c>
      <c r="J43" s="159" t="e">
        <f>IF(#REF!&lt;&gt;"",H43*$X$40,"")</f>
        <v>#REF!</v>
      </c>
    </row>
    <row r="44" spans="1:24">
      <c r="A44" s="193" t="s">
        <v>403</v>
      </c>
      <c r="B44" s="193" t="s">
        <v>396</v>
      </c>
      <c r="C44" s="160" t="s">
        <v>338</v>
      </c>
      <c r="D44" t="s">
        <v>280</v>
      </c>
      <c r="E44" t="s">
        <v>298</v>
      </c>
      <c r="F44" s="160" t="s">
        <v>78</v>
      </c>
      <c r="G44" s="184" t="s">
        <v>374</v>
      </c>
      <c r="H44" t="e">
        <f>IF(#REF!&lt;&gt;"",SUMIFS($X$1:$X$31,$U$1:$U$31,#REF!,$V$1:$V$31,#REF!,$W$1:$W$31,#REF!),"")</f>
        <v>#REF!</v>
      </c>
      <c r="I44" s="158" t="e">
        <f>IF(#REF!&lt;&gt;"",H44/$M$1,"")</f>
        <v>#REF!</v>
      </c>
      <c r="J44" s="159" t="e">
        <f>IF(#REF!&lt;&gt;"",H44*$X$40,"")</f>
        <v>#REF!</v>
      </c>
    </row>
    <row r="45" spans="1:24">
      <c r="A45" s="193" t="s">
        <v>403</v>
      </c>
      <c r="B45" s="193" t="s">
        <v>396</v>
      </c>
      <c r="C45" s="160" t="s">
        <v>338</v>
      </c>
      <c r="D45" t="s">
        <v>280</v>
      </c>
      <c r="E45" t="s">
        <v>298</v>
      </c>
      <c r="F45" s="160" t="s">
        <v>78</v>
      </c>
      <c r="G45" s="184" t="s">
        <v>387</v>
      </c>
      <c r="H45">
        <f>IF($A27&lt;&gt;"",SUMIFS($X$1:$X$31,$U$1:$U$31,$D27,$V$1:$V$31,$E27,$W$1:$W$31,$F27),"")</f>
        <v>0</v>
      </c>
      <c r="I45" s="158" t="e">
        <f>IF(A27&lt;&gt;"",H45/$M$1,"")</f>
        <v>#REF!</v>
      </c>
      <c r="J45" s="159">
        <f>IF(E27&lt;&gt;"",H45*$X$40,"")</f>
        <v>0</v>
      </c>
    </row>
    <row r="46" spans="1:24">
      <c r="A46" s="193" t="s">
        <v>403</v>
      </c>
      <c r="B46" s="193" t="s">
        <v>395</v>
      </c>
      <c r="C46" s="160" t="s">
        <v>338</v>
      </c>
      <c r="D46" t="s">
        <v>97</v>
      </c>
      <c r="E46" t="s">
        <v>267</v>
      </c>
      <c r="F46" s="160" t="s">
        <v>78</v>
      </c>
      <c r="G46" s="184" t="s">
        <v>379</v>
      </c>
      <c r="H46">
        <f>IF($A28&lt;&gt;"",SUMIFS($X$1:$X$31,$U$1:$U$31,$D28,$V$1:$V$31,$E28,$W$1:$W$31,$F28),"")</f>
        <v>0</v>
      </c>
      <c r="I46" s="158" t="e">
        <f>IF(A28&lt;&gt;"",H46/$M$1,"")</f>
        <v>#REF!</v>
      </c>
      <c r="J46" s="159">
        <f>IF(E28&lt;&gt;"",H46*$X$40,"")</f>
        <v>0</v>
      </c>
    </row>
    <row r="47" spans="1:24">
      <c r="A47" s="193" t="s">
        <v>403</v>
      </c>
      <c r="B47" t="s">
        <v>394</v>
      </c>
      <c r="C47" s="160" t="s">
        <v>338</v>
      </c>
      <c r="D47" t="s">
        <v>97</v>
      </c>
      <c r="E47" t="s">
        <v>267</v>
      </c>
      <c r="F47" s="160" t="s">
        <v>78</v>
      </c>
      <c r="G47" s="184" t="s">
        <v>380</v>
      </c>
      <c r="H47">
        <f>IF($A29&lt;&gt;"",SUMIFS($X$1:$X$31,$U$1:$U$31,$D29,$V$1:$V$31,$E29,$W$1:$W$31,$F29),"")</f>
        <v>0</v>
      </c>
      <c r="I47" s="158" t="e">
        <f>IF(A29&lt;&gt;"",H47/$M$1,"")</f>
        <v>#REF!</v>
      </c>
      <c r="J47" s="159">
        <f>IF(E29&lt;&gt;"",H47*$X$40,"")</f>
        <v>0</v>
      </c>
    </row>
    <row r="48" spans="1:24">
      <c r="A48" s="160" t="s">
        <v>404</v>
      </c>
      <c r="B48" t="s">
        <v>385</v>
      </c>
      <c r="C48" s="160" t="s">
        <v>338</v>
      </c>
      <c r="D48" t="s">
        <v>97</v>
      </c>
      <c r="E48" t="s">
        <v>267</v>
      </c>
      <c r="F48" s="160" t="s">
        <v>78</v>
      </c>
      <c r="G48" s="184" t="s">
        <v>381</v>
      </c>
      <c r="H48">
        <f>IF($A30&lt;&gt;"",SUMIFS($X$1:$X$31,$U$1:$U$31,$D30,$V$1:$V$31,$E30,$W$1:$W$31,$F30),"")</f>
        <v>0</v>
      </c>
      <c r="I48" s="158" t="e">
        <f>IF(A30&lt;&gt;"",H48/$M$1,"")</f>
        <v>#REF!</v>
      </c>
      <c r="J48" s="159">
        <f>IF(E30&lt;&gt;"",H48*$X$40,"")</f>
        <v>0</v>
      </c>
    </row>
    <row r="49" spans="1:10">
      <c r="A49" s="160" t="s">
        <v>404</v>
      </c>
      <c r="B49" t="s">
        <v>385</v>
      </c>
      <c r="C49" s="160" t="s">
        <v>338</v>
      </c>
      <c r="D49" t="s">
        <v>97</v>
      </c>
      <c r="E49" s="181" t="s">
        <v>339</v>
      </c>
      <c r="F49" s="160" t="s">
        <v>78</v>
      </c>
      <c r="G49" s="184" t="s">
        <v>375</v>
      </c>
      <c r="H49">
        <f>IF($A31&lt;&gt;"",SUMIFS($X$1:$X$31,$U$1:$U$31,$D31,$V$1:$V$31,$E31,$W$1:$W$31,$F31),"")</f>
        <v>0</v>
      </c>
      <c r="I49" s="158" t="e">
        <f>IF(A31&lt;&gt;"",H49/$M$1,"")</f>
        <v>#REF!</v>
      </c>
      <c r="J49" s="159">
        <f>IF(E31&lt;&gt;"",H49*$X$40,"")</f>
        <v>0</v>
      </c>
    </row>
    <row r="50" spans="1:10">
      <c r="A50" s="160" t="s">
        <v>404</v>
      </c>
      <c r="B50" t="s">
        <v>385</v>
      </c>
      <c r="C50" s="160" t="s">
        <v>338</v>
      </c>
      <c r="D50" t="s">
        <v>97</v>
      </c>
      <c r="E50" t="s">
        <v>267</v>
      </c>
      <c r="F50" s="160" t="s">
        <v>78</v>
      </c>
      <c r="G50" s="184" t="s">
        <v>376</v>
      </c>
      <c r="H50">
        <f>IF($A32&lt;&gt;"",SUMIFS($X$1:$X$31,$U$1:$U$31,$D32,$V$1:$V$31,$E32,$W$1:$W$31,$F32),"")</f>
        <v>0</v>
      </c>
      <c r="I50" s="158" t="e">
        <f>IF(A32&lt;&gt;"",H50/$M$1,"")</f>
        <v>#REF!</v>
      </c>
      <c r="J50" s="159">
        <f>IF(E32&lt;&gt;"",H50*$X$40,"")</f>
        <v>0</v>
      </c>
    </row>
    <row r="51" spans="1:10">
      <c r="A51" s="193" t="s">
        <v>403</v>
      </c>
      <c r="B51" t="s">
        <v>395</v>
      </c>
      <c r="C51" s="160" t="s">
        <v>338</v>
      </c>
      <c r="D51" t="s">
        <v>97</v>
      </c>
      <c r="E51" t="s">
        <v>267</v>
      </c>
      <c r="F51" s="160" t="s">
        <v>78</v>
      </c>
      <c r="G51" s="185" t="s">
        <v>382</v>
      </c>
      <c r="H51">
        <f>IF($A33&lt;&gt;"",SUMIFS($X$1:$X$31,$U$1:$U$31,$D33,$V$1:$V$31,$E33,$W$1:$W$31,$F33),"")</f>
        <v>0</v>
      </c>
      <c r="I51" s="158" t="e">
        <f>IF(A33&lt;&gt;"",H51/$M$1,"")</f>
        <v>#REF!</v>
      </c>
      <c r="J51" s="159">
        <f>IF(E33&lt;&gt;"",H51*$X$40,"")</f>
        <v>0</v>
      </c>
    </row>
    <row r="52" spans="1:10">
      <c r="H52">
        <f>IF($A34&lt;&gt;"",SUMIFS($X$1:$X$31,$U$1:$U$31,$D34,$V$1:$V$31,$E34,$W$1:$W$31,$F34),"")</f>
        <v>0</v>
      </c>
      <c r="I52" s="158" t="e">
        <f>IF(A34&lt;&gt;"",H52/$M$1,"")</f>
        <v>#REF!</v>
      </c>
      <c r="J52" s="159">
        <f>IF(E34&lt;&gt;"",H52*$X$40,"")</f>
        <v>0</v>
      </c>
    </row>
    <row r="53" spans="1:10">
      <c r="H53">
        <f>IF($A35&lt;&gt;"",SUMIFS($X$1:$X$31,$U$1:$U$31,$D35,$V$1:$V$31,$E35,$W$1:$W$31,$F35),"")</f>
        <v>0</v>
      </c>
      <c r="I53" s="158" t="e">
        <f>IF(A35&lt;&gt;"",H53/$M$1,"")</f>
        <v>#REF!</v>
      </c>
      <c r="J53" s="159">
        <f>IF(E35&lt;&gt;"",H53*$X$40,"")</f>
        <v>0</v>
      </c>
    </row>
    <row r="54" spans="1:10">
      <c r="H54">
        <f>IF($A36&lt;&gt;"",SUMIFS($X$1:$X$31,$U$1:$U$31,$D36,$V$1:$V$31,$E36,$W$1:$W$31,$F36),"")</f>
        <v>0</v>
      </c>
      <c r="I54" s="158" t="e">
        <f>IF(A36&lt;&gt;"",H54/$M$1,"")</f>
        <v>#REF!</v>
      </c>
      <c r="J54" s="159">
        <f>IF(E36&lt;&gt;"",H54*$X$40,"")</f>
        <v>0</v>
      </c>
    </row>
    <row r="55" spans="1:10">
      <c r="H55">
        <f>IF($A37&lt;&gt;"",SUMIFS($X$1:$X$31,$U$1:$U$31,$D37,$V$1:$V$31,$E37,$W$1:$W$31,$F37),"")</f>
        <v>0</v>
      </c>
      <c r="I55" s="158" t="e">
        <f>IF(A37&lt;&gt;"",H55/$M$1,"")</f>
        <v>#REF!</v>
      </c>
      <c r="J55" s="159">
        <f>IF(E37&lt;&gt;"",H55*$X$40,"")</f>
        <v>0</v>
      </c>
    </row>
    <row r="56" spans="1:10">
      <c r="H56">
        <f>IF($A38&lt;&gt;"",SUMIFS($X$1:$X$31,$U$1:$U$31,$D38,$V$1:$V$31,$E38,$W$1:$W$31,$F38),"")</f>
        <v>0</v>
      </c>
      <c r="I56" s="158" t="e">
        <f>IF(A38&lt;&gt;"",H56/$M$1,"")</f>
        <v>#REF!</v>
      </c>
      <c r="J56" s="159">
        <f>IF(E38&lt;&gt;"",H56*$X$40,"")</f>
        <v>0</v>
      </c>
    </row>
    <row r="57" spans="1:10">
      <c r="H57">
        <f>IF($A39&lt;&gt;"",SUMIFS($X$1:$X$31,$U$1:$U$31,$D39,$V$1:$V$31,$E39,$W$1:$W$31,$F39),"")</f>
        <v>0</v>
      </c>
      <c r="I57" s="158" t="e">
        <f>IF(A39&lt;&gt;"",H57/$M$1,"")</f>
        <v>#REF!</v>
      </c>
      <c r="J57" s="159">
        <f>IF(E39&lt;&gt;"",H57*$X$40,"")</f>
        <v>0</v>
      </c>
    </row>
    <row r="58" spans="1:10">
      <c r="H58">
        <f>IF($A40&lt;&gt;"",SUMIFS($X$1:$X$31,$U$1:$U$31,$D40,$V$1:$V$31,$E40,$W$1:$W$31,$F40),"")</f>
        <v>0</v>
      </c>
      <c r="I58" s="158" t="e">
        <f>IF(A40&lt;&gt;"",H58/$M$1,"")</f>
        <v>#REF!</v>
      </c>
      <c r="J58" s="159">
        <f>IF(E40&lt;&gt;"",H58*$X$40,"")</f>
        <v>0</v>
      </c>
    </row>
    <row r="59" spans="1:10">
      <c r="H59">
        <f>IF($A41&lt;&gt;"",SUMIFS($X$1:$X$31,$U$1:$U$31,$D41,$V$1:$V$31,$E41,$W$1:$W$31,$F41),"")</f>
        <v>0</v>
      </c>
      <c r="I59" s="158" t="e">
        <f>IF(A41&lt;&gt;"",H59/$M$1,"")</f>
        <v>#REF!</v>
      </c>
      <c r="J59" s="159">
        <f>IF(E41&lt;&gt;"",H59*$X$40,"")</f>
        <v>0</v>
      </c>
    </row>
    <row r="60" spans="1:10">
      <c r="H60">
        <f>IF($A42&lt;&gt;"",SUMIFS($X$1:$X$31,$U$1:$U$31,$D42,$V$1:$V$31,$E42,$W$1:$W$31,$F42),"")</f>
        <v>0</v>
      </c>
      <c r="I60" s="158" t="e">
        <f>IF(A42&lt;&gt;"",H60/$M$1,"")</f>
        <v>#REF!</v>
      </c>
      <c r="J60" s="159">
        <f>IF(E42&lt;&gt;"",H60*$X$40,"")</f>
        <v>0</v>
      </c>
    </row>
    <row r="61" spans="1:10">
      <c r="H61">
        <f>IF($A43&lt;&gt;"",SUMIFS($X$1:$X$31,$U$1:$U$31,$D43,$V$1:$V$31,$E43,$W$1:$W$31,$F43),"")</f>
        <v>0</v>
      </c>
      <c r="I61" s="158" t="e">
        <f>IF(A43&lt;&gt;"",H61/$M$1,"")</f>
        <v>#REF!</v>
      </c>
      <c r="J61" s="159">
        <f>IF(E43&lt;&gt;"",H61*$X$40,"")</f>
        <v>0</v>
      </c>
    </row>
    <row r="62" spans="1:10">
      <c r="H62">
        <f>IF($A44&lt;&gt;"",SUMIFS($X$1:$X$31,$U$1:$U$31,$D44,$V$1:$V$31,$E44,$W$1:$W$31,$F44),"")</f>
        <v>0</v>
      </c>
      <c r="I62" s="158" t="e">
        <f>IF(A44&lt;&gt;"",H62/$M$1,"")</f>
        <v>#REF!</v>
      </c>
      <c r="J62" s="159">
        <f>IF(E44&lt;&gt;"",H62*$X$40,"")</f>
        <v>0</v>
      </c>
    </row>
    <row r="63" spans="1:10">
      <c r="H63">
        <f>IF($A45&lt;&gt;"",SUMIFS($X$1:$X$31,$U$1:$U$31,$D45,$V$1:$V$31,$E45,$W$1:$W$31,$F45),"")</f>
        <v>0</v>
      </c>
      <c r="I63" s="158" t="e">
        <f>IF(A45&lt;&gt;"",H63/$M$1,"")</f>
        <v>#REF!</v>
      </c>
      <c r="J63" s="159">
        <f>IF(E45&lt;&gt;"",H63*$X$40,"")</f>
        <v>0</v>
      </c>
    </row>
    <row r="64" spans="1:10">
      <c r="H64">
        <f>IF($A46&lt;&gt;"",SUMIFS($X$1:$X$31,$U$1:$U$31,$D46,$V$1:$V$31,$E46,$W$1:$W$31,$F46),"")</f>
        <v>0</v>
      </c>
      <c r="I64" s="158" t="e">
        <f>IF(A46&lt;&gt;"",H64/$M$1,"")</f>
        <v>#REF!</v>
      </c>
      <c r="J64" s="159">
        <f>IF(E46&lt;&gt;"",H64*$X$40,"")</f>
        <v>0</v>
      </c>
    </row>
    <row r="65" spans="8:10">
      <c r="H65">
        <f>IF($A47&lt;&gt;"",SUMIFS($X$1:$X$31,$U$1:$U$31,$D47,$V$1:$V$31,$E47,$W$1:$W$31,$F47),"")</f>
        <v>0</v>
      </c>
      <c r="I65" s="158" t="e">
        <f>IF(A47&lt;&gt;"",H65/$M$1,"")</f>
        <v>#REF!</v>
      </c>
      <c r="J65" s="159">
        <f>IF(E47&lt;&gt;"",H65*$X$40,"")</f>
        <v>0</v>
      </c>
    </row>
    <row r="66" spans="8:10">
      <c r="H66">
        <f>IF($A48&lt;&gt;"",SUMIFS($X$1:$X$31,$U$1:$U$31,$D48,$V$1:$V$31,$E48,$W$1:$W$31,$F48),"")</f>
        <v>0</v>
      </c>
      <c r="I66" s="158" t="e">
        <f>IF(A48&lt;&gt;"",H66/$M$1,"")</f>
        <v>#REF!</v>
      </c>
      <c r="J66" s="159">
        <f>IF(E48&lt;&gt;"",H66*$X$40,"")</f>
        <v>0</v>
      </c>
    </row>
    <row r="67" spans="8:10">
      <c r="H67">
        <f>IF($A49&lt;&gt;"",SUMIFS($X$1:$X$31,$U$1:$U$31,$D49,$V$1:$V$31,$E49,$W$1:$W$31,$F49),"")</f>
        <v>0</v>
      </c>
      <c r="I67" s="158" t="e">
        <f>IF(A49&lt;&gt;"",H67/$M$1,"")</f>
        <v>#REF!</v>
      </c>
      <c r="J67" s="159">
        <f>IF(E49&lt;&gt;"",H67*$X$40,"")</f>
        <v>0</v>
      </c>
    </row>
    <row r="68" spans="8:10">
      <c r="H68">
        <f>IF($A50&lt;&gt;"",SUMIFS($X$1:$X$31,$U$1:$U$31,$D50,$V$1:$V$31,$E50,$W$1:$W$31,$F50),"")</f>
        <v>0</v>
      </c>
      <c r="I68" s="158" t="e">
        <f>IF(A50&lt;&gt;"",H68/$M$1,"")</f>
        <v>#REF!</v>
      </c>
      <c r="J68" s="159">
        <f>IF(E50&lt;&gt;"",H68*$X$40,"")</f>
        <v>0</v>
      </c>
    </row>
    <row r="69" spans="8:10">
      <c r="H69">
        <f>IF($A51&lt;&gt;"",SUMIFS($X$1:$X$31,$U$1:$U$31,$D51,$V$1:$V$31,$E51,$W$1:$W$31,$F51),"")</f>
        <v>0</v>
      </c>
      <c r="I69" s="158" t="e">
        <f>IF(A51&lt;&gt;"",H69/$M$1,"")</f>
        <v>#REF!</v>
      </c>
      <c r="J69" s="159">
        <f>IF(E51&lt;&gt;"",H69*$X$40,"")</f>
        <v>0</v>
      </c>
    </row>
    <row r="70" spans="8:10">
      <c r="H70" t="str">
        <f t="shared" ref="H67:H130" si="3">IF($A70&lt;&gt;"",SUMIFS($X$1:$X$31,$U$1:$U$31,$D70,$V$1:$V$31,$E70,$W$1:$W$31,$F70),"")</f>
        <v/>
      </c>
      <c r="I70" s="158" t="str">
        <f t="shared" ref="I67:I130" si="4">IF(A70&lt;&gt;"",H70/$M$1,"")</f>
        <v/>
      </c>
      <c r="J70" s="159" t="str">
        <f t="shared" ref="J67:J130" si="5">IF(E70&lt;&gt;"",H70*$X$40,"")</f>
        <v/>
      </c>
    </row>
    <row r="71" spans="8:10">
      <c r="H71" t="str">
        <f t="shared" si="3"/>
        <v/>
      </c>
      <c r="I71" s="158" t="str">
        <f t="shared" si="4"/>
        <v/>
      </c>
      <c r="J71" s="159" t="str">
        <f t="shared" si="5"/>
        <v/>
      </c>
    </row>
    <row r="72" spans="8:10">
      <c r="H72" t="str">
        <f t="shared" si="3"/>
        <v/>
      </c>
      <c r="I72" s="158" t="str">
        <f t="shared" si="4"/>
        <v/>
      </c>
      <c r="J72" s="159" t="str">
        <f t="shared" si="5"/>
        <v/>
      </c>
    </row>
    <row r="73" spans="8:10">
      <c r="H73" t="str">
        <f t="shared" si="3"/>
        <v/>
      </c>
      <c r="I73" s="158" t="str">
        <f t="shared" si="4"/>
        <v/>
      </c>
      <c r="J73" s="159" t="str">
        <f t="shared" si="5"/>
        <v/>
      </c>
    </row>
    <row r="74" spans="8:10">
      <c r="H74" t="str">
        <f t="shared" si="3"/>
        <v/>
      </c>
      <c r="I74" s="158" t="str">
        <f t="shared" si="4"/>
        <v/>
      </c>
      <c r="J74" s="159" t="str">
        <f t="shared" si="5"/>
        <v/>
      </c>
    </row>
    <row r="75" spans="8:10">
      <c r="H75" t="str">
        <f t="shared" si="3"/>
        <v/>
      </c>
      <c r="I75" s="158" t="str">
        <f t="shared" si="4"/>
        <v/>
      </c>
      <c r="J75" s="159" t="str">
        <f t="shared" si="5"/>
        <v/>
      </c>
    </row>
    <row r="76" spans="8:10">
      <c r="H76" t="str">
        <f t="shared" si="3"/>
        <v/>
      </c>
      <c r="I76" s="158" t="str">
        <f t="shared" si="4"/>
        <v/>
      </c>
      <c r="J76" s="159" t="str">
        <f t="shared" si="5"/>
        <v/>
      </c>
    </row>
    <row r="77" spans="8:10">
      <c r="H77" t="str">
        <f t="shared" si="3"/>
        <v/>
      </c>
      <c r="I77" s="158" t="str">
        <f t="shared" si="4"/>
        <v/>
      </c>
      <c r="J77" s="159" t="str">
        <f t="shared" si="5"/>
        <v/>
      </c>
    </row>
    <row r="78" spans="8:10">
      <c r="H78" t="str">
        <f t="shared" si="3"/>
        <v/>
      </c>
      <c r="I78" s="158" t="str">
        <f t="shared" si="4"/>
        <v/>
      </c>
      <c r="J78" s="159" t="str">
        <f t="shared" si="5"/>
        <v/>
      </c>
    </row>
    <row r="79" spans="8:10">
      <c r="H79" t="str">
        <f t="shared" si="3"/>
        <v/>
      </c>
      <c r="I79" s="158" t="str">
        <f t="shared" si="4"/>
        <v/>
      </c>
      <c r="J79" s="159" t="str">
        <f t="shared" si="5"/>
        <v/>
      </c>
    </row>
    <row r="80" spans="8:10">
      <c r="H80" t="str">
        <f t="shared" si="3"/>
        <v/>
      </c>
      <c r="I80" s="158" t="str">
        <f t="shared" si="4"/>
        <v/>
      </c>
      <c r="J80" s="159" t="str">
        <f t="shared" si="5"/>
        <v/>
      </c>
    </row>
    <row r="81" spans="8:10">
      <c r="H81" t="str">
        <f t="shared" si="3"/>
        <v/>
      </c>
      <c r="I81" s="158" t="str">
        <f t="shared" si="4"/>
        <v/>
      </c>
      <c r="J81" s="159" t="str">
        <f t="shared" si="5"/>
        <v/>
      </c>
    </row>
    <row r="82" spans="8:10">
      <c r="H82" t="str">
        <f t="shared" si="3"/>
        <v/>
      </c>
      <c r="I82" s="158" t="str">
        <f t="shared" si="4"/>
        <v/>
      </c>
      <c r="J82" s="159" t="str">
        <f t="shared" si="5"/>
        <v/>
      </c>
    </row>
    <row r="83" spans="8:10">
      <c r="H83" t="str">
        <f t="shared" si="3"/>
        <v/>
      </c>
      <c r="I83" s="158" t="str">
        <f t="shared" si="4"/>
        <v/>
      </c>
      <c r="J83" s="159" t="str">
        <f t="shared" si="5"/>
        <v/>
      </c>
    </row>
    <row r="84" spans="8:10">
      <c r="H84" t="str">
        <f t="shared" si="3"/>
        <v/>
      </c>
      <c r="I84" s="158" t="str">
        <f t="shared" si="4"/>
        <v/>
      </c>
      <c r="J84" s="159" t="str">
        <f t="shared" si="5"/>
        <v/>
      </c>
    </row>
    <row r="85" spans="8:10">
      <c r="H85" t="str">
        <f t="shared" si="3"/>
        <v/>
      </c>
      <c r="I85" s="158" t="str">
        <f t="shared" si="4"/>
        <v/>
      </c>
      <c r="J85" s="159" t="str">
        <f t="shared" si="5"/>
        <v/>
      </c>
    </row>
    <row r="86" spans="8:10">
      <c r="H86" t="str">
        <f t="shared" si="3"/>
        <v/>
      </c>
      <c r="I86" s="158" t="str">
        <f t="shared" si="4"/>
        <v/>
      </c>
      <c r="J86" s="159" t="str">
        <f t="shared" si="5"/>
        <v/>
      </c>
    </row>
    <row r="87" spans="8:10">
      <c r="H87" t="str">
        <f t="shared" si="3"/>
        <v/>
      </c>
      <c r="I87" s="158" t="str">
        <f t="shared" si="4"/>
        <v/>
      </c>
      <c r="J87" s="159" t="str">
        <f t="shared" si="5"/>
        <v/>
      </c>
    </row>
    <row r="88" spans="8:10">
      <c r="H88" t="str">
        <f t="shared" si="3"/>
        <v/>
      </c>
      <c r="I88" s="158" t="str">
        <f t="shared" si="4"/>
        <v/>
      </c>
      <c r="J88" s="159" t="str">
        <f t="shared" si="5"/>
        <v/>
      </c>
    </row>
    <row r="89" spans="8:10">
      <c r="H89" t="str">
        <f t="shared" si="3"/>
        <v/>
      </c>
      <c r="I89" s="158" t="str">
        <f t="shared" si="4"/>
        <v/>
      </c>
      <c r="J89" s="159" t="str">
        <f t="shared" si="5"/>
        <v/>
      </c>
    </row>
    <row r="90" spans="8:10">
      <c r="H90" t="str">
        <f t="shared" si="3"/>
        <v/>
      </c>
      <c r="I90" s="158" t="str">
        <f t="shared" si="4"/>
        <v/>
      </c>
      <c r="J90" s="159" t="str">
        <f t="shared" si="5"/>
        <v/>
      </c>
    </row>
    <row r="91" spans="8:10">
      <c r="H91" t="str">
        <f t="shared" si="3"/>
        <v/>
      </c>
      <c r="I91" s="158" t="str">
        <f t="shared" si="4"/>
        <v/>
      </c>
      <c r="J91" s="159" t="str">
        <f t="shared" si="5"/>
        <v/>
      </c>
    </row>
    <row r="92" spans="8:10">
      <c r="H92" t="str">
        <f t="shared" si="3"/>
        <v/>
      </c>
      <c r="I92" s="158" t="str">
        <f t="shared" si="4"/>
        <v/>
      </c>
      <c r="J92" s="159" t="str">
        <f t="shared" si="5"/>
        <v/>
      </c>
    </row>
    <row r="93" spans="8:10">
      <c r="H93" t="str">
        <f t="shared" si="3"/>
        <v/>
      </c>
      <c r="I93" s="158" t="str">
        <f t="shared" si="4"/>
        <v/>
      </c>
      <c r="J93" s="159" t="str">
        <f t="shared" si="5"/>
        <v/>
      </c>
    </row>
    <row r="94" spans="8:10">
      <c r="H94" t="str">
        <f t="shared" si="3"/>
        <v/>
      </c>
      <c r="I94" s="158" t="str">
        <f t="shared" si="4"/>
        <v/>
      </c>
      <c r="J94" s="159" t="str">
        <f t="shared" si="5"/>
        <v/>
      </c>
    </row>
    <row r="95" spans="8:10">
      <c r="H95" t="str">
        <f t="shared" si="3"/>
        <v/>
      </c>
      <c r="I95" s="158" t="str">
        <f t="shared" si="4"/>
        <v/>
      </c>
      <c r="J95" s="159" t="str">
        <f t="shared" si="5"/>
        <v/>
      </c>
    </row>
    <row r="96" spans="8:10">
      <c r="H96" t="str">
        <f t="shared" si="3"/>
        <v/>
      </c>
      <c r="I96" s="158" t="str">
        <f t="shared" si="4"/>
        <v/>
      </c>
      <c r="J96" s="159" t="str">
        <f t="shared" si="5"/>
        <v/>
      </c>
    </row>
    <row r="97" spans="8:10">
      <c r="H97" t="str">
        <f t="shared" si="3"/>
        <v/>
      </c>
      <c r="I97" s="158" t="str">
        <f t="shared" si="4"/>
        <v/>
      </c>
      <c r="J97" s="159" t="str">
        <f t="shared" si="5"/>
        <v/>
      </c>
    </row>
    <row r="98" spans="8:10">
      <c r="H98" t="str">
        <f t="shared" si="3"/>
        <v/>
      </c>
      <c r="I98" s="158" t="str">
        <f t="shared" si="4"/>
        <v/>
      </c>
      <c r="J98" s="159" t="str">
        <f t="shared" si="5"/>
        <v/>
      </c>
    </row>
    <row r="99" spans="8:10">
      <c r="H99" t="str">
        <f t="shared" si="3"/>
        <v/>
      </c>
      <c r="I99" s="158" t="str">
        <f t="shared" si="4"/>
        <v/>
      </c>
      <c r="J99" s="159" t="str">
        <f t="shared" si="5"/>
        <v/>
      </c>
    </row>
    <row r="100" spans="8:10">
      <c r="H100" t="str">
        <f t="shared" si="3"/>
        <v/>
      </c>
      <c r="I100" s="158" t="str">
        <f t="shared" si="4"/>
        <v/>
      </c>
      <c r="J100" s="159" t="str">
        <f t="shared" si="5"/>
        <v/>
      </c>
    </row>
    <row r="101" spans="8:10">
      <c r="H101" t="str">
        <f t="shared" si="3"/>
        <v/>
      </c>
      <c r="I101" s="158" t="str">
        <f t="shared" si="4"/>
        <v/>
      </c>
      <c r="J101" s="159" t="str">
        <f t="shared" si="5"/>
        <v/>
      </c>
    </row>
    <row r="102" spans="8:10">
      <c r="H102" t="str">
        <f t="shared" si="3"/>
        <v/>
      </c>
      <c r="I102" s="158" t="str">
        <f t="shared" si="4"/>
        <v/>
      </c>
      <c r="J102" s="159" t="str">
        <f t="shared" si="5"/>
        <v/>
      </c>
    </row>
    <row r="103" spans="8:10">
      <c r="H103" t="str">
        <f t="shared" si="3"/>
        <v/>
      </c>
      <c r="I103" s="158" t="str">
        <f t="shared" si="4"/>
        <v/>
      </c>
      <c r="J103" s="159" t="str">
        <f t="shared" si="5"/>
        <v/>
      </c>
    </row>
    <row r="104" spans="8:10">
      <c r="H104" t="str">
        <f t="shared" si="3"/>
        <v/>
      </c>
      <c r="I104" s="158" t="str">
        <f t="shared" si="4"/>
        <v/>
      </c>
      <c r="J104" s="159" t="str">
        <f t="shared" si="5"/>
        <v/>
      </c>
    </row>
    <row r="105" spans="8:10">
      <c r="H105" t="str">
        <f t="shared" si="3"/>
        <v/>
      </c>
      <c r="I105" s="158" t="str">
        <f t="shared" si="4"/>
        <v/>
      </c>
      <c r="J105" s="159" t="str">
        <f t="shared" si="5"/>
        <v/>
      </c>
    </row>
    <row r="106" spans="8:10">
      <c r="H106" t="str">
        <f t="shared" si="3"/>
        <v/>
      </c>
      <c r="I106" s="158" t="str">
        <f t="shared" si="4"/>
        <v/>
      </c>
      <c r="J106" s="159" t="str">
        <f t="shared" si="5"/>
        <v/>
      </c>
    </row>
    <row r="107" spans="8:10">
      <c r="H107" t="str">
        <f t="shared" si="3"/>
        <v/>
      </c>
      <c r="I107" s="158" t="str">
        <f t="shared" si="4"/>
        <v/>
      </c>
      <c r="J107" s="159" t="str">
        <f t="shared" si="5"/>
        <v/>
      </c>
    </row>
    <row r="108" spans="8:10">
      <c r="H108" t="str">
        <f t="shared" si="3"/>
        <v/>
      </c>
      <c r="I108" s="158" t="str">
        <f t="shared" si="4"/>
        <v/>
      </c>
      <c r="J108" s="159" t="str">
        <f t="shared" si="5"/>
        <v/>
      </c>
    </row>
    <row r="109" spans="8:10">
      <c r="H109" t="str">
        <f t="shared" si="3"/>
        <v/>
      </c>
      <c r="I109" s="158" t="str">
        <f t="shared" si="4"/>
        <v/>
      </c>
      <c r="J109" s="159" t="str">
        <f t="shared" si="5"/>
        <v/>
      </c>
    </row>
    <row r="110" spans="8:10">
      <c r="H110" t="str">
        <f t="shared" si="3"/>
        <v/>
      </c>
      <c r="I110" s="158" t="str">
        <f t="shared" si="4"/>
        <v/>
      </c>
      <c r="J110" s="159" t="str">
        <f t="shared" si="5"/>
        <v/>
      </c>
    </row>
    <row r="111" spans="8:10">
      <c r="H111" t="str">
        <f t="shared" si="3"/>
        <v/>
      </c>
      <c r="I111" s="158" t="str">
        <f t="shared" si="4"/>
        <v/>
      </c>
      <c r="J111" s="159" t="str">
        <f t="shared" si="5"/>
        <v/>
      </c>
    </row>
    <row r="112" spans="8:10">
      <c r="H112" t="str">
        <f t="shared" si="3"/>
        <v/>
      </c>
      <c r="I112" s="158" t="str">
        <f t="shared" si="4"/>
        <v/>
      </c>
      <c r="J112" s="159" t="str">
        <f t="shared" si="5"/>
        <v/>
      </c>
    </row>
    <row r="113" spans="8:10">
      <c r="H113" t="str">
        <f t="shared" si="3"/>
        <v/>
      </c>
      <c r="I113" s="158" t="str">
        <f t="shared" si="4"/>
        <v/>
      </c>
      <c r="J113" s="159" t="str">
        <f t="shared" si="5"/>
        <v/>
      </c>
    </row>
    <row r="114" spans="8:10">
      <c r="H114" t="str">
        <f t="shared" si="3"/>
        <v/>
      </c>
      <c r="I114" s="158" t="str">
        <f t="shared" si="4"/>
        <v/>
      </c>
      <c r="J114" s="159" t="str">
        <f t="shared" si="5"/>
        <v/>
      </c>
    </row>
    <row r="115" spans="8:10">
      <c r="H115" t="str">
        <f t="shared" si="3"/>
        <v/>
      </c>
      <c r="I115" s="158" t="str">
        <f t="shared" si="4"/>
        <v/>
      </c>
      <c r="J115" s="159" t="str">
        <f t="shared" si="5"/>
        <v/>
      </c>
    </row>
    <row r="116" spans="8:10">
      <c r="H116" t="str">
        <f t="shared" si="3"/>
        <v/>
      </c>
      <c r="I116" s="158" t="str">
        <f t="shared" si="4"/>
        <v/>
      </c>
      <c r="J116" s="159" t="str">
        <f t="shared" si="5"/>
        <v/>
      </c>
    </row>
    <row r="117" spans="8:10">
      <c r="H117" t="str">
        <f t="shared" si="3"/>
        <v/>
      </c>
      <c r="I117" s="158" t="str">
        <f t="shared" si="4"/>
        <v/>
      </c>
      <c r="J117" s="159" t="str">
        <f t="shared" si="5"/>
        <v/>
      </c>
    </row>
    <row r="118" spans="8:10">
      <c r="H118" t="str">
        <f t="shared" si="3"/>
        <v/>
      </c>
      <c r="I118" s="158" t="str">
        <f t="shared" si="4"/>
        <v/>
      </c>
      <c r="J118" s="159" t="str">
        <f t="shared" si="5"/>
        <v/>
      </c>
    </row>
    <row r="119" spans="8:10">
      <c r="H119" t="str">
        <f t="shared" si="3"/>
        <v/>
      </c>
      <c r="I119" s="158" t="str">
        <f t="shared" si="4"/>
        <v/>
      </c>
      <c r="J119" s="159" t="str">
        <f t="shared" si="5"/>
        <v/>
      </c>
    </row>
    <row r="120" spans="8:10">
      <c r="H120" t="str">
        <f t="shared" si="3"/>
        <v/>
      </c>
      <c r="I120" s="158" t="str">
        <f t="shared" si="4"/>
        <v/>
      </c>
      <c r="J120" s="159" t="str">
        <f t="shared" si="5"/>
        <v/>
      </c>
    </row>
    <row r="121" spans="8:10">
      <c r="H121" t="str">
        <f t="shared" si="3"/>
        <v/>
      </c>
      <c r="I121" s="158" t="str">
        <f t="shared" si="4"/>
        <v/>
      </c>
      <c r="J121" s="159" t="str">
        <f t="shared" si="5"/>
        <v/>
      </c>
    </row>
    <row r="122" spans="8:10">
      <c r="H122" t="str">
        <f t="shared" si="3"/>
        <v/>
      </c>
      <c r="I122" s="158" t="str">
        <f t="shared" si="4"/>
        <v/>
      </c>
      <c r="J122" s="159" t="str">
        <f t="shared" si="5"/>
        <v/>
      </c>
    </row>
    <row r="123" spans="8:10">
      <c r="H123" t="str">
        <f t="shared" si="3"/>
        <v/>
      </c>
      <c r="I123" s="158" t="str">
        <f t="shared" si="4"/>
        <v/>
      </c>
      <c r="J123" s="159" t="str">
        <f t="shared" si="5"/>
        <v/>
      </c>
    </row>
    <row r="124" spans="8:10">
      <c r="H124" t="str">
        <f t="shared" si="3"/>
        <v/>
      </c>
      <c r="I124" s="158" t="str">
        <f t="shared" si="4"/>
        <v/>
      </c>
      <c r="J124" s="159" t="str">
        <f t="shared" si="5"/>
        <v/>
      </c>
    </row>
    <row r="125" spans="8:10">
      <c r="H125" t="str">
        <f t="shared" si="3"/>
        <v/>
      </c>
      <c r="I125" s="158" t="str">
        <f t="shared" si="4"/>
        <v/>
      </c>
      <c r="J125" s="159" t="str">
        <f t="shared" si="5"/>
        <v/>
      </c>
    </row>
    <row r="126" spans="8:10">
      <c r="H126" t="str">
        <f t="shared" si="3"/>
        <v/>
      </c>
      <c r="I126" s="158" t="str">
        <f t="shared" si="4"/>
        <v/>
      </c>
      <c r="J126" s="159" t="str">
        <f t="shared" si="5"/>
        <v/>
      </c>
    </row>
    <row r="127" spans="8:10">
      <c r="H127" t="str">
        <f t="shared" si="3"/>
        <v/>
      </c>
      <c r="I127" s="158" t="str">
        <f t="shared" si="4"/>
        <v/>
      </c>
      <c r="J127" s="159" t="str">
        <f t="shared" si="5"/>
        <v/>
      </c>
    </row>
    <row r="128" spans="8:10">
      <c r="H128" t="str">
        <f t="shared" si="3"/>
        <v/>
      </c>
      <c r="I128" s="158" t="str">
        <f t="shared" si="4"/>
        <v/>
      </c>
      <c r="J128" s="159" t="str">
        <f t="shared" si="5"/>
        <v/>
      </c>
    </row>
    <row r="129" spans="8:10">
      <c r="H129" t="str">
        <f t="shared" si="3"/>
        <v/>
      </c>
      <c r="I129" s="158" t="str">
        <f t="shared" si="4"/>
        <v/>
      </c>
      <c r="J129" s="159" t="str">
        <f t="shared" si="5"/>
        <v/>
      </c>
    </row>
    <row r="130" spans="8:10">
      <c r="H130" t="str">
        <f t="shared" si="3"/>
        <v/>
      </c>
      <c r="I130" s="158" t="str">
        <f t="shared" si="4"/>
        <v/>
      </c>
      <c r="J130" s="159" t="str">
        <f t="shared" si="5"/>
        <v/>
      </c>
    </row>
    <row r="131" spans="8:10">
      <c r="H131" t="str">
        <f t="shared" ref="H131:H194" si="6">IF($A131&lt;&gt;"",SUMIFS($X$1:$X$31,$U$1:$U$31,$D131,$V$1:$V$31,$E131,$W$1:$W$31,$F131),"")</f>
        <v/>
      </c>
      <c r="I131" s="158" t="str">
        <f t="shared" ref="I131:I194" si="7">IF(A131&lt;&gt;"",H131/$M$1,"")</f>
        <v/>
      </c>
      <c r="J131" s="159" t="str">
        <f t="shared" ref="J131:J194" si="8">IF(E131&lt;&gt;"",H131*$X$40,"")</f>
        <v/>
      </c>
    </row>
    <row r="132" spans="8:10">
      <c r="H132" t="str">
        <f t="shared" si="6"/>
        <v/>
      </c>
      <c r="I132" s="158" t="str">
        <f t="shared" si="7"/>
        <v/>
      </c>
      <c r="J132" s="159" t="str">
        <f t="shared" si="8"/>
        <v/>
      </c>
    </row>
    <row r="133" spans="8:10">
      <c r="H133" t="str">
        <f t="shared" si="6"/>
        <v/>
      </c>
      <c r="I133" s="158" t="str">
        <f t="shared" si="7"/>
        <v/>
      </c>
      <c r="J133" s="159" t="str">
        <f t="shared" si="8"/>
        <v/>
      </c>
    </row>
    <row r="134" spans="8:10">
      <c r="H134" t="str">
        <f t="shared" si="6"/>
        <v/>
      </c>
      <c r="I134" s="158" t="str">
        <f t="shared" si="7"/>
        <v/>
      </c>
      <c r="J134" s="159" t="str">
        <f t="shared" si="8"/>
        <v/>
      </c>
    </row>
    <row r="135" spans="8:10">
      <c r="H135" t="str">
        <f t="shared" si="6"/>
        <v/>
      </c>
      <c r="I135" s="158" t="str">
        <f t="shared" si="7"/>
        <v/>
      </c>
      <c r="J135" s="159" t="str">
        <f t="shared" si="8"/>
        <v/>
      </c>
    </row>
    <row r="136" spans="8:10">
      <c r="H136" t="str">
        <f t="shared" si="6"/>
        <v/>
      </c>
      <c r="I136" s="158" t="str">
        <f t="shared" si="7"/>
        <v/>
      </c>
      <c r="J136" s="159" t="str">
        <f t="shared" si="8"/>
        <v/>
      </c>
    </row>
    <row r="137" spans="8:10">
      <c r="H137" t="str">
        <f t="shared" si="6"/>
        <v/>
      </c>
      <c r="I137" s="158" t="str">
        <f t="shared" si="7"/>
        <v/>
      </c>
      <c r="J137" s="159" t="str">
        <f t="shared" si="8"/>
        <v/>
      </c>
    </row>
    <row r="138" spans="8:10">
      <c r="H138" t="str">
        <f t="shared" si="6"/>
        <v/>
      </c>
      <c r="I138" s="158" t="str">
        <f t="shared" si="7"/>
        <v/>
      </c>
      <c r="J138" s="159" t="str">
        <f t="shared" si="8"/>
        <v/>
      </c>
    </row>
    <row r="139" spans="8:10">
      <c r="H139" t="str">
        <f t="shared" si="6"/>
        <v/>
      </c>
      <c r="I139" s="158" t="str">
        <f t="shared" si="7"/>
        <v/>
      </c>
      <c r="J139" s="159" t="str">
        <f t="shared" si="8"/>
        <v/>
      </c>
    </row>
    <row r="140" spans="8:10">
      <c r="H140" t="str">
        <f t="shared" si="6"/>
        <v/>
      </c>
      <c r="I140" s="158" t="str">
        <f t="shared" si="7"/>
        <v/>
      </c>
      <c r="J140" s="159" t="str">
        <f t="shared" si="8"/>
        <v/>
      </c>
    </row>
    <row r="141" spans="8:10">
      <c r="H141" t="str">
        <f t="shared" si="6"/>
        <v/>
      </c>
      <c r="I141" s="158" t="str">
        <f t="shared" si="7"/>
        <v/>
      </c>
      <c r="J141" s="159" t="str">
        <f t="shared" si="8"/>
        <v/>
      </c>
    </row>
    <row r="142" spans="8:10">
      <c r="H142" t="str">
        <f t="shared" si="6"/>
        <v/>
      </c>
      <c r="I142" s="158" t="str">
        <f t="shared" si="7"/>
        <v/>
      </c>
      <c r="J142" s="159" t="str">
        <f t="shared" si="8"/>
        <v/>
      </c>
    </row>
    <row r="143" spans="8:10">
      <c r="H143" t="str">
        <f t="shared" si="6"/>
        <v/>
      </c>
      <c r="I143" s="158" t="str">
        <f t="shared" si="7"/>
        <v/>
      </c>
      <c r="J143" s="159" t="str">
        <f t="shared" si="8"/>
        <v/>
      </c>
    </row>
    <row r="144" spans="8:10">
      <c r="H144" t="str">
        <f t="shared" si="6"/>
        <v/>
      </c>
      <c r="I144" s="158" t="str">
        <f t="shared" si="7"/>
        <v/>
      </c>
      <c r="J144" s="159" t="str">
        <f t="shared" si="8"/>
        <v/>
      </c>
    </row>
    <row r="145" spans="8:10">
      <c r="H145" t="str">
        <f t="shared" si="6"/>
        <v/>
      </c>
      <c r="I145" s="158" t="str">
        <f t="shared" si="7"/>
        <v/>
      </c>
      <c r="J145" s="159" t="str">
        <f t="shared" si="8"/>
        <v/>
      </c>
    </row>
    <row r="146" spans="8:10">
      <c r="H146" t="str">
        <f t="shared" si="6"/>
        <v/>
      </c>
      <c r="I146" s="158" t="str">
        <f t="shared" si="7"/>
        <v/>
      </c>
      <c r="J146" s="159" t="str">
        <f t="shared" si="8"/>
        <v/>
      </c>
    </row>
    <row r="147" spans="8:10">
      <c r="H147" t="str">
        <f t="shared" si="6"/>
        <v/>
      </c>
      <c r="I147" s="158" t="str">
        <f t="shared" si="7"/>
        <v/>
      </c>
      <c r="J147" s="159" t="str">
        <f t="shared" si="8"/>
        <v/>
      </c>
    </row>
    <row r="148" spans="8:10">
      <c r="H148" t="str">
        <f t="shared" si="6"/>
        <v/>
      </c>
      <c r="I148" s="158" t="str">
        <f t="shared" si="7"/>
        <v/>
      </c>
      <c r="J148" s="159" t="str">
        <f t="shared" si="8"/>
        <v/>
      </c>
    </row>
    <row r="149" spans="8:10">
      <c r="H149" t="str">
        <f t="shared" si="6"/>
        <v/>
      </c>
      <c r="I149" s="158" t="str">
        <f t="shared" si="7"/>
        <v/>
      </c>
      <c r="J149" s="159" t="str">
        <f t="shared" si="8"/>
        <v/>
      </c>
    </row>
    <row r="150" spans="8:10">
      <c r="H150" t="str">
        <f t="shared" si="6"/>
        <v/>
      </c>
      <c r="I150" s="158" t="str">
        <f t="shared" si="7"/>
        <v/>
      </c>
      <c r="J150" s="159" t="str">
        <f t="shared" si="8"/>
        <v/>
      </c>
    </row>
    <row r="151" spans="8:10">
      <c r="H151" t="str">
        <f t="shared" si="6"/>
        <v/>
      </c>
      <c r="I151" s="158" t="str">
        <f t="shared" si="7"/>
        <v/>
      </c>
      <c r="J151" s="159" t="str">
        <f t="shared" si="8"/>
        <v/>
      </c>
    </row>
    <row r="152" spans="8:10">
      <c r="H152" t="str">
        <f t="shared" si="6"/>
        <v/>
      </c>
      <c r="I152" s="158" t="str">
        <f t="shared" si="7"/>
        <v/>
      </c>
      <c r="J152" s="159" t="str">
        <f t="shared" si="8"/>
        <v/>
      </c>
    </row>
    <row r="153" spans="8:10">
      <c r="H153" t="str">
        <f t="shared" si="6"/>
        <v/>
      </c>
      <c r="I153" s="158" t="str">
        <f t="shared" si="7"/>
        <v/>
      </c>
      <c r="J153" s="159" t="str">
        <f t="shared" si="8"/>
        <v/>
      </c>
    </row>
    <row r="154" spans="8:10">
      <c r="H154" t="str">
        <f t="shared" si="6"/>
        <v/>
      </c>
      <c r="I154" s="158" t="str">
        <f t="shared" si="7"/>
        <v/>
      </c>
      <c r="J154" s="159" t="str">
        <f t="shared" si="8"/>
        <v/>
      </c>
    </row>
    <row r="155" spans="8:10">
      <c r="H155" t="str">
        <f t="shared" si="6"/>
        <v/>
      </c>
      <c r="I155" s="158" t="str">
        <f t="shared" si="7"/>
        <v/>
      </c>
      <c r="J155" s="159" t="str">
        <f t="shared" si="8"/>
        <v/>
      </c>
    </row>
    <row r="156" spans="8:10">
      <c r="H156" t="str">
        <f t="shared" si="6"/>
        <v/>
      </c>
      <c r="I156" s="158" t="str">
        <f t="shared" si="7"/>
        <v/>
      </c>
      <c r="J156" s="159" t="str">
        <f t="shared" si="8"/>
        <v/>
      </c>
    </row>
    <row r="157" spans="8:10">
      <c r="H157" t="str">
        <f t="shared" si="6"/>
        <v/>
      </c>
      <c r="I157" s="158" t="str">
        <f t="shared" si="7"/>
        <v/>
      </c>
      <c r="J157" s="159" t="str">
        <f t="shared" si="8"/>
        <v/>
      </c>
    </row>
    <row r="158" spans="8:10">
      <c r="H158" t="str">
        <f t="shared" si="6"/>
        <v/>
      </c>
      <c r="I158" s="158" t="str">
        <f t="shared" si="7"/>
        <v/>
      </c>
      <c r="J158" s="159" t="str">
        <f t="shared" si="8"/>
        <v/>
      </c>
    </row>
    <row r="159" spans="8:10">
      <c r="H159" t="str">
        <f t="shared" si="6"/>
        <v/>
      </c>
      <c r="I159" s="158" t="str">
        <f t="shared" si="7"/>
        <v/>
      </c>
      <c r="J159" s="159" t="str">
        <f t="shared" si="8"/>
        <v/>
      </c>
    </row>
    <row r="160" spans="8:10">
      <c r="H160" t="str">
        <f t="shared" si="6"/>
        <v/>
      </c>
      <c r="I160" s="158" t="str">
        <f t="shared" si="7"/>
        <v/>
      </c>
      <c r="J160" s="159" t="str">
        <f t="shared" si="8"/>
        <v/>
      </c>
    </row>
    <row r="161" spans="8:10">
      <c r="H161" t="str">
        <f t="shared" si="6"/>
        <v/>
      </c>
      <c r="I161" s="158" t="str">
        <f t="shared" si="7"/>
        <v/>
      </c>
      <c r="J161" s="159" t="str">
        <f t="shared" si="8"/>
        <v/>
      </c>
    </row>
    <row r="162" spans="8:10">
      <c r="H162" t="str">
        <f t="shared" si="6"/>
        <v/>
      </c>
      <c r="I162" s="158" t="str">
        <f t="shared" si="7"/>
        <v/>
      </c>
      <c r="J162" s="159" t="str">
        <f t="shared" si="8"/>
        <v/>
      </c>
    </row>
    <row r="163" spans="8:10">
      <c r="H163" t="str">
        <f t="shared" si="6"/>
        <v/>
      </c>
      <c r="I163" s="158" t="str">
        <f t="shared" si="7"/>
        <v/>
      </c>
      <c r="J163" s="159" t="str">
        <f t="shared" si="8"/>
        <v/>
      </c>
    </row>
    <row r="164" spans="8:10">
      <c r="H164" t="str">
        <f t="shared" si="6"/>
        <v/>
      </c>
      <c r="I164" s="158" t="str">
        <f t="shared" si="7"/>
        <v/>
      </c>
      <c r="J164" s="159" t="str">
        <f t="shared" si="8"/>
        <v/>
      </c>
    </row>
    <row r="165" spans="8:10">
      <c r="H165" t="str">
        <f t="shared" si="6"/>
        <v/>
      </c>
      <c r="I165" s="158" t="str">
        <f t="shared" si="7"/>
        <v/>
      </c>
      <c r="J165" s="159" t="str">
        <f t="shared" si="8"/>
        <v/>
      </c>
    </row>
    <row r="166" spans="8:10">
      <c r="H166" t="str">
        <f t="shared" si="6"/>
        <v/>
      </c>
      <c r="I166" s="158" t="str">
        <f t="shared" si="7"/>
        <v/>
      </c>
      <c r="J166" s="159" t="str">
        <f t="shared" si="8"/>
        <v/>
      </c>
    </row>
    <row r="167" spans="8:10">
      <c r="H167" t="str">
        <f t="shared" si="6"/>
        <v/>
      </c>
      <c r="I167" s="158" t="str">
        <f t="shared" si="7"/>
        <v/>
      </c>
      <c r="J167" s="159" t="str">
        <f t="shared" si="8"/>
        <v/>
      </c>
    </row>
    <row r="168" spans="8:10">
      <c r="H168" t="str">
        <f t="shared" si="6"/>
        <v/>
      </c>
      <c r="I168" s="158" t="str">
        <f t="shared" si="7"/>
        <v/>
      </c>
      <c r="J168" s="159" t="str">
        <f t="shared" si="8"/>
        <v/>
      </c>
    </row>
    <row r="169" spans="8:10">
      <c r="H169" t="str">
        <f t="shared" si="6"/>
        <v/>
      </c>
      <c r="I169" s="158" t="str">
        <f t="shared" si="7"/>
        <v/>
      </c>
      <c r="J169" s="159" t="str">
        <f t="shared" si="8"/>
        <v/>
      </c>
    </row>
    <row r="170" spans="8:10">
      <c r="H170" t="str">
        <f t="shared" si="6"/>
        <v/>
      </c>
      <c r="I170" s="158" t="str">
        <f t="shared" si="7"/>
        <v/>
      </c>
      <c r="J170" s="159" t="str">
        <f t="shared" si="8"/>
        <v/>
      </c>
    </row>
    <row r="171" spans="8:10">
      <c r="H171" t="str">
        <f t="shared" si="6"/>
        <v/>
      </c>
      <c r="I171" s="158" t="str">
        <f t="shared" si="7"/>
        <v/>
      </c>
      <c r="J171" s="159" t="str">
        <f t="shared" si="8"/>
        <v/>
      </c>
    </row>
    <row r="172" spans="8:10">
      <c r="H172" t="str">
        <f t="shared" si="6"/>
        <v/>
      </c>
      <c r="I172" s="158" t="str">
        <f t="shared" si="7"/>
        <v/>
      </c>
      <c r="J172" s="159" t="str">
        <f t="shared" si="8"/>
        <v/>
      </c>
    </row>
    <row r="173" spans="8:10">
      <c r="H173" t="str">
        <f t="shared" si="6"/>
        <v/>
      </c>
      <c r="I173" s="158" t="str">
        <f t="shared" si="7"/>
        <v/>
      </c>
      <c r="J173" s="159" t="str">
        <f t="shared" si="8"/>
        <v/>
      </c>
    </row>
    <row r="174" spans="8:10">
      <c r="H174" t="str">
        <f t="shared" si="6"/>
        <v/>
      </c>
      <c r="I174" s="158" t="str">
        <f t="shared" si="7"/>
        <v/>
      </c>
      <c r="J174" s="159" t="str">
        <f t="shared" si="8"/>
        <v/>
      </c>
    </row>
    <row r="175" spans="8:10">
      <c r="H175" t="str">
        <f t="shared" si="6"/>
        <v/>
      </c>
      <c r="I175" s="158" t="str">
        <f t="shared" si="7"/>
        <v/>
      </c>
      <c r="J175" s="159" t="str">
        <f t="shared" si="8"/>
        <v/>
      </c>
    </row>
    <row r="176" spans="8:10">
      <c r="H176" t="str">
        <f t="shared" si="6"/>
        <v/>
      </c>
      <c r="I176" s="158" t="str">
        <f t="shared" si="7"/>
        <v/>
      </c>
      <c r="J176" s="159" t="str">
        <f t="shared" si="8"/>
        <v/>
      </c>
    </row>
    <row r="177" spans="8:10">
      <c r="H177" t="str">
        <f t="shared" si="6"/>
        <v/>
      </c>
      <c r="I177" s="158" t="str">
        <f t="shared" si="7"/>
        <v/>
      </c>
      <c r="J177" s="159" t="str">
        <f t="shared" si="8"/>
        <v/>
      </c>
    </row>
    <row r="178" spans="8:10">
      <c r="H178" t="str">
        <f t="shared" si="6"/>
        <v/>
      </c>
      <c r="I178" s="158" t="str">
        <f t="shared" si="7"/>
        <v/>
      </c>
      <c r="J178" s="159" t="str">
        <f t="shared" si="8"/>
        <v/>
      </c>
    </row>
    <row r="179" spans="8:10">
      <c r="H179" t="str">
        <f t="shared" si="6"/>
        <v/>
      </c>
      <c r="I179" s="158" t="str">
        <f t="shared" si="7"/>
        <v/>
      </c>
      <c r="J179" s="159" t="str">
        <f t="shared" si="8"/>
        <v/>
      </c>
    </row>
    <row r="180" spans="8:10">
      <c r="H180" t="str">
        <f t="shared" si="6"/>
        <v/>
      </c>
      <c r="I180" s="158" t="str">
        <f t="shared" si="7"/>
        <v/>
      </c>
      <c r="J180" s="159" t="str">
        <f t="shared" si="8"/>
        <v/>
      </c>
    </row>
    <row r="181" spans="8:10">
      <c r="H181" t="str">
        <f t="shared" si="6"/>
        <v/>
      </c>
      <c r="I181" s="158" t="str">
        <f t="shared" si="7"/>
        <v/>
      </c>
      <c r="J181" s="159" t="str">
        <f t="shared" si="8"/>
        <v/>
      </c>
    </row>
    <row r="182" spans="8:10">
      <c r="H182" t="str">
        <f t="shared" si="6"/>
        <v/>
      </c>
      <c r="I182" s="158" t="str">
        <f t="shared" si="7"/>
        <v/>
      </c>
      <c r="J182" s="159" t="str">
        <f t="shared" si="8"/>
        <v/>
      </c>
    </row>
    <row r="183" spans="8:10">
      <c r="H183" t="str">
        <f t="shared" si="6"/>
        <v/>
      </c>
      <c r="I183" s="158" t="str">
        <f t="shared" si="7"/>
        <v/>
      </c>
      <c r="J183" s="159" t="str">
        <f t="shared" si="8"/>
        <v/>
      </c>
    </row>
    <row r="184" spans="8:10">
      <c r="H184" t="str">
        <f t="shared" si="6"/>
        <v/>
      </c>
      <c r="I184" s="158" t="str">
        <f t="shared" si="7"/>
        <v/>
      </c>
      <c r="J184" s="159" t="str">
        <f t="shared" si="8"/>
        <v/>
      </c>
    </row>
    <row r="185" spans="8:10">
      <c r="H185" t="str">
        <f t="shared" si="6"/>
        <v/>
      </c>
      <c r="I185" s="158" t="str">
        <f t="shared" si="7"/>
        <v/>
      </c>
      <c r="J185" s="159" t="str">
        <f t="shared" si="8"/>
        <v/>
      </c>
    </row>
    <row r="186" spans="8:10">
      <c r="H186" t="str">
        <f t="shared" si="6"/>
        <v/>
      </c>
      <c r="I186" s="158" t="str">
        <f t="shared" si="7"/>
        <v/>
      </c>
      <c r="J186" s="159" t="str">
        <f t="shared" si="8"/>
        <v/>
      </c>
    </row>
    <row r="187" spans="8:10">
      <c r="H187" t="str">
        <f t="shared" si="6"/>
        <v/>
      </c>
      <c r="I187" s="158" t="str">
        <f t="shared" si="7"/>
        <v/>
      </c>
      <c r="J187" s="159" t="str">
        <f t="shared" si="8"/>
        <v/>
      </c>
    </row>
    <row r="188" spans="8:10">
      <c r="H188" t="str">
        <f t="shared" si="6"/>
        <v/>
      </c>
      <c r="I188" s="158" t="str">
        <f t="shared" si="7"/>
        <v/>
      </c>
      <c r="J188" s="159" t="str">
        <f t="shared" si="8"/>
        <v/>
      </c>
    </row>
    <row r="189" spans="8:10">
      <c r="H189" t="str">
        <f t="shared" si="6"/>
        <v/>
      </c>
      <c r="I189" s="158" t="str">
        <f t="shared" si="7"/>
        <v/>
      </c>
      <c r="J189" s="159" t="str">
        <f t="shared" si="8"/>
        <v/>
      </c>
    </row>
    <row r="190" spans="8:10">
      <c r="H190" t="str">
        <f t="shared" si="6"/>
        <v/>
      </c>
      <c r="I190" s="158" t="str">
        <f t="shared" si="7"/>
        <v/>
      </c>
      <c r="J190" s="159" t="str">
        <f t="shared" si="8"/>
        <v/>
      </c>
    </row>
    <row r="191" spans="8:10">
      <c r="H191" t="str">
        <f t="shared" si="6"/>
        <v/>
      </c>
      <c r="I191" s="158" t="str">
        <f t="shared" si="7"/>
        <v/>
      </c>
      <c r="J191" s="159" t="str">
        <f t="shared" si="8"/>
        <v/>
      </c>
    </row>
    <row r="192" spans="8:10">
      <c r="H192" t="str">
        <f t="shared" si="6"/>
        <v/>
      </c>
      <c r="I192" s="158" t="str">
        <f t="shared" si="7"/>
        <v/>
      </c>
      <c r="J192" s="159" t="str">
        <f t="shared" si="8"/>
        <v/>
      </c>
    </row>
    <row r="193" spans="8:10">
      <c r="H193" t="str">
        <f t="shared" si="6"/>
        <v/>
      </c>
      <c r="I193" s="158" t="str">
        <f t="shared" si="7"/>
        <v/>
      </c>
      <c r="J193" s="159" t="str">
        <f t="shared" si="8"/>
        <v/>
      </c>
    </row>
    <row r="194" spans="8:10">
      <c r="H194" t="str">
        <f t="shared" si="6"/>
        <v/>
      </c>
      <c r="I194" s="158" t="str">
        <f t="shared" si="7"/>
        <v/>
      </c>
      <c r="J194" s="159" t="str">
        <f t="shared" si="8"/>
        <v/>
      </c>
    </row>
    <row r="195" spans="8:10">
      <c r="H195" t="str">
        <f t="shared" ref="H195:H258" si="9">IF($A195&lt;&gt;"",SUMIFS($X$1:$X$31,$U$1:$U$31,$D195,$V$1:$V$31,$E195,$W$1:$W$31,$F195),"")</f>
        <v/>
      </c>
      <c r="I195" s="158" t="str">
        <f t="shared" ref="I195:I258" si="10">IF(A195&lt;&gt;"",H195/$M$1,"")</f>
        <v/>
      </c>
      <c r="J195" s="159" t="str">
        <f t="shared" ref="J195:J242" si="11">IF(E195&lt;&gt;"",H195*$X$40,"")</f>
        <v/>
      </c>
    </row>
    <row r="196" spans="8:10">
      <c r="H196" t="str">
        <f t="shared" si="9"/>
        <v/>
      </c>
      <c r="I196" s="158" t="str">
        <f t="shared" si="10"/>
        <v/>
      </c>
      <c r="J196" s="159" t="str">
        <f t="shared" si="11"/>
        <v/>
      </c>
    </row>
    <row r="197" spans="8:10">
      <c r="H197" t="str">
        <f t="shared" si="9"/>
        <v/>
      </c>
      <c r="I197" s="158" t="str">
        <f t="shared" si="10"/>
        <v/>
      </c>
      <c r="J197" s="159" t="str">
        <f t="shared" si="11"/>
        <v/>
      </c>
    </row>
    <row r="198" spans="8:10">
      <c r="H198" t="str">
        <f t="shared" si="9"/>
        <v/>
      </c>
      <c r="I198" s="158" t="str">
        <f t="shared" si="10"/>
        <v/>
      </c>
      <c r="J198" s="159" t="str">
        <f t="shared" si="11"/>
        <v/>
      </c>
    </row>
    <row r="199" spans="8:10">
      <c r="H199" t="str">
        <f t="shared" si="9"/>
        <v/>
      </c>
      <c r="I199" s="158" t="str">
        <f t="shared" si="10"/>
        <v/>
      </c>
      <c r="J199" s="159" t="str">
        <f t="shared" si="11"/>
        <v/>
      </c>
    </row>
    <row r="200" spans="8:10">
      <c r="H200" t="str">
        <f t="shared" si="9"/>
        <v/>
      </c>
      <c r="I200" s="158" t="str">
        <f t="shared" si="10"/>
        <v/>
      </c>
      <c r="J200" s="159" t="str">
        <f t="shared" si="11"/>
        <v/>
      </c>
    </row>
    <row r="201" spans="8:10">
      <c r="H201" t="str">
        <f t="shared" si="9"/>
        <v/>
      </c>
      <c r="I201" s="158" t="str">
        <f t="shared" si="10"/>
        <v/>
      </c>
      <c r="J201" s="159" t="str">
        <f t="shared" si="11"/>
        <v/>
      </c>
    </row>
    <row r="202" spans="8:10">
      <c r="H202" t="str">
        <f t="shared" si="9"/>
        <v/>
      </c>
      <c r="I202" s="158" t="str">
        <f t="shared" si="10"/>
        <v/>
      </c>
      <c r="J202" s="159" t="str">
        <f t="shared" si="11"/>
        <v/>
      </c>
    </row>
    <row r="203" spans="8:10">
      <c r="H203" t="str">
        <f t="shared" si="9"/>
        <v/>
      </c>
      <c r="I203" s="158" t="str">
        <f t="shared" si="10"/>
        <v/>
      </c>
      <c r="J203" s="159" t="str">
        <f t="shared" si="11"/>
        <v/>
      </c>
    </row>
    <row r="204" spans="8:10">
      <c r="H204" t="str">
        <f t="shared" si="9"/>
        <v/>
      </c>
      <c r="I204" s="158" t="str">
        <f t="shared" si="10"/>
        <v/>
      </c>
      <c r="J204" s="159" t="str">
        <f t="shared" si="11"/>
        <v/>
      </c>
    </row>
    <row r="205" spans="8:10">
      <c r="H205" t="str">
        <f t="shared" si="9"/>
        <v/>
      </c>
      <c r="I205" s="158" t="str">
        <f t="shared" si="10"/>
        <v/>
      </c>
      <c r="J205" s="159" t="str">
        <f t="shared" si="11"/>
        <v/>
      </c>
    </row>
    <row r="206" spans="8:10">
      <c r="H206" t="str">
        <f t="shared" si="9"/>
        <v/>
      </c>
      <c r="I206" s="158" t="str">
        <f t="shared" si="10"/>
        <v/>
      </c>
      <c r="J206" s="159" t="str">
        <f t="shared" si="11"/>
        <v/>
      </c>
    </row>
    <row r="207" spans="8:10">
      <c r="H207" t="str">
        <f t="shared" si="9"/>
        <v/>
      </c>
      <c r="I207" s="158" t="str">
        <f t="shared" si="10"/>
        <v/>
      </c>
      <c r="J207" s="159" t="str">
        <f t="shared" si="11"/>
        <v/>
      </c>
    </row>
    <row r="208" spans="8:10">
      <c r="H208" t="str">
        <f t="shared" si="9"/>
        <v/>
      </c>
      <c r="I208" s="158" t="str">
        <f t="shared" si="10"/>
        <v/>
      </c>
      <c r="J208" s="159" t="str">
        <f t="shared" si="11"/>
        <v/>
      </c>
    </row>
    <row r="209" spans="8:10">
      <c r="H209" t="str">
        <f t="shared" si="9"/>
        <v/>
      </c>
      <c r="I209" s="158" t="str">
        <f t="shared" si="10"/>
        <v/>
      </c>
      <c r="J209" s="159" t="str">
        <f t="shared" si="11"/>
        <v/>
      </c>
    </row>
    <row r="210" spans="8:10">
      <c r="H210" t="str">
        <f t="shared" si="9"/>
        <v/>
      </c>
      <c r="I210" s="158" t="str">
        <f t="shared" si="10"/>
        <v/>
      </c>
      <c r="J210" s="159" t="str">
        <f t="shared" si="11"/>
        <v/>
      </c>
    </row>
    <row r="211" spans="8:10">
      <c r="H211" t="str">
        <f t="shared" si="9"/>
        <v/>
      </c>
      <c r="I211" s="158" t="str">
        <f t="shared" si="10"/>
        <v/>
      </c>
      <c r="J211" s="159" t="str">
        <f t="shared" si="11"/>
        <v/>
      </c>
    </row>
    <row r="212" spans="8:10">
      <c r="H212" t="str">
        <f t="shared" si="9"/>
        <v/>
      </c>
      <c r="I212" s="158" t="str">
        <f t="shared" si="10"/>
        <v/>
      </c>
      <c r="J212" s="159" t="str">
        <f t="shared" si="11"/>
        <v/>
      </c>
    </row>
    <row r="213" spans="8:10">
      <c r="H213" t="str">
        <f t="shared" si="9"/>
        <v/>
      </c>
      <c r="I213" s="158" t="str">
        <f t="shared" si="10"/>
        <v/>
      </c>
      <c r="J213" s="159" t="str">
        <f t="shared" si="11"/>
        <v/>
      </c>
    </row>
    <row r="214" spans="8:10">
      <c r="H214" t="str">
        <f t="shared" si="9"/>
        <v/>
      </c>
      <c r="I214" s="158" t="str">
        <f t="shared" si="10"/>
        <v/>
      </c>
      <c r="J214" s="159" t="str">
        <f t="shared" si="11"/>
        <v/>
      </c>
    </row>
    <row r="215" spans="8:10">
      <c r="H215" t="str">
        <f t="shared" si="9"/>
        <v/>
      </c>
      <c r="I215" s="158" t="str">
        <f t="shared" si="10"/>
        <v/>
      </c>
      <c r="J215" s="159" t="str">
        <f t="shared" si="11"/>
        <v/>
      </c>
    </row>
    <row r="216" spans="8:10">
      <c r="H216" t="str">
        <f t="shared" si="9"/>
        <v/>
      </c>
      <c r="I216" s="158" t="str">
        <f t="shared" si="10"/>
        <v/>
      </c>
      <c r="J216" s="159" t="str">
        <f t="shared" si="11"/>
        <v/>
      </c>
    </row>
    <row r="217" spans="8:10">
      <c r="H217" t="str">
        <f t="shared" si="9"/>
        <v/>
      </c>
      <c r="I217" s="158" t="str">
        <f t="shared" si="10"/>
        <v/>
      </c>
      <c r="J217" s="159" t="str">
        <f t="shared" si="11"/>
        <v/>
      </c>
    </row>
    <row r="218" spans="8:10">
      <c r="H218" t="str">
        <f t="shared" si="9"/>
        <v/>
      </c>
      <c r="I218" s="158" t="str">
        <f t="shared" si="10"/>
        <v/>
      </c>
      <c r="J218" s="159" t="str">
        <f t="shared" si="11"/>
        <v/>
      </c>
    </row>
    <row r="219" spans="8:10">
      <c r="H219" t="str">
        <f t="shared" si="9"/>
        <v/>
      </c>
      <c r="I219" s="158" t="str">
        <f t="shared" si="10"/>
        <v/>
      </c>
      <c r="J219" s="159" t="str">
        <f t="shared" si="11"/>
        <v/>
      </c>
    </row>
    <row r="220" spans="8:10">
      <c r="H220" t="str">
        <f t="shared" si="9"/>
        <v/>
      </c>
      <c r="I220" s="158" t="str">
        <f t="shared" si="10"/>
        <v/>
      </c>
      <c r="J220" s="159" t="str">
        <f t="shared" si="11"/>
        <v/>
      </c>
    </row>
    <row r="221" spans="8:10">
      <c r="H221" t="str">
        <f t="shared" si="9"/>
        <v/>
      </c>
      <c r="I221" s="158" t="str">
        <f t="shared" si="10"/>
        <v/>
      </c>
      <c r="J221" s="159" t="str">
        <f t="shared" si="11"/>
        <v/>
      </c>
    </row>
    <row r="222" spans="8:10">
      <c r="H222" t="str">
        <f t="shared" si="9"/>
        <v/>
      </c>
      <c r="I222" s="158" t="str">
        <f t="shared" si="10"/>
        <v/>
      </c>
      <c r="J222" s="159" t="str">
        <f t="shared" si="11"/>
        <v/>
      </c>
    </row>
    <row r="223" spans="8:10">
      <c r="H223" t="str">
        <f t="shared" si="9"/>
        <v/>
      </c>
      <c r="I223" s="158" t="str">
        <f t="shared" si="10"/>
        <v/>
      </c>
      <c r="J223" s="159" t="str">
        <f t="shared" si="11"/>
        <v/>
      </c>
    </row>
    <row r="224" spans="8:10">
      <c r="H224" t="str">
        <f t="shared" si="9"/>
        <v/>
      </c>
      <c r="I224" s="158" t="str">
        <f t="shared" si="10"/>
        <v/>
      </c>
      <c r="J224" s="159" t="str">
        <f t="shared" si="11"/>
        <v/>
      </c>
    </row>
    <row r="225" spans="8:10">
      <c r="H225" t="str">
        <f t="shared" si="9"/>
        <v/>
      </c>
      <c r="I225" s="158" t="str">
        <f t="shared" si="10"/>
        <v/>
      </c>
      <c r="J225" s="159" t="str">
        <f t="shared" si="11"/>
        <v/>
      </c>
    </row>
    <row r="226" spans="8:10">
      <c r="H226" t="str">
        <f t="shared" si="9"/>
        <v/>
      </c>
      <c r="I226" s="158" t="str">
        <f t="shared" si="10"/>
        <v/>
      </c>
      <c r="J226" s="159" t="str">
        <f t="shared" si="11"/>
        <v/>
      </c>
    </row>
    <row r="227" spans="8:10">
      <c r="H227" t="str">
        <f t="shared" si="9"/>
        <v/>
      </c>
      <c r="I227" s="158" t="str">
        <f t="shared" si="10"/>
        <v/>
      </c>
      <c r="J227" s="159" t="str">
        <f t="shared" si="11"/>
        <v/>
      </c>
    </row>
    <row r="228" spans="8:10">
      <c r="H228" t="str">
        <f t="shared" si="9"/>
        <v/>
      </c>
      <c r="I228" s="158" t="str">
        <f t="shared" si="10"/>
        <v/>
      </c>
      <c r="J228" s="159" t="str">
        <f t="shared" si="11"/>
        <v/>
      </c>
    </row>
    <row r="229" spans="8:10">
      <c r="H229" t="str">
        <f t="shared" si="9"/>
        <v/>
      </c>
      <c r="I229" s="158" t="str">
        <f t="shared" si="10"/>
        <v/>
      </c>
      <c r="J229" s="159" t="str">
        <f t="shared" si="11"/>
        <v/>
      </c>
    </row>
    <row r="230" spans="8:10">
      <c r="H230" t="str">
        <f t="shared" si="9"/>
        <v/>
      </c>
      <c r="I230" s="158" t="str">
        <f t="shared" si="10"/>
        <v/>
      </c>
      <c r="J230" s="159" t="str">
        <f t="shared" si="11"/>
        <v/>
      </c>
    </row>
    <row r="231" spans="8:10">
      <c r="H231" t="str">
        <f t="shared" si="9"/>
        <v/>
      </c>
      <c r="I231" s="158" t="str">
        <f t="shared" si="10"/>
        <v/>
      </c>
      <c r="J231" s="159" t="str">
        <f t="shared" si="11"/>
        <v/>
      </c>
    </row>
    <row r="232" spans="8:10">
      <c r="H232" t="str">
        <f t="shared" si="9"/>
        <v/>
      </c>
      <c r="I232" s="158" t="str">
        <f t="shared" si="10"/>
        <v/>
      </c>
      <c r="J232" s="159" t="str">
        <f t="shared" si="11"/>
        <v/>
      </c>
    </row>
    <row r="233" spans="8:10">
      <c r="H233" t="str">
        <f t="shared" si="9"/>
        <v/>
      </c>
      <c r="I233" s="158" t="str">
        <f t="shared" si="10"/>
        <v/>
      </c>
      <c r="J233" s="159" t="str">
        <f t="shared" si="11"/>
        <v/>
      </c>
    </row>
    <row r="234" spans="8:10">
      <c r="H234" t="str">
        <f t="shared" si="9"/>
        <v/>
      </c>
      <c r="I234" s="158" t="str">
        <f t="shared" si="10"/>
        <v/>
      </c>
      <c r="J234" s="159" t="str">
        <f t="shared" si="11"/>
        <v/>
      </c>
    </row>
    <row r="235" spans="8:10">
      <c r="H235" t="str">
        <f t="shared" si="9"/>
        <v/>
      </c>
      <c r="I235" s="158" t="str">
        <f t="shared" si="10"/>
        <v/>
      </c>
      <c r="J235" s="159" t="str">
        <f t="shared" si="11"/>
        <v/>
      </c>
    </row>
    <row r="236" spans="8:10">
      <c r="H236" t="str">
        <f t="shared" si="9"/>
        <v/>
      </c>
      <c r="I236" s="158" t="str">
        <f t="shared" si="10"/>
        <v/>
      </c>
      <c r="J236" s="159" t="str">
        <f t="shared" si="11"/>
        <v/>
      </c>
    </row>
    <row r="237" spans="8:10">
      <c r="H237" t="str">
        <f t="shared" si="9"/>
        <v/>
      </c>
      <c r="I237" s="158" t="str">
        <f t="shared" si="10"/>
        <v/>
      </c>
      <c r="J237" s="159" t="str">
        <f t="shared" si="11"/>
        <v/>
      </c>
    </row>
    <row r="238" spans="8:10">
      <c r="H238" t="str">
        <f t="shared" si="9"/>
        <v/>
      </c>
      <c r="I238" s="158" t="str">
        <f t="shared" si="10"/>
        <v/>
      </c>
      <c r="J238" s="159" t="str">
        <f t="shared" si="11"/>
        <v/>
      </c>
    </row>
    <row r="239" spans="8:10">
      <c r="H239" t="str">
        <f t="shared" si="9"/>
        <v/>
      </c>
      <c r="I239" s="158" t="str">
        <f t="shared" si="10"/>
        <v/>
      </c>
      <c r="J239" s="159" t="str">
        <f t="shared" si="11"/>
        <v/>
      </c>
    </row>
    <row r="240" spans="8:10">
      <c r="H240" t="str">
        <f t="shared" si="9"/>
        <v/>
      </c>
      <c r="I240" s="158" t="str">
        <f t="shared" si="10"/>
        <v/>
      </c>
      <c r="J240" s="159" t="str">
        <f t="shared" si="11"/>
        <v/>
      </c>
    </row>
    <row r="241" spans="8:10">
      <c r="H241" t="str">
        <f t="shared" si="9"/>
        <v/>
      </c>
      <c r="I241" s="158" t="str">
        <f t="shared" si="10"/>
        <v/>
      </c>
      <c r="J241" s="159" t="str">
        <f t="shared" si="11"/>
        <v/>
      </c>
    </row>
    <row r="242" spans="8:10">
      <c r="H242" t="str">
        <f t="shared" si="9"/>
        <v/>
      </c>
      <c r="I242" s="158" t="str">
        <f t="shared" si="10"/>
        <v/>
      </c>
      <c r="J242" s="159" t="str">
        <f t="shared" si="11"/>
        <v/>
      </c>
    </row>
    <row r="243" spans="8:10">
      <c r="H243" t="str">
        <f t="shared" si="9"/>
        <v/>
      </c>
      <c r="I243" s="158" t="str">
        <f t="shared" si="10"/>
        <v/>
      </c>
      <c r="J243" s="158"/>
    </row>
    <row r="244" spans="8:10">
      <c r="H244" t="str">
        <f t="shared" si="9"/>
        <v/>
      </c>
      <c r="I244" s="158" t="str">
        <f t="shared" si="10"/>
        <v/>
      </c>
      <c r="J244" s="158"/>
    </row>
    <row r="245" spans="8:10">
      <c r="H245" t="str">
        <f t="shared" si="9"/>
        <v/>
      </c>
      <c r="I245" s="158" t="str">
        <f t="shared" si="10"/>
        <v/>
      </c>
      <c r="J245" s="158"/>
    </row>
    <row r="246" spans="8:10">
      <c r="H246" t="str">
        <f t="shared" si="9"/>
        <v/>
      </c>
      <c r="I246" s="158" t="str">
        <f t="shared" si="10"/>
        <v/>
      </c>
      <c r="J246" s="158"/>
    </row>
    <row r="247" spans="8:10">
      <c r="H247" t="str">
        <f t="shared" si="9"/>
        <v/>
      </c>
      <c r="I247" s="158" t="str">
        <f t="shared" si="10"/>
        <v/>
      </c>
      <c r="J247" s="158"/>
    </row>
    <row r="248" spans="8:10">
      <c r="H248" t="str">
        <f t="shared" si="9"/>
        <v/>
      </c>
      <c r="I248" s="158" t="str">
        <f t="shared" si="10"/>
        <v/>
      </c>
      <c r="J248" s="158"/>
    </row>
    <row r="249" spans="8:10">
      <c r="H249" t="str">
        <f t="shared" si="9"/>
        <v/>
      </c>
      <c r="I249" s="158" t="str">
        <f t="shared" si="10"/>
        <v/>
      </c>
      <c r="J249" s="158"/>
    </row>
    <row r="250" spans="8:10">
      <c r="H250" t="str">
        <f t="shared" si="9"/>
        <v/>
      </c>
      <c r="I250" s="158" t="str">
        <f t="shared" si="10"/>
        <v/>
      </c>
      <c r="J250" s="158"/>
    </row>
    <row r="251" spans="8:10">
      <c r="H251" t="str">
        <f t="shared" si="9"/>
        <v/>
      </c>
      <c r="I251" s="158" t="str">
        <f t="shared" si="10"/>
        <v/>
      </c>
      <c r="J251" s="158"/>
    </row>
    <row r="252" spans="8:10">
      <c r="H252" t="str">
        <f t="shared" si="9"/>
        <v/>
      </c>
      <c r="I252" s="158" t="str">
        <f t="shared" si="10"/>
        <v/>
      </c>
      <c r="J252" s="158"/>
    </row>
    <row r="253" spans="8:10">
      <c r="H253" t="str">
        <f t="shared" si="9"/>
        <v/>
      </c>
      <c r="I253" s="158" t="str">
        <f t="shared" si="10"/>
        <v/>
      </c>
      <c r="J253" s="158"/>
    </row>
    <row r="254" spans="8:10">
      <c r="H254" t="str">
        <f t="shared" si="9"/>
        <v/>
      </c>
      <c r="I254" s="158" t="str">
        <f t="shared" si="10"/>
        <v/>
      </c>
      <c r="J254" s="158"/>
    </row>
    <row r="255" spans="8:10">
      <c r="H255" t="str">
        <f t="shared" si="9"/>
        <v/>
      </c>
      <c r="I255" s="158" t="str">
        <f t="shared" si="10"/>
        <v/>
      </c>
      <c r="J255" s="158"/>
    </row>
    <row r="256" spans="8:10">
      <c r="H256" t="str">
        <f t="shared" si="9"/>
        <v/>
      </c>
      <c r="I256" s="158" t="str">
        <f t="shared" si="10"/>
        <v/>
      </c>
      <c r="J256" s="158"/>
    </row>
    <row r="257" spans="8:10">
      <c r="H257" t="str">
        <f t="shared" si="9"/>
        <v/>
      </c>
      <c r="I257" s="158" t="str">
        <f t="shared" si="10"/>
        <v/>
      </c>
      <c r="J257" s="158"/>
    </row>
    <row r="258" spans="8:10">
      <c r="H258" t="str">
        <f t="shared" si="9"/>
        <v/>
      </c>
      <c r="I258" s="158" t="str">
        <f t="shared" si="10"/>
        <v/>
      </c>
      <c r="J258" s="158"/>
    </row>
    <row r="259" spans="8:10">
      <c r="H259" t="str">
        <f t="shared" ref="H259:H322" si="12">IF($A259&lt;&gt;"",SUMIFS($X$1:$X$31,$U$1:$U$31,$D259,$V$1:$V$31,$E259,$W$1:$W$31,$F259),"")</f>
        <v/>
      </c>
      <c r="I259" s="158" t="str">
        <f t="shared" ref="I259:I289" si="13">IF(A259&lt;&gt;"",H259/$M$1,"")</f>
        <v/>
      </c>
      <c r="J259" s="158"/>
    </row>
    <row r="260" spans="8:10">
      <c r="H260" t="str">
        <f t="shared" si="12"/>
        <v/>
      </c>
      <c r="I260" s="158" t="str">
        <f t="shared" si="13"/>
        <v/>
      </c>
      <c r="J260" s="158"/>
    </row>
    <row r="261" spans="8:10">
      <c r="H261" t="str">
        <f t="shared" si="12"/>
        <v/>
      </c>
      <c r="I261" s="158" t="str">
        <f t="shared" si="13"/>
        <v/>
      </c>
      <c r="J261" s="158"/>
    </row>
    <row r="262" spans="8:10">
      <c r="H262" t="str">
        <f t="shared" si="12"/>
        <v/>
      </c>
      <c r="I262" s="158" t="str">
        <f t="shared" si="13"/>
        <v/>
      </c>
      <c r="J262" s="158"/>
    </row>
    <row r="263" spans="8:10">
      <c r="H263" t="str">
        <f t="shared" si="12"/>
        <v/>
      </c>
      <c r="I263" s="158" t="str">
        <f t="shared" si="13"/>
        <v/>
      </c>
      <c r="J263" s="158"/>
    </row>
    <row r="264" spans="8:10">
      <c r="H264" t="str">
        <f t="shared" si="12"/>
        <v/>
      </c>
      <c r="I264" s="158" t="str">
        <f t="shared" si="13"/>
        <v/>
      </c>
      <c r="J264" s="158"/>
    </row>
    <row r="265" spans="8:10">
      <c r="H265" t="str">
        <f t="shared" si="12"/>
        <v/>
      </c>
      <c r="I265" s="158" t="str">
        <f t="shared" si="13"/>
        <v/>
      </c>
      <c r="J265" s="158"/>
    </row>
    <row r="266" spans="8:10">
      <c r="H266" t="str">
        <f t="shared" si="12"/>
        <v/>
      </c>
      <c r="I266" s="158" t="str">
        <f t="shared" si="13"/>
        <v/>
      </c>
      <c r="J266" s="158"/>
    </row>
    <row r="267" spans="8:10">
      <c r="H267" t="str">
        <f t="shared" si="12"/>
        <v/>
      </c>
      <c r="I267" s="158" t="str">
        <f t="shared" si="13"/>
        <v/>
      </c>
      <c r="J267" s="158"/>
    </row>
    <row r="268" spans="8:10">
      <c r="H268" t="str">
        <f t="shared" si="12"/>
        <v/>
      </c>
      <c r="I268" s="158" t="str">
        <f t="shared" si="13"/>
        <v/>
      </c>
      <c r="J268" s="158"/>
    </row>
    <row r="269" spans="8:10">
      <c r="H269" t="str">
        <f t="shared" si="12"/>
        <v/>
      </c>
      <c r="I269" s="158" t="str">
        <f t="shared" si="13"/>
        <v/>
      </c>
      <c r="J269" s="158"/>
    </row>
    <row r="270" spans="8:10">
      <c r="H270" t="str">
        <f t="shared" si="12"/>
        <v/>
      </c>
      <c r="I270" s="158" t="str">
        <f t="shared" si="13"/>
        <v/>
      </c>
      <c r="J270" s="158"/>
    </row>
    <row r="271" spans="8:10">
      <c r="H271" t="str">
        <f t="shared" si="12"/>
        <v/>
      </c>
      <c r="I271" s="158" t="str">
        <f t="shared" si="13"/>
        <v/>
      </c>
      <c r="J271" s="158"/>
    </row>
    <row r="272" spans="8:10">
      <c r="H272" t="str">
        <f t="shared" si="12"/>
        <v/>
      </c>
      <c r="I272" s="158" t="str">
        <f t="shared" si="13"/>
        <v/>
      </c>
      <c r="J272" s="158"/>
    </row>
    <row r="273" spans="8:10">
      <c r="H273" t="str">
        <f t="shared" si="12"/>
        <v/>
      </c>
      <c r="I273" s="158" t="str">
        <f t="shared" si="13"/>
        <v/>
      </c>
      <c r="J273" s="158"/>
    </row>
    <row r="274" spans="8:10">
      <c r="H274" t="str">
        <f t="shared" si="12"/>
        <v/>
      </c>
      <c r="I274" s="158" t="str">
        <f t="shared" si="13"/>
        <v/>
      </c>
      <c r="J274" s="158"/>
    </row>
    <row r="275" spans="8:10">
      <c r="H275" t="str">
        <f t="shared" si="12"/>
        <v/>
      </c>
      <c r="I275" s="158" t="str">
        <f t="shared" si="13"/>
        <v/>
      </c>
      <c r="J275" s="158"/>
    </row>
    <row r="276" spans="8:10">
      <c r="H276" t="str">
        <f t="shared" si="12"/>
        <v/>
      </c>
      <c r="I276" s="158" t="str">
        <f t="shared" si="13"/>
        <v/>
      </c>
      <c r="J276" s="158"/>
    </row>
    <row r="277" spans="8:10">
      <c r="H277" t="str">
        <f t="shared" si="12"/>
        <v/>
      </c>
      <c r="I277" s="158" t="str">
        <f t="shared" si="13"/>
        <v/>
      </c>
      <c r="J277" s="158"/>
    </row>
    <row r="278" spans="8:10">
      <c r="H278" t="str">
        <f t="shared" si="12"/>
        <v/>
      </c>
      <c r="I278" s="158" t="str">
        <f t="shared" si="13"/>
        <v/>
      </c>
      <c r="J278" s="158"/>
    </row>
    <row r="279" spans="8:10">
      <c r="H279" t="str">
        <f t="shared" si="12"/>
        <v/>
      </c>
      <c r="I279" s="158" t="str">
        <f t="shared" si="13"/>
        <v/>
      </c>
      <c r="J279" s="158"/>
    </row>
    <row r="280" spans="8:10">
      <c r="H280" t="str">
        <f t="shared" si="12"/>
        <v/>
      </c>
      <c r="I280" s="158" t="str">
        <f t="shared" si="13"/>
        <v/>
      </c>
      <c r="J280" s="158"/>
    </row>
    <row r="281" spans="8:10">
      <c r="H281" t="str">
        <f t="shared" si="12"/>
        <v/>
      </c>
      <c r="I281" s="158" t="str">
        <f t="shared" si="13"/>
        <v/>
      </c>
      <c r="J281" s="158"/>
    </row>
    <row r="282" spans="8:10">
      <c r="H282" t="str">
        <f t="shared" si="12"/>
        <v/>
      </c>
      <c r="I282" s="158" t="str">
        <f t="shared" si="13"/>
        <v/>
      </c>
      <c r="J282" s="158"/>
    </row>
    <row r="283" spans="8:10">
      <c r="H283" t="str">
        <f t="shared" si="12"/>
        <v/>
      </c>
      <c r="I283" s="158" t="str">
        <f t="shared" si="13"/>
        <v/>
      </c>
      <c r="J283" s="158"/>
    </row>
    <row r="284" spans="8:10">
      <c r="H284" t="str">
        <f t="shared" si="12"/>
        <v/>
      </c>
      <c r="I284" s="158" t="str">
        <f t="shared" si="13"/>
        <v/>
      </c>
      <c r="J284" s="158"/>
    </row>
    <row r="285" spans="8:10">
      <c r="H285" t="str">
        <f t="shared" si="12"/>
        <v/>
      </c>
      <c r="I285" s="158" t="str">
        <f t="shared" si="13"/>
        <v/>
      </c>
      <c r="J285" s="158"/>
    </row>
    <row r="286" spans="8:10">
      <c r="H286" t="str">
        <f t="shared" si="12"/>
        <v/>
      </c>
      <c r="I286" s="158" t="str">
        <f t="shared" si="13"/>
        <v/>
      </c>
      <c r="J286" s="158"/>
    </row>
    <row r="287" spans="8:10">
      <c r="H287" t="str">
        <f t="shared" si="12"/>
        <v/>
      </c>
      <c r="I287" s="158" t="str">
        <f t="shared" si="13"/>
        <v/>
      </c>
      <c r="J287" s="158"/>
    </row>
    <row r="288" spans="8:10">
      <c r="H288" t="str">
        <f t="shared" si="12"/>
        <v/>
      </c>
      <c r="I288" s="158" t="str">
        <f t="shared" si="13"/>
        <v/>
      </c>
      <c r="J288" s="158"/>
    </row>
    <row r="289" spans="8:10">
      <c r="H289" t="str">
        <f t="shared" si="12"/>
        <v/>
      </c>
      <c r="I289" s="158" t="str">
        <f t="shared" si="13"/>
        <v/>
      </c>
      <c r="J289" s="158"/>
    </row>
    <row r="290" spans="8:10">
      <c r="H290" t="str">
        <f t="shared" si="12"/>
        <v/>
      </c>
    </row>
    <row r="291" spans="8:10">
      <c r="H291" t="str">
        <f t="shared" si="12"/>
        <v/>
      </c>
    </row>
    <row r="292" spans="8:10">
      <c r="H292" t="str">
        <f t="shared" si="12"/>
        <v/>
      </c>
    </row>
    <row r="293" spans="8:10">
      <c r="H293" t="str">
        <f t="shared" si="12"/>
        <v/>
      </c>
    </row>
    <row r="294" spans="8:10">
      <c r="H294" t="str">
        <f t="shared" si="12"/>
        <v/>
      </c>
    </row>
    <row r="295" spans="8:10">
      <c r="H295" t="str">
        <f t="shared" si="12"/>
        <v/>
      </c>
    </row>
    <row r="296" spans="8:10">
      <c r="H296" t="str">
        <f t="shared" si="12"/>
        <v/>
      </c>
    </row>
    <row r="297" spans="8:10">
      <c r="H297" t="str">
        <f t="shared" si="12"/>
        <v/>
      </c>
    </row>
    <row r="298" spans="8:10">
      <c r="H298" t="str">
        <f t="shared" si="12"/>
        <v/>
      </c>
    </row>
    <row r="299" spans="8:10">
      <c r="H299" t="str">
        <f t="shared" si="12"/>
        <v/>
      </c>
    </row>
    <row r="300" spans="8:10">
      <c r="H300" t="str">
        <f t="shared" si="12"/>
        <v/>
      </c>
    </row>
    <row r="301" spans="8:10">
      <c r="H301" t="str">
        <f t="shared" si="12"/>
        <v/>
      </c>
    </row>
    <row r="302" spans="8:10">
      <c r="H302" t="str">
        <f t="shared" si="12"/>
        <v/>
      </c>
    </row>
    <row r="303" spans="8:10">
      <c r="H303" t="str">
        <f t="shared" si="12"/>
        <v/>
      </c>
    </row>
    <row r="304" spans="8:10">
      <c r="H304" t="str">
        <f t="shared" si="12"/>
        <v/>
      </c>
    </row>
    <row r="305" spans="8:8">
      <c r="H305" t="str">
        <f t="shared" si="12"/>
        <v/>
      </c>
    </row>
    <row r="306" spans="8:8">
      <c r="H306" t="str">
        <f t="shared" si="12"/>
        <v/>
      </c>
    </row>
    <row r="307" spans="8:8">
      <c r="H307" t="str">
        <f t="shared" si="12"/>
        <v/>
      </c>
    </row>
    <row r="308" spans="8:8">
      <c r="H308" t="str">
        <f t="shared" si="12"/>
        <v/>
      </c>
    </row>
    <row r="309" spans="8:8">
      <c r="H309" t="str">
        <f t="shared" si="12"/>
        <v/>
      </c>
    </row>
    <row r="310" spans="8:8">
      <c r="H310" t="str">
        <f t="shared" si="12"/>
        <v/>
      </c>
    </row>
    <row r="311" spans="8:8">
      <c r="H311" t="str">
        <f t="shared" si="12"/>
        <v/>
      </c>
    </row>
    <row r="312" spans="8:8">
      <c r="H312" t="str">
        <f t="shared" si="12"/>
        <v/>
      </c>
    </row>
    <row r="313" spans="8:8">
      <c r="H313" t="str">
        <f t="shared" si="12"/>
        <v/>
      </c>
    </row>
    <row r="314" spans="8:8">
      <c r="H314" t="str">
        <f t="shared" si="12"/>
        <v/>
      </c>
    </row>
    <row r="315" spans="8:8">
      <c r="H315" t="str">
        <f t="shared" si="12"/>
        <v/>
      </c>
    </row>
    <row r="316" spans="8:8">
      <c r="H316" t="str">
        <f t="shared" si="12"/>
        <v/>
      </c>
    </row>
    <row r="317" spans="8:8">
      <c r="H317" t="str">
        <f t="shared" si="12"/>
        <v/>
      </c>
    </row>
    <row r="318" spans="8:8">
      <c r="H318" t="str">
        <f t="shared" si="12"/>
        <v/>
      </c>
    </row>
    <row r="319" spans="8:8">
      <c r="H319" t="str">
        <f t="shared" si="12"/>
        <v/>
      </c>
    </row>
    <row r="320" spans="8:8">
      <c r="H320" t="str">
        <f t="shared" si="12"/>
        <v/>
      </c>
    </row>
    <row r="321" spans="8:8">
      <c r="H321" t="str">
        <f t="shared" si="12"/>
        <v/>
      </c>
    </row>
    <row r="322" spans="8:8">
      <c r="H322" t="str">
        <f t="shared" si="12"/>
        <v/>
      </c>
    </row>
    <row r="323" spans="8:8">
      <c r="H323" t="str">
        <f t="shared" ref="H323:H386" si="14">IF($A323&lt;&gt;"",SUMIFS($X$1:$X$31,$U$1:$U$31,$D323,$V$1:$V$31,$E323,$W$1:$W$31,$F323),"")</f>
        <v/>
      </c>
    </row>
    <row r="324" spans="8:8">
      <c r="H324" t="str">
        <f t="shared" si="14"/>
        <v/>
      </c>
    </row>
    <row r="325" spans="8:8">
      <c r="H325" t="str">
        <f t="shared" si="14"/>
        <v/>
      </c>
    </row>
    <row r="326" spans="8:8">
      <c r="H326" t="str">
        <f t="shared" si="14"/>
        <v/>
      </c>
    </row>
    <row r="327" spans="8:8">
      <c r="H327" t="str">
        <f t="shared" si="14"/>
        <v/>
      </c>
    </row>
    <row r="328" spans="8:8">
      <c r="H328" t="str">
        <f t="shared" si="14"/>
        <v/>
      </c>
    </row>
    <row r="329" spans="8:8">
      <c r="H329" t="str">
        <f t="shared" si="14"/>
        <v/>
      </c>
    </row>
    <row r="330" spans="8:8">
      <c r="H330" t="str">
        <f t="shared" si="14"/>
        <v/>
      </c>
    </row>
    <row r="331" spans="8:8">
      <c r="H331" t="str">
        <f t="shared" si="14"/>
        <v/>
      </c>
    </row>
    <row r="332" spans="8:8">
      <c r="H332" t="str">
        <f t="shared" si="14"/>
        <v/>
      </c>
    </row>
    <row r="333" spans="8:8">
      <c r="H333" t="str">
        <f t="shared" si="14"/>
        <v/>
      </c>
    </row>
    <row r="334" spans="8:8">
      <c r="H334" t="str">
        <f t="shared" si="14"/>
        <v/>
      </c>
    </row>
    <row r="335" spans="8:8">
      <c r="H335" t="str">
        <f t="shared" si="14"/>
        <v/>
      </c>
    </row>
    <row r="336" spans="8:8">
      <c r="H336" t="str">
        <f t="shared" si="14"/>
        <v/>
      </c>
    </row>
    <row r="337" spans="8:8">
      <c r="H337" t="str">
        <f t="shared" si="14"/>
        <v/>
      </c>
    </row>
    <row r="338" spans="8:8">
      <c r="H338" t="str">
        <f t="shared" si="14"/>
        <v/>
      </c>
    </row>
    <row r="339" spans="8:8">
      <c r="H339" t="str">
        <f t="shared" si="14"/>
        <v/>
      </c>
    </row>
    <row r="340" spans="8:8">
      <c r="H340" t="str">
        <f t="shared" si="14"/>
        <v/>
      </c>
    </row>
    <row r="341" spans="8:8">
      <c r="H341" t="str">
        <f t="shared" si="14"/>
        <v/>
      </c>
    </row>
    <row r="342" spans="8:8">
      <c r="H342" t="str">
        <f t="shared" si="14"/>
        <v/>
      </c>
    </row>
    <row r="343" spans="8:8">
      <c r="H343" t="str">
        <f t="shared" si="14"/>
        <v/>
      </c>
    </row>
    <row r="344" spans="8:8">
      <c r="H344" t="str">
        <f t="shared" si="14"/>
        <v/>
      </c>
    </row>
    <row r="345" spans="8:8">
      <c r="H345" t="str">
        <f t="shared" si="14"/>
        <v/>
      </c>
    </row>
    <row r="346" spans="8:8">
      <c r="H346" t="str">
        <f t="shared" si="14"/>
        <v/>
      </c>
    </row>
    <row r="347" spans="8:8">
      <c r="H347" t="str">
        <f t="shared" si="14"/>
        <v/>
      </c>
    </row>
    <row r="348" spans="8:8">
      <c r="H348" t="str">
        <f t="shared" si="14"/>
        <v/>
      </c>
    </row>
    <row r="349" spans="8:8">
      <c r="H349" t="str">
        <f t="shared" si="14"/>
        <v/>
      </c>
    </row>
    <row r="350" spans="8:8">
      <c r="H350" t="str">
        <f t="shared" si="14"/>
        <v/>
      </c>
    </row>
    <row r="351" spans="8:8">
      <c r="H351" t="str">
        <f t="shared" si="14"/>
        <v/>
      </c>
    </row>
    <row r="352" spans="8:8">
      <c r="H352" t="str">
        <f t="shared" si="14"/>
        <v/>
      </c>
    </row>
    <row r="353" spans="8:8">
      <c r="H353" t="str">
        <f t="shared" si="14"/>
        <v/>
      </c>
    </row>
    <row r="354" spans="8:8">
      <c r="H354" t="str">
        <f t="shared" si="14"/>
        <v/>
      </c>
    </row>
    <row r="355" spans="8:8">
      <c r="H355" t="str">
        <f t="shared" si="14"/>
        <v/>
      </c>
    </row>
    <row r="356" spans="8:8">
      <c r="H356" t="str">
        <f t="shared" si="14"/>
        <v/>
      </c>
    </row>
    <row r="357" spans="8:8">
      <c r="H357" t="str">
        <f t="shared" si="14"/>
        <v/>
      </c>
    </row>
    <row r="358" spans="8:8">
      <c r="H358" t="str">
        <f t="shared" si="14"/>
        <v/>
      </c>
    </row>
    <row r="359" spans="8:8">
      <c r="H359" t="str">
        <f t="shared" si="14"/>
        <v/>
      </c>
    </row>
    <row r="360" spans="8:8">
      <c r="H360" t="str">
        <f t="shared" si="14"/>
        <v/>
      </c>
    </row>
    <row r="361" spans="8:8">
      <c r="H361" t="str">
        <f t="shared" si="14"/>
        <v/>
      </c>
    </row>
    <row r="362" spans="8:8">
      <c r="H362" t="str">
        <f t="shared" si="14"/>
        <v/>
      </c>
    </row>
    <row r="363" spans="8:8">
      <c r="H363" t="str">
        <f t="shared" si="14"/>
        <v/>
      </c>
    </row>
    <row r="364" spans="8:8">
      <c r="H364" t="str">
        <f t="shared" si="14"/>
        <v/>
      </c>
    </row>
    <row r="365" spans="8:8">
      <c r="H365" t="str">
        <f t="shared" si="14"/>
        <v/>
      </c>
    </row>
    <row r="366" spans="8:8">
      <c r="H366" t="str">
        <f t="shared" si="14"/>
        <v/>
      </c>
    </row>
    <row r="367" spans="8:8">
      <c r="H367" t="str">
        <f t="shared" si="14"/>
        <v/>
      </c>
    </row>
    <row r="368" spans="8:8">
      <c r="H368" t="str">
        <f t="shared" si="14"/>
        <v/>
      </c>
    </row>
    <row r="369" spans="8:8">
      <c r="H369" t="str">
        <f t="shared" si="14"/>
        <v/>
      </c>
    </row>
    <row r="370" spans="8:8">
      <c r="H370" t="str">
        <f t="shared" si="14"/>
        <v/>
      </c>
    </row>
    <row r="371" spans="8:8">
      <c r="H371" t="str">
        <f t="shared" si="14"/>
        <v/>
      </c>
    </row>
    <row r="372" spans="8:8">
      <c r="H372" t="str">
        <f t="shared" si="14"/>
        <v/>
      </c>
    </row>
    <row r="373" spans="8:8">
      <c r="H373" t="str">
        <f t="shared" si="14"/>
        <v/>
      </c>
    </row>
    <row r="374" spans="8:8">
      <c r="H374" t="str">
        <f t="shared" si="14"/>
        <v/>
      </c>
    </row>
    <row r="375" spans="8:8">
      <c r="H375" t="str">
        <f t="shared" si="14"/>
        <v/>
      </c>
    </row>
    <row r="376" spans="8:8">
      <c r="H376" t="str">
        <f t="shared" si="14"/>
        <v/>
      </c>
    </row>
    <row r="377" spans="8:8">
      <c r="H377" t="str">
        <f t="shared" si="14"/>
        <v/>
      </c>
    </row>
    <row r="378" spans="8:8">
      <c r="H378" t="str">
        <f t="shared" si="14"/>
        <v/>
      </c>
    </row>
    <row r="379" spans="8:8">
      <c r="H379" t="str">
        <f t="shared" si="14"/>
        <v/>
      </c>
    </row>
    <row r="380" spans="8:8">
      <c r="H380" t="str">
        <f t="shared" si="14"/>
        <v/>
      </c>
    </row>
    <row r="381" spans="8:8">
      <c r="H381" t="str">
        <f t="shared" si="14"/>
        <v/>
      </c>
    </row>
    <row r="382" spans="8:8">
      <c r="H382" t="str">
        <f t="shared" si="14"/>
        <v/>
      </c>
    </row>
    <row r="383" spans="8:8">
      <c r="H383" t="str">
        <f t="shared" si="14"/>
        <v/>
      </c>
    </row>
    <row r="384" spans="8:8">
      <c r="H384" t="str">
        <f t="shared" si="14"/>
        <v/>
      </c>
    </row>
    <row r="385" spans="8:8">
      <c r="H385" t="str">
        <f t="shared" si="14"/>
        <v/>
      </c>
    </row>
    <row r="386" spans="8:8">
      <c r="H386" t="str">
        <f t="shared" si="14"/>
        <v/>
      </c>
    </row>
    <row r="387" spans="8:8">
      <c r="H387" t="str">
        <f t="shared" ref="H387:H404" si="15">IF($A387&lt;&gt;"",SUMIFS($X$1:$X$31,$U$1:$U$31,$D387,$V$1:$V$31,$E387,$W$1:$W$31,$F387),"")</f>
        <v/>
      </c>
    </row>
    <row r="388" spans="8:8">
      <c r="H388" t="str">
        <f t="shared" si="15"/>
        <v/>
      </c>
    </row>
    <row r="389" spans="8:8">
      <c r="H389" t="str">
        <f t="shared" si="15"/>
        <v/>
      </c>
    </row>
    <row r="390" spans="8:8">
      <c r="H390" t="str">
        <f t="shared" si="15"/>
        <v/>
      </c>
    </row>
    <row r="391" spans="8:8">
      <c r="H391" t="str">
        <f t="shared" si="15"/>
        <v/>
      </c>
    </row>
    <row r="392" spans="8:8">
      <c r="H392" t="str">
        <f t="shared" si="15"/>
        <v/>
      </c>
    </row>
    <row r="393" spans="8:8">
      <c r="H393" t="str">
        <f t="shared" si="15"/>
        <v/>
      </c>
    </row>
    <row r="394" spans="8:8">
      <c r="H394" t="str">
        <f t="shared" si="15"/>
        <v/>
      </c>
    </row>
    <row r="395" spans="8:8">
      <c r="H395" t="str">
        <f t="shared" si="15"/>
        <v/>
      </c>
    </row>
    <row r="396" spans="8:8">
      <c r="H396" t="str">
        <f t="shared" si="15"/>
        <v/>
      </c>
    </row>
    <row r="397" spans="8:8">
      <c r="H397" t="str">
        <f t="shared" si="15"/>
        <v/>
      </c>
    </row>
    <row r="398" spans="8:8">
      <c r="H398" t="str">
        <f t="shared" si="15"/>
        <v/>
      </c>
    </row>
    <row r="399" spans="8:8">
      <c r="H399" t="str">
        <f t="shared" si="15"/>
        <v/>
      </c>
    </row>
    <row r="400" spans="8:8">
      <c r="H400" t="str">
        <f t="shared" si="15"/>
        <v/>
      </c>
    </row>
    <row r="401" spans="8:8">
      <c r="H401" t="str">
        <f t="shared" si="15"/>
        <v/>
      </c>
    </row>
    <row r="402" spans="8:8">
      <c r="H402" t="str">
        <f t="shared" si="15"/>
        <v/>
      </c>
    </row>
    <row r="403" spans="8:8">
      <c r="H403" t="str">
        <f t="shared" si="15"/>
        <v/>
      </c>
    </row>
    <row r="404" spans="8:8">
      <c r="H404" t="str">
        <f t="shared" si="15"/>
        <v/>
      </c>
    </row>
  </sheetData>
  <autoFilter ref="A1:J404" xr:uid="{9B4EBFAB-C905-D445-AB0C-DE1A5A561138}"/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907A974-638C-184F-8E5C-172777D49A26}">
          <x14:formula1>
            <xm:f>Filtros!$A$2:$A$101</xm:f>
          </x14:formula1>
          <xm:sqref>U2:U3 D70:D503 D2:D51</xm:sqref>
        </x14:dataValidation>
        <x14:dataValidation type="list" allowBlank="1" showInputMessage="1" showErrorMessage="1" xr:uid="{9F31E58C-B6A9-6340-A413-88682138F08C}">
          <x14:formula1>
            <xm:f>Filtros!$E$2:$E$101</xm:f>
          </x14:formula1>
          <xm:sqref>F477:F503 E70:E503 E2:E51</xm:sqref>
        </x14:dataValidation>
        <x14:dataValidation type="list" allowBlank="1" showInputMessage="1" showErrorMessage="1" xr:uid="{C7B16DAE-45D4-BB4B-A71F-B6BC5AEF8D66}">
          <x14:formula1>
            <xm:f>Filtros!$A$2:$A$200</xm:f>
          </x14:formula1>
          <xm:sqref>U1 U4:U28</xm:sqref>
        </x14:dataValidation>
        <x14:dataValidation type="list" allowBlank="1" showInputMessage="1" showErrorMessage="1" xr:uid="{B1FB937D-D7C0-B04E-9B76-68970F585CCD}">
          <x14:formula1>
            <xm:f>Filtros!$E$2:$E$200</xm:f>
          </x14:formula1>
          <xm:sqref>V1:V28</xm:sqref>
        </x14:dataValidation>
        <x14:dataValidation type="list" allowBlank="1" showInputMessage="1" showErrorMessage="1" xr:uid="{896F0C84-B193-C540-A475-132DE0F7FEC3}">
          <x14:formula1>
            <xm:f>Filtros!$G$2:$G$200</xm:f>
          </x14:formula1>
          <xm:sqref>W1:W28</xm:sqref>
        </x14:dataValidation>
        <x14:dataValidation type="list" allowBlank="1" showInputMessage="1" showErrorMessage="1" xr:uid="{CDFF9686-5CAE-1C45-9F11-841350F9F97B}">
          <x14:formula1>
            <xm:f>Filtros!$C$2:$C$100</xm:f>
          </x14:formula1>
          <xm:sqref>C70:C503 C2:C51</xm:sqref>
        </x14:dataValidation>
        <x14:dataValidation type="list" allowBlank="1" showInputMessage="1" showErrorMessage="1" xr:uid="{A31BB04E-C58B-F748-94D6-C05AB48EAD2E}">
          <x14:formula1>
            <xm:f>Filtros!$G$2:$G$101</xm:f>
          </x14:formula1>
          <xm:sqref>F70:F476 F2:F51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0BDB-554E-9A43-8A07-C2065E7281B7}">
  <dimension ref="A1:G6"/>
  <sheetViews>
    <sheetView workbookViewId="0">
      <selection activeCell="G5" sqref="G5"/>
    </sheetView>
  </sheetViews>
  <sheetFormatPr baseColWidth="10" defaultRowHeight="15.5"/>
  <cols>
    <col min="3" max="3" width="10" bestFit="1" customWidth="1"/>
    <col min="5" max="5" width="12.3046875" bestFit="1" customWidth="1"/>
  </cols>
  <sheetData>
    <row r="1" spans="1:7">
      <c r="A1" s="154" t="s">
        <v>299</v>
      </c>
      <c r="C1" s="154" t="s">
        <v>300</v>
      </c>
      <c r="E1" s="154" t="s">
        <v>301</v>
      </c>
      <c r="G1" s="154" t="s">
        <v>264</v>
      </c>
    </row>
    <row r="2" spans="1:7">
      <c r="A2" t="s">
        <v>277</v>
      </c>
      <c r="C2" s="155" t="s">
        <v>297</v>
      </c>
      <c r="E2" t="s">
        <v>265</v>
      </c>
      <c r="G2" t="s">
        <v>40</v>
      </c>
    </row>
    <row r="3" spans="1:7">
      <c r="A3" t="s">
        <v>97</v>
      </c>
      <c r="C3" t="s">
        <v>313</v>
      </c>
      <c r="E3" t="s">
        <v>267</v>
      </c>
      <c r="G3" t="s">
        <v>78</v>
      </c>
    </row>
    <row r="4" spans="1:7">
      <c r="A4" t="s">
        <v>279</v>
      </c>
      <c r="C4" t="s">
        <v>338</v>
      </c>
      <c r="E4" t="s">
        <v>298</v>
      </c>
      <c r="G4" t="s">
        <v>79</v>
      </c>
    </row>
    <row r="5" spans="1:7">
      <c r="A5" t="s">
        <v>295</v>
      </c>
      <c r="E5" t="s">
        <v>339</v>
      </c>
    </row>
    <row r="6" spans="1:7">
      <c r="A6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310-F20A-C84C-BFD4-4687271F0119}">
  <dimension ref="A4:C29"/>
  <sheetViews>
    <sheetView topLeftCell="A13" workbookViewId="0">
      <selection activeCell="A32" sqref="A32"/>
    </sheetView>
  </sheetViews>
  <sheetFormatPr baseColWidth="10" defaultColWidth="37" defaultRowHeight="15.5"/>
  <sheetData>
    <row r="4" spans="1:3">
      <c r="A4" s="149" t="s">
        <v>41</v>
      </c>
      <c r="B4" s="149" t="s">
        <v>30</v>
      </c>
      <c r="C4" s="149" t="s">
        <v>114</v>
      </c>
    </row>
    <row r="5" spans="1:3">
      <c r="A5" s="27" t="s">
        <v>211</v>
      </c>
      <c r="B5" s="28" t="s">
        <v>212</v>
      </c>
      <c r="C5" s="148">
        <v>632247.55200000003</v>
      </c>
    </row>
    <row r="6" spans="1:3">
      <c r="A6" s="71" t="s">
        <v>214</v>
      </c>
      <c r="B6" s="28" t="s">
        <v>213</v>
      </c>
      <c r="C6" s="148">
        <v>140499.45600000001</v>
      </c>
    </row>
    <row r="7" spans="1:3">
      <c r="A7" s="71" t="s">
        <v>215</v>
      </c>
      <c r="B7" s="28" t="s">
        <v>215</v>
      </c>
      <c r="C7" s="148">
        <v>105374.59199999998</v>
      </c>
    </row>
    <row r="8" spans="1:3">
      <c r="A8" s="71" t="s">
        <v>216</v>
      </c>
      <c r="B8" s="28" t="s">
        <v>216</v>
      </c>
      <c r="C8" s="148">
        <v>105374.59199999998</v>
      </c>
    </row>
    <row r="9" spans="1:3">
      <c r="A9" s="175" t="s">
        <v>217</v>
      </c>
      <c r="B9" s="28" t="s">
        <v>218</v>
      </c>
      <c r="C9" s="148">
        <v>105374.59199999998</v>
      </c>
    </row>
    <row r="10" spans="1:3">
      <c r="A10" s="175"/>
      <c r="B10" s="28" t="s">
        <v>219</v>
      </c>
      <c r="C10" s="148">
        <v>105374.59199999998</v>
      </c>
    </row>
    <row r="11" spans="1:3">
      <c r="A11" s="175"/>
      <c r="B11" s="28" t="s">
        <v>220</v>
      </c>
      <c r="C11" s="148">
        <v>105374.59199999998</v>
      </c>
    </row>
    <row r="12" spans="1:3">
      <c r="A12" s="175"/>
      <c r="B12" s="28" t="s">
        <v>221</v>
      </c>
      <c r="C12" s="148">
        <v>105374.59199999998</v>
      </c>
    </row>
    <row r="13" spans="1:3">
      <c r="A13" s="71" t="s">
        <v>222</v>
      </c>
      <c r="B13" s="28" t="s">
        <v>223</v>
      </c>
      <c r="C13" s="148">
        <v>105374.59199999998</v>
      </c>
    </row>
    <row r="14" spans="1:3">
      <c r="A14" s="71" t="s">
        <v>224</v>
      </c>
      <c r="B14" s="28" t="s">
        <v>224</v>
      </c>
      <c r="C14" s="148">
        <v>105374.59199999998</v>
      </c>
    </row>
    <row r="15" spans="1:3">
      <c r="A15" s="175" t="s">
        <v>225</v>
      </c>
      <c r="B15" s="28" t="s">
        <v>226</v>
      </c>
      <c r="C15" s="148">
        <v>105374.59199999998</v>
      </c>
    </row>
    <row r="16" spans="1:3">
      <c r="A16" s="175"/>
      <c r="B16" s="28" t="s">
        <v>227</v>
      </c>
      <c r="C16" s="148">
        <v>105374.59199999998</v>
      </c>
    </row>
    <row r="17" spans="1:3">
      <c r="A17" s="175"/>
      <c r="B17" s="28" t="s">
        <v>228</v>
      </c>
      <c r="C17" s="148">
        <v>105374.59199999998</v>
      </c>
    </row>
    <row r="18" spans="1:3">
      <c r="A18" s="175"/>
      <c r="B18" s="28" t="s">
        <v>229</v>
      </c>
      <c r="C18" s="148">
        <v>105374.59199999998</v>
      </c>
    </row>
    <row r="19" spans="1:3">
      <c r="A19" s="175"/>
      <c r="B19" s="28" t="s">
        <v>230</v>
      </c>
      <c r="C19" s="148">
        <v>105374.59199999998</v>
      </c>
    </row>
    <row r="20" spans="1:3">
      <c r="A20" s="175"/>
      <c r="B20" s="28" t="s">
        <v>231</v>
      </c>
      <c r="C20" s="148">
        <v>105374.59199999998</v>
      </c>
    </row>
    <row r="21" spans="1:3">
      <c r="A21" s="175" t="s">
        <v>232</v>
      </c>
      <c r="B21" s="28" t="s">
        <v>233</v>
      </c>
      <c r="C21" s="148">
        <v>105374.59199999998</v>
      </c>
    </row>
    <row r="22" spans="1:3">
      <c r="A22" s="175"/>
      <c r="B22" s="28" t="s">
        <v>234</v>
      </c>
      <c r="C22" s="148">
        <v>105374.59199999998</v>
      </c>
    </row>
    <row r="23" spans="1:3">
      <c r="A23" s="175" t="s">
        <v>235</v>
      </c>
      <c r="B23" s="28" t="s">
        <v>236</v>
      </c>
      <c r="C23" s="148">
        <v>105374.59199999998</v>
      </c>
    </row>
    <row r="24" spans="1:3">
      <c r="A24" s="175"/>
      <c r="B24" s="28" t="s">
        <v>237</v>
      </c>
      <c r="C24" s="148">
        <v>105374.59199999998</v>
      </c>
    </row>
    <row r="25" spans="1:3">
      <c r="A25" s="175" t="s">
        <v>238</v>
      </c>
      <c r="B25" s="28" t="s">
        <v>239</v>
      </c>
      <c r="C25" s="148">
        <v>105374.59199999998</v>
      </c>
    </row>
    <row r="26" spans="1:3">
      <c r="A26" s="175"/>
      <c r="B26" s="28" t="s">
        <v>240</v>
      </c>
      <c r="C26" s="148">
        <v>105374.59199999998</v>
      </c>
    </row>
    <row r="27" spans="1:3">
      <c r="A27" s="71" t="s">
        <v>241</v>
      </c>
      <c r="B27" s="28" t="s">
        <v>241</v>
      </c>
      <c r="C27" s="148">
        <v>105374.59199999998</v>
      </c>
    </row>
    <row r="28" spans="1:3">
      <c r="A28" s="71" t="s">
        <v>242</v>
      </c>
      <c r="B28" s="28" t="s">
        <v>242</v>
      </c>
      <c r="C28" s="148">
        <v>105374.59199999998</v>
      </c>
    </row>
    <row r="29" spans="1:3" ht="17" customHeight="1">
      <c r="A29" s="173" t="s">
        <v>45</v>
      </c>
      <c r="B29" s="174"/>
      <c r="C29" s="147">
        <f t="shared" ref="C29" si="0">SUM(C5:C28)</f>
        <v>3090988.0320000011</v>
      </c>
    </row>
  </sheetData>
  <mergeCells count="6">
    <mergeCell ref="A29:B29"/>
    <mergeCell ref="A9:A12"/>
    <mergeCell ref="A15:A20"/>
    <mergeCell ref="A21:A22"/>
    <mergeCell ref="A23:A24"/>
    <mergeCell ref="A25:A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D33C-9A77-B047-BB10-136538177A8D}">
  <dimension ref="A1:AW89"/>
  <sheetViews>
    <sheetView topLeftCell="A21" zoomScale="87" zoomScaleNormal="80" workbookViewId="0">
      <selection activeCell="C5" sqref="C5"/>
    </sheetView>
  </sheetViews>
  <sheetFormatPr baseColWidth="10" defaultColWidth="10.84375" defaultRowHeight="23" customHeight="1"/>
  <cols>
    <col min="1" max="1" width="41" style="46" customWidth="1"/>
    <col min="2" max="2" width="85" style="46" customWidth="1"/>
    <col min="3" max="3" width="13.15234375" style="46" customWidth="1"/>
    <col min="4" max="4" width="17.15234375" style="46" customWidth="1"/>
    <col min="5" max="10" width="25.84375" style="46" customWidth="1"/>
    <col min="11" max="11" width="24.84375" style="46" customWidth="1"/>
    <col min="12" max="12" width="26.84375" style="46" bestFit="1" customWidth="1"/>
    <col min="13" max="13" width="27.15234375" style="46" bestFit="1" customWidth="1"/>
    <col min="14" max="14" width="20" style="46" customWidth="1"/>
    <col min="15" max="15" width="18" style="46" customWidth="1"/>
    <col min="16" max="16" width="20.4609375" style="46" customWidth="1"/>
    <col min="17" max="18" width="15.3046875" style="46" customWidth="1"/>
    <col min="19" max="19" width="15.84375" style="46" customWidth="1"/>
    <col min="20" max="20" width="10.4609375" style="46" customWidth="1"/>
    <col min="21" max="21" width="6" style="46" customWidth="1"/>
    <col min="22" max="22" width="15" style="46" customWidth="1"/>
    <col min="23" max="23" width="6" style="46" customWidth="1"/>
    <col min="24" max="24" width="9.69140625" style="46" customWidth="1"/>
    <col min="25" max="25" width="6" style="46" customWidth="1"/>
    <col min="26" max="26" width="21.69140625" style="46" customWidth="1"/>
    <col min="27" max="29" width="6" style="46" customWidth="1"/>
    <col min="30" max="30" width="9.3046875" style="46" customWidth="1"/>
    <col min="31" max="45" width="6" style="46" customWidth="1"/>
    <col min="46" max="16384" width="10.84375" style="46"/>
  </cols>
  <sheetData>
    <row r="1" spans="1:30" ht="23" customHeight="1">
      <c r="U1" s="47"/>
    </row>
    <row r="2" spans="1:30" ht="23" customHeight="1"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  <c r="V2" s="48"/>
      <c r="W2" s="48"/>
      <c r="X2" s="48"/>
      <c r="Y2" s="48"/>
      <c r="Z2" s="48"/>
    </row>
    <row r="3" spans="1:30" ht="23" customHeight="1">
      <c r="B3" s="50"/>
      <c r="C3" s="50"/>
      <c r="D3" s="50"/>
      <c r="E3" s="50"/>
      <c r="F3" s="50"/>
      <c r="G3" s="50"/>
      <c r="H3" s="50"/>
      <c r="I3" s="50"/>
      <c r="J3" s="50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30" ht="23" customHeight="1">
      <c r="A4" s="25" t="s">
        <v>41</v>
      </c>
      <c r="B4" s="25" t="s">
        <v>30</v>
      </c>
      <c r="C4" s="25" t="s">
        <v>141</v>
      </c>
      <c r="D4" s="25" t="s">
        <v>142</v>
      </c>
      <c r="E4" s="25" t="s">
        <v>114</v>
      </c>
      <c r="F4" s="25" t="s">
        <v>157</v>
      </c>
      <c r="G4" s="25" t="s">
        <v>204</v>
      </c>
      <c r="H4" s="25" t="s">
        <v>159</v>
      </c>
      <c r="I4" s="25" t="s">
        <v>136</v>
      </c>
      <c r="J4" s="25" t="s">
        <v>45</v>
      </c>
      <c r="K4" s="25" t="s">
        <v>48</v>
      </c>
      <c r="L4" s="26" t="s">
        <v>96</v>
      </c>
      <c r="M4" s="26" t="s">
        <v>80</v>
      </c>
      <c r="N4" s="26" t="s">
        <v>81</v>
      </c>
      <c r="O4" s="64" t="s">
        <v>46</v>
      </c>
      <c r="P4" s="26" t="s">
        <v>82</v>
      </c>
      <c r="Q4" s="26" t="s">
        <v>83</v>
      </c>
      <c r="R4" s="26" t="s">
        <v>84</v>
      </c>
      <c r="S4" s="64" t="s">
        <v>88</v>
      </c>
      <c r="T4" s="26" t="s">
        <v>85</v>
      </c>
      <c r="U4" s="26" t="s">
        <v>86</v>
      </c>
      <c r="V4" s="26" t="s">
        <v>87</v>
      </c>
      <c r="W4" s="64" t="s">
        <v>98</v>
      </c>
      <c r="X4" s="26" t="s">
        <v>106</v>
      </c>
      <c r="Y4" s="26" t="s">
        <v>107</v>
      </c>
      <c r="Z4" s="26" t="s">
        <v>104</v>
      </c>
      <c r="AA4" s="26" t="s">
        <v>102</v>
      </c>
      <c r="AB4" s="26" t="s">
        <v>103</v>
      </c>
      <c r="AC4" s="26" t="s">
        <v>20</v>
      </c>
      <c r="AD4" s="26" t="s">
        <v>109</v>
      </c>
    </row>
    <row r="5" spans="1:30" ht="23" customHeight="1">
      <c r="A5" s="176" t="s">
        <v>210</v>
      </c>
      <c r="B5" s="28" t="s">
        <v>208</v>
      </c>
      <c r="C5" s="114">
        <v>1</v>
      </c>
      <c r="D5" s="115">
        <f t="shared" ref="D5:D21" si="0">$N$40*C5</f>
        <v>13996.640264856258</v>
      </c>
      <c r="E5" s="116">
        <f>D5*954.48</f>
        <v>13359513.200000001</v>
      </c>
      <c r="F5" s="116">
        <f t="shared" ref="F5:F21" si="1">E5*$T$30</f>
        <v>1335951.3200000003</v>
      </c>
      <c r="G5" s="116">
        <f t="shared" ref="G5:G21" si="2">E5*$T$31</f>
        <v>2003926.98</v>
      </c>
      <c r="H5" s="116">
        <f t="shared" ref="H5:H21" si="3">E5*$T$32</f>
        <v>2671902.6400000006</v>
      </c>
      <c r="I5" s="116">
        <f>E5*$T$33</f>
        <v>7347732.2600000016</v>
      </c>
      <c r="J5" s="116">
        <f>SUM(F5:I5)</f>
        <v>13359513.200000003</v>
      </c>
      <c r="K5" s="29">
        <v>0</v>
      </c>
      <c r="L5" s="24">
        <v>0</v>
      </c>
      <c r="M5" s="30">
        <v>1</v>
      </c>
      <c r="N5" s="30">
        <v>1</v>
      </c>
      <c r="O5" s="64">
        <f>SUM(L5:N5)</f>
        <v>2</v>
      </c>
      <c r="P5" s="24">
        <v>0</v>
      </c>
      <c r="Q5" s="30">
        <v>1</v>
      </c>
      <c r="R5" s="30">
        <v>1</v>
      </c>
      <c r="S5" s="64">
        <f>SUM(P5:R5)</f>
        <v>2</v>
      </c>
      <c r="T5" s="24">
        <v>0</v>
      </c>
      <c r="U5" s="30">
        <v>1</v>
      </c>
      <c r="V5" s="30">
        <v>1</v>
      </c>
      <c r="W5" s="64">
        <f>SUM(T5:V5)</f>
        <v>2</v>
      </c>
      <c r="X5" s="24">
        <f t="shared" ref="X5:X21" si="4">L5*$K$32+M5*$K$31+N5*$K$30+P5*$K$36+Q5*$K$35+R5*$K$34</f>
        <v>160</v>
      </c>
      <c r="Y5" s="24">
        <f t="shared" ref="Y5:Y21" si="5">T5*$K$41+U5*$K$40+V5*$K$39</f>
        <v>56</v>
      </c>
      <c r="Z5" s="24">
        <f>X5+Y5</f>
        <v>216</v>
      </c>
      <c r="AA5" s="54">
        <f t="shared" ref="AA5:AA21" si="6">Z5*$B$26</f>
        <v>21.6</v>
      </c>
      <c r="AB5" s="54">
        <f t="shared" ref="AB5:AB21" si="7">Z5*$B$27</f>
        <v>21.6</v>
      </c>
      <c r="AC5" s="54">
        <f>SUM(Z5:AB5)</f>
        <v>259.2</v>
      </c>
      <c r="AD5" s="51">
        <f>AC5*$B$44</f>
        <v>282787.20000000001</v>
      </c>
    </row>
    <row r="6" spans="1:30" ht="23" customHeight="1">
      <c r="A6" s="176"/>
      <c r="B6" s="28" t="s">
        <v>209</v>
      </c>
      <c r="C6" s="114">
        <f t="shared" ref="C6:C21" si="8">Z6/$Z$22</f>
        <v>2.3140495867768594E-2</v>
      </c>
      <c r="D6" s="115">
        <f t="shared" si="0"/>
        <v>323.88919621154974</v>
      </c>
      <c r="E6" s="116">
        <f t="shared" ref="E6:E21" si="9">D6*954.48</f>
        <v>309145.76</v>
      </c>
      <c r="F6" s="116">
        <f t="shared" si="1"/>
        <v>30914.576000000001</v>
      </c>
      <c r="G6" s="116">
        <f t="shared" si="2"/>
        <v>46371.864000000001</v>
      </c>
      <c r="H6" s="116">
        <f t="shared" si="3"/>
        <v>61829.152000000002</v>
      </c>
      <c r="I6" s="116">
        <f>E6*$T$33</f>
        <v>170030.16800000001</v>
      </c>
      <c r="J6" s="116">
        <f t="shared" ref="J6:J21" si="10">SUM(F6:I6)</f>
        <v>309145.76</v>
      </c>
      <c r="K6" s="29">
        <v>0</v>
      </c>
      <c r="L6" s="24">
        <v>0</v>
      </c>
      <c r="M6" s="30">
        <v>1</v>
      </c>
      <c r="N6" s="30">
        <v>0</v>
      </c>
      <c r="O6" s="64">
        <f>SUM(L6:N6)</f>
        <v>1</v>
      </c>
      <c r="P6" s="24">
        <v>0</v>
      </c>
      <c r="Q6" s="30">
        <v>0</v>
      </c>
      <c r="R6" s="30">
        <v>1</v>
      </c>
      <c r="S6" s="64">
        <f t="shared" ref="S6:S21" si="11">SUM(P6:R6)</f>
        <v>1</v>
      </c>
      <c r="T6" s="24">
        <v>0</v>
      </c>
      <c r="U6" s="30">
        <v>0</v>
      </c>
      <c r="V6" s="30">
        <v>1</v>
      </c>
      <c r="W6" s="64">
        <f t="shared" ref="W6:W21" si="12">SUM(T6:V6)</f>
        <v>1</v>
      </c>
      <c r="X6" s="24">
        <f t="shared" si="4"/>
        <v>96</v>
      </c>
      <c r="Y6" s="24">
        <f t="shared" si="5"/>
        <v>16</v>
      </c>
      <c r="Z6" s="24">
        <f t="shared" ref="Z6:Z21" si="13">X6+Y6</f>
        <v>112</v>
      </c>
      <c r="AA6" s="54">
        <f t="shared" si="6"/>
        <v>11.200000000000001</v>
      </c>
      <c r="AB6" s="54">
        <f t="shared" si="7"/>
        <v>11.200000000000001</v>
      </c>
      <c r="AC6" s="54">
        <f t="shared" ref="AC6:AC21" si="14">SUM(Z6:AB6)</f>
        <v>134.4</v>
      </c>
      <c r="AD6" s="51">
        <f t="shared" ref="AD6:AD21" si="15">AC6*1091</f>
        <v>146630.39999999999</v>
      </c>
    </row>
    <row r="7" spans="1:30" ht="23" customHeight="1">
      <c r="A7" s="176"/>
      <c r="B7" s="28" t="s">
        <v>116</v>
      </c>
      <c r="C7" s="114">
        <f t="shared" si="8"/>
        <v>8.5950413223140495E-2</v>
      </c>
      <c r="D7" s="115">
        <f t="shared" si="0"/>
        <v>1203.017014500042</v>
      </c>
      <c r="E7" s="116">
        <f t="shared" si="9"/>
        <v>1148255.6800000002</v>
      </c>
      <c r="F7" s="116">
        <f t="shared" si="1"/>
        <v>114825.56800000003</v>
      </c>
      <c r="G7" s="116">
        <f t="shared" si="2"/>
        <v>172238.35200000001</v>
      </c>
      <c r="H7" s="116">
        <f t="shared" si="3"/>
        <v>229651.13600000006</v>
      </c>
      <c r="I7" s="116">
        <f t="shared" ref="I7:I21" si="16">E7*$T$33</f>
        <v>631540.62400000019</v>
      </c>
      <c r="J7" s="116">
        <f t="shared" si="10"/>
        <v>1148255.6800000002</v>
      </c>
      <c r="K7" s="29"/>
      <c r="L7" s="24">
        <v>0</v>
      </c>
      <c r="M7" s="30">
        <v>2</v>
      </c>
      <c r="N7" s="30">
        <v>0</v>
      </c>
      <c r="O7" s="64">
        <f>SUM(L7:N7)</f>
        <v>2</v>
      </c>
      <c r="P7" s="24">
        <v>0</v>
      </c>
      <c r="Q7" s="30">
        <v>2</v>
      </c>
      <c r="R7" s="30">
        <v>1</v>
      </c>
      <c r="S7" s="64">
        <f t="shared" si="11"/>
        <v>3</v>
      </c>
      <c r="T7" s="24">
        <v>2</v>
      </c>
      <c r="U7" s="30">
        <v>0</v>
      </c>
      <c r="V7" s="30">
        <v>1</v>
      </c>
      <c r="W7" s="64">
        <f t="shared" si="12"/>
        <v>3</v>
      </c>
      <c r="X7" s="24">
        <f t="shared" si="4"/>
        <v>240</v>
      </c>
      <c r="Y7" s="24">
        <f t="shared" si="5"/>
        <v>176</v>
      </c>
      <c r="Z7" s="24">
        <f t="shared" si="13"/>
        <v>416</v>
      </c>
      <c r="AA7" s="54">
        <f t="shared" si="6"/>
        <v>41.6</v>
      </c>
      <c r="AB7" s="54">
        <f t="shared" si="7"/>
        <v>41.6</v>
      </c>
      <c r="AC7" s="54">
        <f t="shared" si="14"/>
        <v>499.20000000000005</v>
      </c>
      <c r="AD7" s="51">
        <f t="shared" si="15"/>
        <v>544627.20000000007</v>
      </c>
    </row>
    <row r="8" spans="1:30" ht="23" customHeight="1">
      <c r="A8" s="175"/>
      <c r="B8" s="28" t="s">
        <v>117</v>
      </c>
      <c r="C8" s="114">
        <f t="shared" si="8"/>
        <v>5.4545454545454543E-2</v>
      </c>
      <c r="D8" s="115">
        <f t="shared" si="0"/>
        <v>763.45310535579586</v>
      </c>
      <c r="E8" s="116">
        <f t="shared" si="9"/>
        <v>728700.72000000009</v>
      </c>
      <c r="F8" s="116">
        <f t="shared" si="1"/>
        <v>72870.072000000015</v>
      </c>
      <c r="G8" s="116">
        <f t="shared" si="2"/>
        <v>109305.10800000001</v>
      </c>
      <c r="H8" s="116">
        <f t="shared" si="3"/>
        <v>145740.14400000003</v>
      </c>
      <c r="I8" s="116">
        <f t="shared" si="16"/>
        <v>400785.39600000007</v>
      </c>
      <c r="J8" s="116">
        <f t="shared" si="10"/>
        <v>728700.72000000009</v>
      </c>
      <c r="K8" s="29">
        <v>0</v>
      </c>
      <c r="L8" s="24">
        <v>0</v>
      </c>
      <c r="M8" s="30">
        <v>1</v>
      </c>
      <c r="N8" s="30">
        <v>0</v>
      </c>
      <c r="O8" s="64">
        <f t="shared" ref="O8:O21" si="17">SUM(L8:N8)</f>
        <v>1</v>
      </c>
      <c r="P8" s="24">
        <v>0</v>
      </c>
      <c r="Q8" s="30">
        <v>2</v>
      </c>
      <c r="R8" s="30">
        <v>0</v>
      </c>
      <c r="S8" s="64">
        <f t="shared" si="11"/>
        <v>2</v>
      </c>
      <c r="T8" s="24">
        <v>1</v>
      </c>
      <c r="U8" s="30">
        <v>1</v>
      </c>
      <c r="V8" s="30">
        <v>0</v>
      </c>
      <c r="W8" s="64">
        <f t="shared" si="12"/>
        <v>2</v>
      </c>
      <c r="X8" s="24">
        <f t="shared" si="4"/>
        <v>144</v>
      </c>
      <c r="Y8" s="24">
        <f t="shared" si="5"/>
        <v>120</v>
      </c>
      <c r="Z8" s="24">
        <f t="shared" si="13"/>
        <v>264</v>
      </c>
      <c r="AA8" s="54">
        <f t="shared" si="6"/>
        <v>26.400000000000002</v>
      </c>
      <c r="AB8" s="54">
        <f t="shared" si="7"/>
        <v>26.400000000000002</v>
      </c>
      <c r="AC8" s="54">
        <f t="shared" si="14"/>
        <v>316.79999999999995</v>
      </c>
      <c r="AD8" s="51">
        <f t="shared" si="15"/>
        <v>345628.79999999993</v>
      </c>
    </row>
    <row r="9" spans="1:30" ht="23" customHeight="1">
      <c r="A9" s="175"/>
      <c r="B9" s="28" t="s">
        <v>118</v>
      </c>
      <c r="C9" s="114">
        <f t="shared" si="8"/>
        <v>9.9173553719008271E-3</v>
      </c>
      <c r="D9" s="115">
        <f t="shared" si="0"/>
        <v>138.80965551923563</v>
      </c>
      <c r="E9" s="116">
        <f t="shared" si="9"/>
        <v>132491.04000000004</v>
      </c>
      <c r="F9" s="116">
        <f t="shared" si="1"/>
        <v>13249.104000000005</v>
      </c>
      <c r="G9" s="116">
        <f t="shared" si="2"/>
        <v>19873.656000000006</v>
      </c>
      <c r="H9" s="116">
        <f t="shared" si="3"/>
        <v>26498.20800000001</v>
      </c>
      <c r="I9" s="116">
        <f t="shared" si="16"/>
        <v>72870.072000000029</v>
      </c>
      <c r="J9" s="116">
        <f t="shared" si="10"/>
        <v>132491.04000000004</v>
      </c>
      <c r="K9" s="29">
        <v>0</v>
      </c>
      <c r="L9" s="24">
        <v>0</v>
      </c>
      <c r="M9" s="30">
        <v>0</v>
      </c>
      <c r="N9" s="30">
        <v>1</v>
      </c>
      <c r="O9" s="64">
        <f t="shared" si="17"/>
        <v>1</v>
      </c>
      <c r="P9" s="24">
        <v>0</v>
      </c>
      <c r="Q9" s="30">
        <v>0</v>
      </c>
      <c r="R9" s="30">
        <v>1</v>
      </c>
      <c r="S9" s="64">
        <f t="shared" si="11"/>
        <v>1</v>
      </c>
      <c r="T9" s="24">
        <v>0</v>
      </c>
      <c r="U9" s="30">
        <v>0</v>
      </c>
      <c r="V9" s="30">
        <v>0</v>
      </c>
      <c r="W9" s="64">
        <f t="shared" si="12"/>
        <v>0</v>
      </c>
      <c r="X9" s="24">
        <f t="shared" si="4"/>
        <v>48</v>
      </c>
      <c r="Y9" s="24">
        <f t="shared" si="5"/>
        <v>0</v>
      </c>
      <c r="Z9" s="24">
        <f t="shared" si="13"/>
        <v>48</v>
      </c>
      <c r="AA9" s="54">
        <f t="shared" si="6"/>
        <v>4.8000000000000007</v>
      </c>
      <c r="AB9" s="54">
        <f t="shared" si="7"/>
        <v>4.8000000000000007</v>
      </c>
      <c r="AC9" s="54">
        <f t="shared" si="14"/>
        <v>57.599999999999994</v>
      </c>
      <c r="AD9" s="51">
        <f t="shared" si="15"/>
        <v>62841.599999999991</v>
      </c>
    </row>
    <row r="10" spans="1:30" ht="23" customHeight="1">
      <c r="A10" s="175"/>
      <c r="B10" s="28" t="s">
        <v>119</v>
      </c>
      <c r="C10" s="114">
        <f t="shared" si="8"/>
        <v>1.3223140495867768E-2</v>
      </c>
      <c r="D10" s="115">
        <f t="shared" si="0"/>
        <v>185.07954069231414</v>
      </c>
      <c r="E10" s="116">
        <f t="shared" si="9"/>
        <v>176654.72</v>
      </c>
      <c r="F10" s="116">
        <f t="shared" si="1"/>
        <v>17665.472000000002</v>
      </c>
      <c r="G10" s="116">
        <f t="shared" si="2"/>
        <v>26498.207999999999</v>
      </c>
      <c r="H10" s="116">
        <f t="shared" si="3"/>
        <v>35330.944000000003</v>
      </c>
      <c r="I10" s="116">
        <f t="shared" si="16"/>
        <v>97160.096000000005</v>
      </c>
      <c r="J10" s="116">
        <f t="shared" si="10"/>
        <v>176654.72000000003</v>
      </c>
      <c r="K10" s="29">
        <v>0</v>
      </c>
      <c r="L10" s="24">
        <v>0</v>
      </c>
      <c r="M10" s="30">
        <v>0</v>
      </c>
      <c r="N10" s="30">
        <v>1</v>
      </c>
      <c r="O10" s="64">
        <f t="shared" si="17"/>
        <v>1</v>
      </c>
      <c r="P10" s="24">
        <v>0</v>
      </c>
      <c r="Q10" s="30">
        <v>1</v>
      </c>
      <c r="R10" s="30">
        <v>0</v>
      </c>
      <c r="S10" s="64">
        <f t="shared" si="11"/>
        <v>1</v>
      </c>
      <c r="T10" s="24">
        <v>0</v>
      </c>
      <c r="U10" s="30">
        <v>0</v>
      </c>
      <c r="V10" s="30">
        <v>0</v>
      </c>
      <c r="W10" s="64">
        <f t="shared" si="12"/>
        <v>0</v>
      </c>
      <c r="X10" s="24">
        <f t="shared" si="4"/>
        <v>64</v>
      </c>
      <c r="Y10" s="24">
        <f t="shared" si="5"/>
        <v>0</v>
      </c>
      <c r="Z10" s="24">
        <f t="shared" si="13"/>
        <v>64</v>
      </c>
      <c r="AA10" s="54">
        <f t="shared" si="6"/>
        <v>6.4</v>
      </c>
      <c r="AB10" s="54">
        <f t="shared" si="7"/>
        <v>6.4</v>
      </c>
      <c r="AC10" s="54">
        <f t="shared" si="14"/>
        <v>76.800000000000011</v>
      </c>
      <c r="AD10" s="51">
        <f t="shared" si="15"/>
        <v>83788.800000000017</v>
      </c>
    </row>
    <row r="11" spans="1:30" ht="23" customHeight="1">
      <c r="A11" s="175"/>
      <c r="B11" s="28" t="s">
        <v>120</v>
      </c>
      <c r="C11" s="114">
        <f t="shared" si="8"/>
        <v>0.13057851239669421</v>
      </c>
      <c r="D11" s="115">
        <f t="shared" si="0"/>
        <v>1827.6604643366022</v>
      </c>
      <c r="E11" s="116">
        <f t="shared" si="9"/>
        <v>1744465.36</v>
      </c>
      <c r="F11" s="116">
        <f t="shared" si="1"/>
        <v>174446.53600000002</v>
      </c>
      <c r="G11" s="116">
        <f t="shared" si="2"/>
        <v>261669.804</v>
      </c>
      <c r="H11" s="116">
        <f t="shared" si="3"/>
        <v>348893.07200000004</v>
      </c>
      <c r="I11" s="116">
        <f t="shared" si="16"/>
        <v>959455.94800000009</v>
      </c>
      <c r="J11" s="116">
        <f t="shared" si="10"/>
        <v>1744465.36</v>
      </c>
      <c r="K11" s="29">
        <v>0</v>
      </c>
      <c r="L11" s="24">
        <v>2</v>
      </c>
      <c r="M11" s="30">
        <v>0</v>
      </c>
      <c r="N11" s="30">
        <v>2</v>
      </c>
      <c r="O11" s="64">
        <f t="shared" si="17"/>
        <v>4</v>
      </c>
      <c r="P11" s="24">
        <v>2</v>
      </c>
      <c r="Q11" s="30">
        <v>2</v>
      </c>
      <c r="R11" s="30">
        <v>2</v>
      </c>
      <c r="S11" s="64">
        <f t="shared" si="11"/>
        <v>6</v>
      </c>
      <c r="T11" s="24">
        <v>0</v>
      </c>
      <c r="U11" s="30">
        <v>1</v>
      </c>
      <c r="V11" s="30">
        <v>1</v>
      </c>
      <c r="W11" s="64">
        <f t="shared" si="12"/>
        <v>2</v>
      </c>
      <c r="X11" s="24">
        <f t="shared" si="4"/>
        <v>576</v>
      </c>
      <c r="Y11" s="24">
        <f t="shared" si="5"/>
        <v>56</v>
      </c>
      <c r="Z11" s="24">
        <f t="shared" si="13"/>
        <v>632</v>
      </c>
      <c r="AA11" s="54">
        <f t="shared" si="6"/>
        <v>63.2</v>
      </c>
      <c r="AB11" s="54">
        <f t="shared" si="7"/>
        <v>63.2</v>
      </c>
      <c r="AC11" s="54">
        <f t="shared" si="14"/>
        <v>758.40000000000009</v>
      </c>
      <c r="AD11" s="51">
        <f t="shared" si="15"/>
        <v>827414.40000000014</v>
      </c>
    </row>
    <row r="12" spans="1:30" ht="23" customHeight="1">
      <c r="A12" s="175"/>
      <c r="B12" s="72" t="s">
        <v>121</v>
      </c>
      <c r="C12" s="114">
        <f t="shared" si="8"/>
        <v>9.0909090909090912E-2</v>
      </c>
      <c r="D12" s="115">
        <f t="shared" si="0"/>
        <v>1272.4218422596598</v>
      </c>
      <c r="E12" s="116">
        <f t="shared" si="9"/>
        <v>1214501.2000000002</v>
      </c>
      <c r="F12" s="116">
        <f t="shared" si="1"/>
        <v>121450.12000000002</v>
      </c>
      <c r="G12" s="116">
        <f t="shared" si="2"/>
        <v>182175.18000000002</v>
      </c>
      <c r="H12" s="116">
        <f t="shared" si="3"/>
        <v>242900.24000000005</v>
      </c>
      <c r="I12" s="116">
        <f t="shared" si="16"/>
        <v>667975.66000000015</v>
      </c>
      <c r="J12" s="116">
        <f t="shared" si="10"/>
        <v>1214501.2000000002</v>
      </c>
      <c r="K12" s="29">
        <v>0</v>
      </c>
      <c r="L12" s="24">
        <v>1</v>
      </c>
      <c r="M12" s="30">
        <v>0</v>
      </c>
      <c r="N12" s="30">
        <v>0</v>
      </c>
      <c r="O12" s="64">
        <f t="shared" si="17"/>
        <v>1</v>
      </c>
      <c r="P12" s="24">
        <v>3</v>
      </c>
      <c r="Q12" s="30">
        <v>0</v>
      </c>
      <c r="R12" s="30">
        <v>0</v>
      </c>
      <c r="S12" s="64">
        <f t="shared" si="11"/>
        <v>3</v>
      </c>
      <c r="T12" s="24">
        <v>1</v>
      </c>
      <c r="U12" s="30">
        <v>1</v>
      </c>
      <c r="V12" s="30">
        <v>1</v>
      </c>
      <c r="W12" s="64">
        <f t="shared" si="12"/>
        <v>3</v>
      </c>
      <c r="X12" s="24">
        <f t="shared" si="4"/>
        <v>304</v>
      </c>
      <c r="Y12" s="24">
        <f t="shared" si="5"/>
        <v>136</v>
      </c>
      <c r="Z12" s="24">
        <f t="shared" si="13"/>
        <v>440</v>
      </c>
      <c r="AA12" s="54">
        <f t="shared" si="6"/>
        <v>44</v>
      </c>
      <c r="AB12" s="54">
        <f t="shared" si="7"/>
        <v>44</v>
      </c>
      <c r="AC12" s="54">
        <f t="shared" si="14"/>
        <v>528</v>
      </c>
      <c r="AD12" s="51">
        <f t="shared" si="15"/>
        <v>576048</v>
      </c>
    </row>
    <row r="13" spans="1:30" ht="23" customHeight="1">
      <c r="A13" s="175"/>
      <c r="B13" s="28" t="s">
        <v>122</v>
      </c>
      <c r="C13" s="114">
        <f t="shared" si="8"/>
        <v>8.5950413223140495E-2</v>
      </c>
      <c r="D13" s="115">
        <f t="shared" si="0"/>
        <v>1203.017014500042</v>
      </c>
      <c r="E13" s="116">
        <f t="shared" si="9"/>
        <v>1148255.6800000002</v>
      </c>
      <c r="F13" s="116">
        <f t="shared" si="1"/>
        <v>114825.56800000003</v>
      </c>
      <c r="G13" s="116">
        <f t="shared" si="2"/>
        <v>172238.35200000001</v>
      </c>
      <c r="H13" s="116">
        <f t="shared" si="3"/>
        <v>229651.13600000006</v>
      </c>
      <c r="I13" s="116">
        <f t="shared" si="16"/>
        <v>631540.62400000019</v>
      </c>
      <c r="J13" s="116">
        <f t="shared" si="10"/>
        <v>1148255.6800000002</v>
      </c>
      <c r="K13" s="29">
        <v>0</v>
      </c>
      <c r="L13" s="24">
        <v>1</v>
      </c>
      <c r="M13" s="30">
        <v>0</v>
      </c>
      <c r="N13" s="30">
        <v>0</v>
      </c>
      <c r="O13" s="64">
        <f t="shared" si="17"/>
        <v>1</v>
      </c>
      <c r="P13" s="24">
        <v>2</v>
      </c>
      <c r="Q13" s="30">
        <v>0</v>
      </c>
      <c r="R13" s="30">
        <v>0</v>
      </c>
      <c r="S13" s="64">
        <f t="shared" si="11"/>
        <v>2</v>
      </c>
      <c r="T13" s="24">
        <v>1</v>
      </c>
      <c r="U13" s="30">
        <v>2</v>
      </c>
      <c r="V13" s="30">
        <v>0</v>
      </c>
      <c r="W13" s="64">
        <f t="shared" si="12"/>
        <v>3</v>
      </c>
      <c r="X13" s="24">
        <f t="shared" si="4"/>
        <v>256</v>
      </c>
      <c r="Y13" s="24">
        <f t="shared" si="5"/>
        <v>160</v>
      </c>
      <c r="Z13" s="24">
        <f t="shared" si="13"/>
        <v>416</v>
      </c>
      <c r="AA13" s="54">
        <f t="shared" si="6"/>
        <v>41.6</v>
      </c>
      <c r="AB13" s="54">
        <f t="shared" si="7"/>
        <v>41.6</v>
      </c>
      <c r="AC13" s="54">
        <f t="shared" si="14"/>
        <v>499.20000000000005</v>
      </c>
      <c r="AD13" s="51">
        <f t="shared" si="15"/>
        <v>544627.20000000007</v>
      </c>
    </row>
    <row r="14" spans="1:30" ht="23" customHeight="1">
      <c r="A14" s="175"/>
      <c r="B14" s="28" t="s">
        <v>123</v>
      </c>
      <c r="C14" s="114">
        <f t="shared" si="8"/>
        <v>0.16198347107438016</v>
      </c>
      <c r="D14" s="115">
        <f t="shared" si="0"/>
        <v>2267.2243734808485</v>
      </c>
      <c r="E14" s="116">
        <f t="shared" si="9"/>
        <v>2164020.3200000003</v>
      </c>
      <c r="F14" s="116">
        <f t="shared" si="1"/>
        <v>216402.03200000004</v>
      </c>
      <c r="G14" s="116">
        <f t="shared" si="2"/>
        <v>324603.04800000001</v>
      </c>
      <c r="H14" s="116">
        <f t="shared" si="3"/>
        <v>432804.06400000007</v>
      </c>
      <c r="I14" s="116">
        <f t="shared" si="16"/>
        <v>1190211.1760000002</v>
      </c>
      <c r="J14" s="116">
        <f t="shared" si="10"/>
        <v>2164020.3200000003</v>
      </c>
      <c r="K14" s="29">
        <v>0</v>
      </c>
      <c r="L14" s="24">
        <v>2</v>
      </c>
      <c r="M14" s="30">
        <v>1</v>
      </c>
      <c r="N14" s="30">
        <v>0</v>
      </c>
      <c r="O14" s="64">
        <f t="shared" si="17"/>
        <v>3</v>
      </c>
      <c r="P14" s="24">
        <v>3</v>
      </c>
      <c r="Q14" s="30">
        <v>0</v>
      </c>
      <c r="R14" s="30">
        <v>0</v>
      </c>
      <c r="S14" s="64">
        <f t="shared" si="11"/>
        <v>3</v>
      </c>
      <c r="T14" s="24">
        <v>3</v>
      </c>
      <c r="U14" s="30">
        <v>0</v>
      </c>
      <c r="V14" s="30">
        <v>0</v>
      </c>
      <c r="W14" s="64">
        <f t="shared" si="12"/>
        <v>3</v>
      </c>
      <c r="X14" s="24">
        <f t="shared" si="4"/>
        <v>544</v>
      </c>
      <c r="Y14" s="24">
        <f t="shared" si="5"/>
        <v>240</v>
      </c>
      <c r="Z14" s="24">
        <f t="shared" si="13"/>
        <v>784</v>
      </c>
      <c r="AA14" s="54">
        <f t="shared" si="6"/>
        <v>78.400000000000006</v>
      </c>
      <c r="AB14" s="54">
        <f t="shared" si="7"/>
        <v>78.400000000000006</v>
      </c>
      <c r="AC14" s="54">
        <f t="shared" si="14"/>
        <v>940.8</v>
      </c>
      <c r="AD14" s="51">
        <f t="shared" si="15"/>
        <v>1026412.7999999999</v>
      </c>
    </row>
    <row r="15" spans="1:30" ht="23" customHeight="1">
      <c r="A15" s="175"/>
      <c r="B15" s="28" t="s">
        <v>124</v>
      </c>
      <c r="C15" s="114">
        <f t="shared" si="8"/>
        <v>3.9669421487603308E-2</v>
      </c>
      <c r="D15" s="115">
        <f t="shared" si="0"/>
        <v>555.23862207694253</v>
      </c>
      <c r="E15" s="116">
        <f t="shared" si="9"/>
        <v>529964.16000000015</v>
      </c>
      <c r="F15" s="116">
        <f t="shared" si="1"/>
        <v>52996.416000000019</v>
      </c>
      <c r="G15" s="116">
        <f t="shared" si="2"/>
        <v>79494.624000000025</v>
      </c>
      <c r="H15" s="116">
        <f t="shared" si="3"/>
        <v>105992.83200000004</v>
      </c>
      <c r="I15" s="116">
        <f t="shared" si="16"/>
        <v>291480.28800000012</v>
      </c>
      <c r="J15" s="116">
        <f t="shared" si="10"/>
        <v>529964.16000000015</v>
      </c>
      <c r="K15" s="29"/>
      <c r="L15" s="24">
        <v>0</v>
      </c>
      <c r="M15" s="30">
        <v>1</v>
      </c>
      <c r="N15" s="30">
        <v>0</v>
      </c>
      <c r="O15" s="64">
        <f t="shared" si="17"/>
        <v>1</v>
      </c>
      <c r="P15" s="24">
        <v>0</v>
      </c>
      <c r="Q15" s="30">
        <v>1</v>
      </c>
      <c r="R15" s="30">
        <v>0</v>
      </c>
      <c r="S15" s="64">
        <f t="shared" si="11"/>
        <v>1</v>
      </c>
      <c r="T15" s="24">
        <v>1</v>
      </c>
      <c r="U15" s="30">
        <v>0</v>
      </c>
      <c r="V15" s="30">
        <v>0</v>
      </c>
      <c r="W15" s="64">
        <f t="shared" si="12"/>
        <v>1</v>
      </c>
      <c r="X15" s="24">
        <f t="shared" si="4"/>
        <v>112</v>
      </c>
      <c r="Y15" s="24">
        <f t="shared" si="5"/>
        <v>80</v>
      </c>
      <c r="Z15" s="24">
        <f t="shared" si="13"/>
        <v>192</v>
      </c>
      <c r="AA15" s="54">
        <f t="shared" si="6"/>
        <v>19.200000000000003</v>
      </c>
      <c r="AB15" s="54">
        <f t="shared" si="7"/>
        <v>19.200000000000003</v>
      </c>
      <c r="AC15" s="54">
        <f t="shared" si="14"/>
        <v>230.39999999999998</v>
      </c>
      <c r="AD15" s="51">
        <f t="shared" si="15"/>
        <v>251366.39999999997</v>
      </c>
    </row>
    <row r="16" spans="1:30" ht="23" customHeight="1">
      <c r="A16" s="175"/>
      <c r="B16" s="28" t="s">
        <v>125</v>
      </c>
      <c r="C16" s="114">
        <f t="shared" si="8"/>
        <v>3.9669421487603308E-2</v>
      </c>
      <c r="D16" s="115">
        <f t="shared" si="0"/>
        <v>555.23862207694253</v>
      </c>
      <c r="E16" s="116">
        <f t="shared" si="9"/>
        <v>529964.16000000015</v>
      </c>
      <c r="F16" s="116">
        <f t="shared" si="1"/>
        <v>52996.416000000019</v>
      </c>
      <c r="G16" s="116">
        <f t="shared" si="2"/>
        <v>79494.624000000025</v>
      </c>
      <c r="H16" s="116">
        <f t="shared" si="3"/>
        <v>105992.83200000004</v>
      </c>
      <c r="I16" s="116">
        <f t="shared" si="16"/>
        <v>291480.28800000012</v>
      </c>
      <c r="J16" s="116">
        <f t="shared" si="10"/>
        <v>529964.16000000015</v>
      </c>
      <c r="K16" s="29"/>
      <c r="L16" s="24">
        <v>0</v>
      </c>
      <c r="M16" s="30">
        <v>1</v>
      </c>
      <c r="N16" s="30">
        <v>0</v>
      </c>
      <c r="O16" s="64">
        <f t="shared" si="17"/>
        <v>1</v>
      </c>
      <c r="P16" s="24">
        <v>0</v>
      </c>
      <c r="Q16" s="30">
        <v>1</v>
      </c>
      <c r="R16" s="30">
        <v>0</v>
      </c>
      <c r="S16" s="64">
        <f t="shared" si="11"/>
        <v>1</v>
      </c>
      <c r="T16" s="24">
        <v>1</v>
      </c>
      <c r="U16" s="30">
        <v>0</v>
      </c>
      <c r="V16" s="30">
        <v>0</v>
      </c>
      <c r="W16" s="64">
        <f t="shared" si="12"/>
        <v>1</v>
      </c>
      <c r="X16" s="24">
        <f t="shared" si="4"/>
        <v>112</v>
      </c>
      <c r="Y16" s="24">
        <f t="shared" si="5"/>
        <v>80</v>
      </c>
      <c r="Z16" s="24">
        <f t="shared" si="13"/>
        <v>192</v>
      </c>
      <c r="AA16" s="54">
        <f t="shared" si="6"/>
        <v>19.200000000000003</v>
      </c>
      <c r="AB16" s="54">
        <f t="shared" si="7"/>
        <v>19.200000000000003</v>
      </c>
      <c r="AC16" s="54">
        <f t="shared" si="14"/>
        <v>230.39999999999998</v>
      </c>
      <c r="AD16" s="51">
        <f t="shared" si="15"/>
        <v>251366.39999999997</v>
      </c>
    </row>
    <row r="17" spans="1:30" ht="23" customHeight="1">
      <c r="A17" s="175"/>
      <c r="B17" s="28" t="s">
        <v>126</v>
      </c>
      <c r="C17" s="114">
        <f t="shared" si="8"/>
        <v>3.9669421487603308E-2</v>
      </c>
      <c r="D17" s="115">
        <f t="shared" si="0"/>
        <v>555.23862207694253</v>
      </c>
      <c r="E17" s="116">
        <f t="shared" si="9"/>
        <v>529964.16000000015</v>
      </c>
      <c r="F17" s="116">
        <f t="shared" si="1"/>
        <v>52996.416000000019</v>
      </c>
      <c r="G17" s="116">
        <f t="shared" si="2"/>
        <v>79494.624000000025</v>
      </c>
      <c r="H17" s="116">
        <f t="shared" si="3"/>
        <v>105992.83200000004</v>
      </c>
      <c r="I17" s="116">
        <f t="shared" si="16"/>
        <v>291480.28800000012</v>
      </c>
      <c r="J17" s="116">
        <f t="shared" si="10"/>
        <v>529964.16000000015</v>
      </c>
      <c r="K17" s="29"/>
      <c r="L17" s="24">
        <v>0</v>
      </c>
      <c r="M17" s="30">
        <v>1</v>
      </c>
      <c r="N17" s="30">
        <v>0</v>
      </c>
      <c r="O17" s="64">
        <f t="shared" si="17"/>
        <v>1</v>
      </c>
      <c r="P17" s="24">
        <v>0</v>
      </c>
      <c r="Q17" s="30">
        <v>1</v>
      </c>
      <c r="R17" s="30">
        <v>0</v>
      </c>
      <c r="S17" s="64">
        <f t="shared" si="11"/>
        <v>1</v>
      </c>
      <c r="T17" s="24">
        <v>1</v>
      </c>
      <c r="U17" s="30">
        <v>0</v>
      </c>
      <c r="V17" s="30">
        <v>0</v>
      </c>
      <c r="W17" s="64">
        <f t="shared" si="12"/>
        <v>1</v>
      </c>
      <c r="X17" s="24">
        <f t="shared" si="4"/>
        <v>112</v>
      </c>
      <c r="Y17" s="24">
        <f t="shared" si="5"/>
        <v>80</v>
      </c>
      <c r="Z17" s="24">
        <f t="shared" si="13"/>
        <v>192</v>
      </c>
      <c r="AA17" s="54">
        <f t="shared" si="6"/>
        <v>19.200000000000003</v>
      </c>
      <c r="AB17" s="54">
        <f t="shared" si="7"/>
        <v>19.200000000000003</v>
      </c>
      <c r="AC17" s="54">
        <f t="shared" si="14"/>
        <v>230.39999999999998</v>
      </c>
      <c r="AD17" s="51">
        <f t="shared" si="15"/>
        <v>251366.39999999997</v>
      </c>
    </row>
    <row r="18" spans="1:30" ht="23" customHeight="1">
      <c r="A18" s="175"/>
      <c r="B18" s="28" t="s">
        <v>127</v>
      </c>
      <c r="C18" s="114">
        <f t="shared" si="8"/>
        <v>4.1322314049586778E-2</v>
      </c>
      <c r="D18" s="115">
        <f t="shared" si="0"/>
        <v>578.37356466348172</v>
      </c>
      <c r="E18" s="116">
        <f t="shared" si="9"/>
        <v>552046</v>
      </c>
      <c r="F18" s="116">
        <f t="shared" si="1"/>
        <v>55204.600000000006</v>
      </c>
      <c r="G18" s="116">
        <f t="shared" si="2"/>
        <v>82806.899999999994</v>
      </c>
      <c r="H18" s="116">
        <f t="shared" si="3"/>
        <v>110409.20000000001</v>
      </c>
      <c r="I18" s="116">
        <f t="shared" si="16"/>
        <v>303625.30000000005</v>
      </c>
      <c r="J18" s="116">
        <f t="shared" si="10"/>
        <v>552046</v>
      </c>
      <c r="K18" s="29">
        <v>0</v>
      </c>
      <c r="L18" s="24">
        <v>0</v>
      </c>
      <c r="M18" s="30">
        <v>1</v>
      </c>
      <c r="N18" s="30">
        <v>0</v>
      </c>
      <c r="O18" s="64">
        <f t="shared" si="17"/>
        <v>1</v>
      </c>
      <c r="P18" s="24">
        <v>1</v>
      </c>
      <c r="Q18" s="30">
        <v>0</v>
      </c>
      <c r="R18" s="30">
        <v>1</v>
      </c>
      <c r="S18" s="64">
        <f t="shared" si="11"/>
        <v>2</v>
      </c>
      <c r="T18" s="24">
        <v>0</v>
      </c>
      <c r="U18" s="30">
        <v>1</v>
      </c>
      <c r="V18" s="30">
        <v>1</v>
      </c>
      <c r="W18" s="64">
        <f t="shared" si="12"/>
        <v>2</v>
      </c>
      <c r="X18" s="24">
        <f t="shared" si="4"/>
        <v>144</v>
      </c>
      <c r="Y18" s="24">
        <f t="shared" si="5"/>
        <v>56</v>
      </c>
      <c r="Z18" s="24">
        <f t="shared" si="13"/>
        <v>200</v>
      </c>
      <c r="AA18" s="54">
        <f t="shared" si="6"/>
        <v>20</v>
      </c>
      <c r="AB18" s="54">
        <f t="shared" si="7"/>
        <v>20</v>
      </c>
      <c r="AC18" s="54">
        <f t="shared" si="14"/>
        <v>240</v>
      </c>
      <c r="AD18" s="51">
        <f t="shared" si="15"/>
        <v>261840</v>
      </c>
    </row>
    <row r="19" spans="1:30" ht="23" customHeight="1">
      <c r="A19" s="175"/>
      <c r="B19" s="28" t="s">
        <v>128</v>
      </c>
      <c r="C19" s="114">
        <f t="shared" si="8"/>
        <v>3.9669421487603308E-2</v>
      </c>
      <c r="D19" s="115">
        <f t="shared" si="0"/>
        <v>555.23862207694253</v>
      </c>
      <c r="E19" s="116">
        <f t="shared" si="9"/>
        <v>529964.16000000015</v>
      </c>
      <c r="F19" s="116">
        <f t="shared" si="1"/>
        <v>52996.416000000019</v>
      </c>
      <c r="G19" s="116">
        <f t="shared" si="2"/>
        <v>79494.624000000025</v>
      </c>
      <c r="H19" s="116">
        <f t="shared" si="3"/>
        <v>105992.83200000004</v>
      </c>
      <c r="I19" s="116">
        <f t="shared" si="16"/>
        <v>291480.28800000012</v>
      </c>
      <c r="J19" s="116">
        <f t="shared" si="10"/>
        <v>529964.16000000015</v>
      </c>
      <c r="K19" s="29">
        <v>0</v>
      </c>
      <c r="L19" s="24">
        <v>0</v>
      </c>
      <c r="M19" s="30">
        <v>1</v>
      </c>
      <c r="N19" s="30">
        <v>0</v>
      </c>
      <c r="O19" s="64">
        <f t="shared" si="17"/>
        <v>1</v>
      </c>
      <c r="P19" s="24">
        <v>0</v>
      </c>
      <c r="Q19" s="30">
        <v>1</v>
      </c>
      <c r="R19" s="30">
        <v>0</v>
      </c>
      <c r="S19" s="64">
        <f t="shared" si="11"/>
        <v>1</v>
      </c>
      <c r="T19" s="24">
        <v>1</v>
      </c>
      <c r="U19" s="30">
        <v>0</v>
      </c>
      <c r="V19" s="30">
        <v>0</v>
      </c>
      <c r="W19" s="64">
        <f t="shared" si="12"/>
        <v>1</v>
      </c>
      <c r="X19" s="24">
        <f t="shared" si="4"/>
        <v>112</v>
      </c>
      <c r="Y19" s="24">
        <f t="shared" si="5"/>
        <v>80</v>
      </c>
      <c r="Z19" s="24">
        <f t="shared" si="13"/>
        <v>192</v>
      </c>
      <c r="AA19" s="54">
        <f t="shared" si="6"/>
        <v>19.200000000000003</v>
      </c>
      <c r="AB19" s="54">
        <f t="shared" si="7"/>
        <v>19.200000000000003</v>
      </c>
      <c r="AC19" s="54">
        <f t="shared" si="14"/>
        <v>230.39999999999998</v>
      </c>
      <c r="AD19" s="51">
        <f t="shared" si="15"/>
        <v>251366.39999999997</v>
      </c>
    </row>
    <row r="20" spans="1:30" ht="23" customHeight="1">
      <c r="A20" s="175"/>
      <c r="B20" s="28" t="s">
        <v>129</v>
      </c>
      <c r="C20" s="114">
        <f t="shared" si="8"/>
        <v>5.9504132231404959E-2</v>
      </c>
      <c r="D20" s="115">
        <f t="shared" si="0"/>
        <v>832.85793311541374</v>
      </c>
      <c r="E20" s="116">
        <f t="shared" si="9"/>
        <v>794946.24000000011</v>
      </c>
      <c r="F20" s="116">
        <f t="shared" si="1"/>
        <v>79494.624000000011</v>
      </c>
      <c r="G20" s="116">
        <f t="shared" si="2"/>
        <v>119241.93600000002</v>
      </c>
      <c r="H20" s="116">
        <f t="shared" si="3"/>
        <v>158989.24800000002</v>
      </c>
      <c r="I20" s="116">
        <f t="shared" si="16"/>
        <v>437220.43200000009</v>
      </c>
      <c r="J20" s="116">
        <f t="shared" si="10"/>
        <v>794946.24000000022</v>
      </c>
      <c r="K20" s="29">
        <v>0</v>
      </c>
      <c r="L20" s="24">
        <v>1</v>
      </c>
      <c r="M20" s="30">
        <v>0</v>
      </c>
      <c r="N20" s="30">
        <v>0</v>
      </c>
      <c r="O20" s="64">
        <f t="shared" si="17"/>
        <v>1</v>
      </c>
      <c r="P20" s="24">
        <v>1</v>
      </c>
      <c r="Q20" s="30">
        <v>0</v>
      </c>
      <c r="R20" s="30">
        <v>0</v>
      </c>
      <c r="S20" s="64">
        <f t="shared" si="11"/>
        <v>1</v>
      </c>
      <c r="T20" s="24">
        <v>1</v>
      </c>
      <c r="U20" s="30">
        <v>0</v>
      </c>
      <c r="V20" s="30">
        <v>0</v>
      </c>
      <c r="W20" s="64">
        <f t="shared" si="12"/>
        <v>1</v>
      </c>
      <c r="X20" s="24">
        <f t="shared" si="4"/>
        <v>208</v>
      </c>
      <c r="Y20" s="24">
        <f t="shared" si="5"/>
        <v>80</v>
      </c>
      <c r="Z20" s="24">
        <f t="shared" si="13"/>
        <v>288</v>
      </c>
      <c r="AA20" s="54">
        <f t="shared" si="6"/>
        <v>28.8</v>
      </c>
      <c r="AB20" s="54">
        <f t="shared" si="7"/>
        <v>28.8</v>
      </c>
      <c r="AC20" s="54">
        <f t="shared" si="14"/>
        <v>345.6</v>
      </c>
      <c r="AD20" s="51">
        <f t="shared" si="15"/>
        <v>377049.60000000003</v>
      </c>
    </row>
    <row r="21" spans="1:30" ht="23" customHeight="1">
      <c r="A21" s="71" t="s">
        <v>115</v>
      </c>
      <c r="B21" s="28" t="s">
        <v>130</v>
      </c>
      <c r="C21" s="114">
        <f t="shared" si="8"/>
        <v>3.9669421487603308E-2</v>
      </c>
      <c r="D21" s="115">
        <f t="shared" si="0"/>
        <v>555.23862207694253</v>
      </c>
      <c r="E21" s="116">
        <f t="shared" si="9"/>
        <v>529964.16000000015</v>
      </c>
      <c r="F21" s="116">
        <f t="shared" si="1"/>
        <v>52996.416000000019</v>
      </c>
      <c r="G21" s="116">
        <f t="shared" si="2"/>
        <v>79494.624000000025</v>
      </c>
      <c r="H21" s="116">
        <f t="shared" si="3"/>
        <v>105992.83200000004</v>
      </c>
      <c r="I21" s="116">
        <f t="shared" si="16"/>
        <v>291480.28800000012</v>
      </c>
      <c r="J21" s="116">
        <f t="shared" si="10"/>
        <v>529964.16000000015</v>
      </c>
      <c r="K21" s="29">
        <v>0</v>
      </c>
      <c r="L21" s="24">
        <v>0</v>
      </c>
      <c r="M21" s="30">
        <v>1</v>
      </c>
      <c r="N21" s="30">
        <v>0</v>
      </c>
      <c r="O21" s="64">
        <f t="shared" si="17"/>
        <v>1</v>
      </c>
      <c r="P21" s="24">
        <v>0</v>
      </c>
      <c r="Q21" s="30">
        <v>1</v>
      </c>
      <c r="R21" s="30">
        <v>0</v>
      </c>
      <c r="S21" s="64">
        <f t="shared" si="11"/>
        <v>1</v>
      </c>
      <c r="T21" s="24">
        <v>1</v>
      </c>
      <c r="U21" s="30">
        <v>0</v>
      </c>
      <c r="V21" s="30">
        <v>0</v>
      </c>
      <c r="W21" s="64">
        <f t="shared" si="12"/>
        <v>1</v>
      </c>
      <c r="X21" s="24">
        <f t="shared" si="4"/>
        <v>112</v>
      </c>
      <c r="Y21" s="24">
        <f t="shared" si="5"/>
        <v>80</v>
      </c>
      <c r="Z21" s="24">
        <f t="shared" si="13"/>
        <v>192</v>
      </c>
      <c r="AA21" s="54">
        <f t="shared" si="6"/>
        <v>19.200000000000003</v>
      </c>
      <c r="AB21" s="54">
        <f t="shared" si="7"/>
        <v>19.200000000000003</v>
      </c>
      <c r="AC21" s="54">
        <f t="shared" si="14"/>
        <v>230.39999999999998</v>
      </c>
      <c r="AD21" s="51">
        <f t="shared" si="15"/>
        <v>251366.39999999997</v>
      </c>
    </row>
    <row r="22" spans="1:30" ht="23" customHeight="1">
      <c r="A22" s="55"/>
      <c r="B22" s="66" t="s">
        <v>45</v>
      </c>
      <c r="C22" s="66"/>
      <c r="D22" s="143">
        <f t="shared" ref="D22:J22" si="18">SUM(D5:D21)</f>
        <v>27368.637079875964</v>
      </c>
      <c r="E22" s="119">
        <f t="shared" si="18"/>
        <v>26122816.720000003</v>
      </c>
      <c r="F22" s="119">
        <f t="shared" si="18"/>
        <v>2612281.6720000012</v>
      </c>
      <c r="G22" s="119">
        <f t="shared" si="18"/>
        <v>3918422.5079999994</v>
      </c>
      <c r="H22" s="119">
        <f t="shared" si="18"/>
        <v>5224563.3440000024</v>
      </c>
      <c r="I22" s="119">
        <f t="shared" si="18"/>
        <v>14367549.196000008</v>
      </c>
      <c r="J22" s="144">
        <f t="shared" si="18"/>
        <v>26122816.720000003</v>
      </c>
      <c r="K22" s="67"/>
      <c r="L22" s="68">
        <f t="shared" ref="L22:AC22" si="19">SUM(L5:L21)</f>
        <v>7</v>
      </c>
      <c r="M22" s="68">
        <f t="shared" si="19"/>
        <v>12</v>
      </c>
      <c r="N22" s="68">
        <f t="shared" si="19"/>
        <v>5</v>
      </c>
      <c r="O22" s="69">
        <f t="shared" si="19"/>
        <v>24</v>
      </c>
      <c r="P22" s="68">
        <f t="shared" si="19"/>
        <v>12</v>
      </c>
      <c r="Q22" s="68">
        <f t="shared" si="19"/>
        <v>13</v>
      </c>
      <c r="R22" s="68">
        <f t="shared" si="19"/>
        <v>7</v>
      </c>
      <c r="S22" s="69">
        <f t="shared" si="19"/>
        <v>32</v>
      </c>
      <c r="T22" s="68">
        <f t="shared" si="19"/>
        <v>14</v>
      </c>
      <c r="U22" s="68">
        <f t="shared" si="19"/>
        <v>7</v>
      </c>
      <c r="V22" s="68">
        <f t="shared" si="19"/>
        <v>6</v>
      </c>
      <c r="W22" s="69">
        <f t="shared" si="19"/>
        <v>27</v>
      </c>
      <c r="X22" s="68">
        <f t="shared" si="19"/>
        <v>3344</v>
      </c>
      <c r="Y22" s="68">
        <f t="shared" si="19"/>
        <v>1496</v>
      </c>
      <c r="Z22" s="68">
        <f t="shared" si="19"/>
        <v>4840</v>
      </c>
      <c r="AA22" s="70">
        <f t="shared" si="19"/>
        <v>484</v>
      </c>
      <c r="AB22" s="70">
        <f t="shared" si="19"/>
        <v>484</v>
      </c>
      <c r="AC22" s="70">
        <f t="shared" si="19"/>
        <v>5807.9999999999982</v>
      </c>
      <c r="AD22" s="73">
        <f>AC22*1091</f>
        <v>6336527.9999999981</v>
      </c>
    </row>
    <row r="23" spans="1:30" ht="23" customHeight="1">
      <c r="L23" s="59"/>
      <c r="M23" s="60"/>
      <c r="AD23" s="70"/>
    </row>
    <row r="24" spans="1:30" ht="23" customHeight="1">
      <c r="L24" s="59"/>
      <c r="M24" s="60"/>
    </row>
    <row r="25" spans="1:30" ht="23" customHeight="1">
      <c r="A25" s="61"/>
      <c r="B25" s="57"/>
      <c r="C25" s="57"/>
      <c r="D25" s="57"/>
      <c r="E25" s="57"/>
      <c r="F25" s="122"/>
      <c r="G25" s="57"/>
      <c r="H25" s="57"/>
      <c r="I25" s="57"/>
      <c r="J25" s="57"/>
      <c r="K25" s="62"/>
      <c r="L25" s="59"/>
      <c r="M25" s="60"/>
    </row>
    <row r="26" spans="1:30" ht="23" customHeight="1">
      <c r="A26" s="61" t="s">
        <v>99</v>
      </c>
      <c r="B26" s="57">
        <v>0.1</v>
      </c>
      <c r="C26" s="57"/>
      <c r="D26" s="57" t="s">
        <v>27</v>
      </c>
      <c r="E26" s="122">
        <f>E22/D22</f>
        <v>954.47999999999979</v>
      </c>
      <c r="F26" s="57"/>
      <c r="G26" s="57"/>
      <c r="H26" s="57"/>
      <c r="I26" s="57"/>
      <c r="J26" s="57"/>
      <c r="K26" s="59"/>
      <c r="L26" s="59"/>
      <c r="M26" s="60"/>
    </row>
    <row r="27" spans="1:30" ht="23" customHeight="1">
      <c r="A27" s="61" t="s">
        <v>100</v>
      </c>
      <c r="B27" s="57">
        <v>0.1</v>
      </c>
      <c r="C27" s="57"/>
      <c r="D27" s="57"/>
      <c r="E27" s="57"/>
      <c r="F27" s="57"/>
      <c r="G27" s="57"/>
      <c r="H27" s="57"/>
      <c r="I27" s="57"/>
      <c r="J27" s="57"/>
      <c r="K27" s="59"/>
      <c r="L27" s="59"/>
      <c r="M27" s="60"/>
    </row>
    <row r="28" spans="1:30" ht="23" customHeight="1">
      <c r="B28" s="46" t="s">
        <v>132</v>
      </c>
      <c r="K28" s="46" t="s">
        <v>95</v>
      </c>
      <c r="L28" s="59"/>
      <c r="M28" s="60"/>
    </row>
    <row r="29" spans="1:30" ht="23" customHeight="1">
      <c r="A29" s="46" t="s">
        <v>46</v>
      </c>
      <c r="L29" s="59"/>
      <c r="M29" s="64" t="s">
        <v>140</v>
      </c>
      <c r="N29" s="64" t="s">
        <v>142</v>
      </c>
      <c r="O29" s="64" t="s">
        <v>109</v>
      </c>
      <c r="P29" s="64" t="s">
        <v>200</v>
      </c>
      <c r="Q29" s="64" t="s">
        <v>201</v>
      </c>
      <c r="S29" s="64" t="s">
        <v>141</v>
      </c>
      <c r="T29" s="46" t="s">
        <v>156</v>
      </c>
      <c r="W29" s="46" t="s">
        <v>106</v>
      </c>
      <c r="X29" s="68">
        <f>X22</f>
        <v>3344</v>
      </c>
      <c r="Y29" s="46" t="s">
        <v>133</v>
      </c>
      <c r="Z29" s="46">
        <v>40</v>
      </c>
      <c r="AA29" s="46" t="s">
        <v>135</v>
      </c>
      <c r="AB29" s="46">
        <f>X29/Z31</f>
        <v>13.933333333333334</v>
      </c>
    </row>
    <row r="30" spans="1:30" ht="23" customHeight="1">
      <c r="A30" s="46" t="s">
        <v>79</v>
      </c>
      <c r="B30" s="46">
        <v>16</v>
      </c>
      <c r="K30" s="46">
        <f>B30*2</f>
        <v>32</v>
      </c>
      <c r="L30" s="59"/>
      <c r="M30" s="24" t="s">
        <v>157</v>
      </c>
      <c r="N30" s="74">
        <f>O30/954.48</f>
        <v>553.22688793898249</v>
      </c>
      <c r="O30" s="74">
        <f>$O$33*S30</f>
        <v>528044</v>
      </c>
      <c r="P30" s="74">
        <f>O30*1.15</f>
        <v>607250.6</v>
      </c>
      <c r="Q30" s="54">
        <f>P30/1091</f>
        <v>556.6</v>
      </c>
      <c r="R30" s="48">
        <v>45504</v>
      </c>
      <c r="S30" s="75">
        <v>0.1</v>
      </c>
      <c r="T30" s="118">
        <v>0.1</v>
      </c>
      <c r="Y30" s="46" t="s">
        <v>19</v>
      </c>
      <c r="Z30" s="46">
        <v>6</v>
      </c>
    </row>
    <row r="31" spans="1:30" ht="23" customHeight="1">
      <c r="A31" s="46" t="s">
        <v>78</v>
      </c>
      <c r="B31" s="46">
        <v>40</v>
      </c>
      <c r="K31" s="46">
        <f>B31*2</f>
        <v>80</v>
      </c>
      <c r="L31" s="59"/>
      <c r="M31" s="24" t="s">
        <v>158</v>
      </c>
      <c r="N31" s="74">
        <f t="shared" ref="N31:N36" si="20">O31/954.48</f>
        <v>1383.0672198474563</v>
      </c>
      <c r="O31" s="74">
        <f>$O$33*S31</f>
        <v>1320110</v>
      </c>
      <c r="P31" s="74">
        <f t="shared" ref="P31:P36" si="21">O31*1.15</f>
        <v>1518126.4999999998</v>
      </c>
      <c r="Q31" s="54">
        <f t="shared" ref="Q31:Q36" si="22">P31/1091</f>
        <v>1391.4999999999998</v>
      </c>
      <c r="R31" s="48">
        <v>45504</v>
      </c>
      <c r="S31" s="75">
        <v>0.25</v>
      </c>
      <c r="T31" s="118">
        <v>0.15</v>
      </c>
      <c r="Y31" s="46" t="s">
        <v>134</v>
      </c>
      <c r="Z31" s="46">
        <f>Z29*Z30</f>
        <v>240</v>
      </c>
    </row>
    <row r="32" spans="1:30" ht="23" customHeight="1">
      <c r="A32" s="46" t="s">
        <v>40</v>
      </c>
      <c r="B32" s="46">
        <v>80</v>
      </c>
      <c r="K32" s="46">
        <f>B32*2</f>
        <v>160</v>
      </c>
      <c r="L32" s="24"/>
      <c r="M32" s="24" t="s">
        <v>159</v>
      </c>
      <c r="N32" s="74">
        <f t="shared" si="20"/>
        <v>1936.2941077864384</v>
      </c>
      <c r="O32" s="74">
        <f>$O$33*S32</f>
        <v>1848153.9999999998</v>
      </c>
      <c r="P32" s="74">
        <f t="shared" si="21"/>
        <v>2125377.0999999996</v>
      </c>
      <c r="Q32" s="54">
        <f t="shared" si="22"/>
        <v>1948.0999999999997</v>
      </c>
      <c r="R32" s="48">
        <v>45504</v>
      </c>
      <c r="S32" s="75">
        <v>0.35</v>
      </c>
      <c r="T32" s="118">
        <v>0.2</v>
      </c>
    </row>
    <row r="33" spans="1:28" ht="23" customHeight="1">
      <c r="A33" s="46" t="s">
        <v>47</v>
      </c>
      <c r="K33" s="59"/>
      <c r="L33" s="59"/>
      <c r="M33" s="24" t="s">
        <v>136</v>
      </c>
      <c r="N33" s="74">
        <f>O33/954.48</f>
        <v>5532.2688793898251</v>
      </c>
      <c r="O33" s="74">
        <f>Z22*1091</f>
        <v>5280440</v>
      </c>
      <c r="P33" s="74">
        <f>O33*1.15</f>
        <v>6072505.9999999991</v>
      </c>
      <c r="Q33" s="54">
        <f>P33/1091</f>
        <v>5565.9999999999991</v>
      </c>
      <c r="S33" s="76"/>
      <c r="T33" s="118">
        <v>0.55000000000000004</v>
      </c>
    </row>
    <row r="34" spans="1:28" ht="23" customHeight="1">
      <c r="A34" s="46" t="s">
        <v>79</v>
      </c>
      <c r="B34" s="46">
        <v>8</v>
      </c>
      <c r="K34" s="46">
        <f>B34*2</f>
        <v>16</v>
      </c>
      <c r="L34" s="62"/>
      <c r="M34" s="24" t="s">
        <v>137</v>
      </c>
      <c r="N34" s="74">
        <f t="shared" si="20"/>
        <v>829.84033190847367</v>
      </c>
      <c r="O34" s="74">
        <f>$O$33*S34</f>
        <v>792066</v>
      </c>
      <c r="P34" s="74">
        <f t="shared" si="21"/>
        <v>910875.89999999991</v>
      </c>
      <c r="Q34" s="54">
        <f t="shared" si="22"/>
        <v>834.89999999999986</v>
      </c>
      <c r="R34" s="62"/>
      <c r="S34" s="75">
        <v>0.15</v>
      </c>
      <c r="T34" s="60"/>
      <c r="U34" s="63"/>
      <c r="V34" s="63"/>
      <c r="W34" s="46" t="s">
        <v>107</v>
      </c>
      <c r="X34" s="46">
        <f>Y22</f>
        <v>1496</v>
      </c>
      <c r="Y34" s="46" t="s">
        <v>133</v>
      </c>
      <c r="Z34" s="46">
        <v>40</v>
      </c>
      <c r="AA34" s="46" t="s">
        <v>135</v>
      </c>
      <c r="AB34" s="46">
        <f>X34/Z36</f>
        <v>18.7</v>
      </c>
    </row>
    <row r="35" spans="1:28" ht="23" customHeight="1">
      <c r="A35" s="46" t="s">
        <v>78</v>
      </c>
      <c r="B35" s="46">
        <v>16</v>
      </c>
      <c r="K35" s="46">
        <f>B35*2</f>
        <v>32</v>
      </c>
      <c r="L35" s="59"/>
      <c r="M35" s="24" t="s">
        <v>138</v>
      </c>
      <c r="N35" s="74">
        <f t="shared" si="20"/>
        <v>553.22688793898249</v>
      </c>
      <c r="O35" s="74">
        <f>$O$33*S35</f>
        <v>528044</v>
      </c>
      <c r="P35" s="74">
        <f t="shared" si="21"/>
        <v>607250.6</v>
      </c>
      <c r="Q35" s="54">
        <f t="shared" si="22"/>
        <v>556.6</v>
      </c>
      <c r="R35" s="60"/>
      <c r="S35" s="75">
        <v>0.1</v>
      </c>
      <c r="T35" s="118"/>
      <c r="Y35" s="46" t="s">
        <v>19</v>
      </c>
      <c r="Z35" s="46">
        <v>2</v>
      </c>
    </row>
    <row r="36" spans="1:28" ht="23" customHeight="1">
      <c r="A36" s="46" t="s">
        <v>40</v>
      </c>
      <c r="B36" s="46">
        <v>24</v>
      </c>
      <c r="K36" s="46">
        <f>B36*2</f>
        <v>48</v>
      </c>
      <c r="M36" s="24" t="s">
        <v>139</v>
      </c>
      <c r="N36" s="74">
        <f t="shared" si="20"/>
        <v>276.61344396949124</v>
      </c>
      <c r="O36" s="74">
        <f>$O$33*S36</f>
        <v>264022</v>
      </c>
      <c r="P36" s="74">
        <f t="shared" si="21"/>
        <v>303625.3</v>
      </c>
      <c r="Q36" s="54">
        <f t="shared" si="22"/>
        <v>278.3</v>
      </c>
      <c r="R36" s="60"/>
      <c r="S36" s="75">
        <v>0.05</v>
      </c>
      <c r="T36" s="118"/>
      <c r="Y36" s="46" t="s">
        <v>134</v>
      </c>
      <c r="Z36" s="46">
        <f>Z34*Z35</f>
        <v>80</v>
      </c>
    </row>
    <row r="37" spans="1:28" ht="23" customHeight="1">
      <c r="M37" s="24"/>
      <c r="N37" s="24"/>
      <c r="O37" s="24"/>
      <c r="P37" s="24"/>
      <c r="Q37" s="54"/>
      <c r="R37" s="60"/>
      <c r="S37" s="24"/>
      <c r="T37" s="60"/>
    </row>
    <row r="38" spans="1:28" ht="23" customHeight="1">
      <c r="A38" s="46" t="s">
        <v>97</v>
      </c>
      <c r="B38" s="46" t="s">
        <v>94</v>
      </c>
      <c r="K38" s="46" t="s">
        <v>108</v>
      </c>
      <c r="M38" s="24" t="s">
        <v>45</v>
      </c>
      <c r="N38" s="24">
        <f>SUM(N30:N37)</f>
        <v>11064.53775877965</v>
      </c>
      <c r="O38" s="74">
        <f>SUM(O30:O37)</f>
        <v>10560880</v>
      </c>
      <c r="P38" s="74">
        <f>SUM(P30:P37)</f>
        <v>12145012</v>
      </c>
      <c r="Q38" s="54">
        <f>SUM(Q30:Q36)</f>
        <v>11131.999999999998</v>
      </c>
      <c r="R38" s="60"/>
      <c r="S38" s="121">
        <f>SUM(S30:S37)</f>
        <v>1</v>
      </c>
      <c r="T38" s="60">
        <f>SUM(T30:T37)</f>
        <v>1</v>
      </c>
    </row>
    <row r="39" spans="1:28" ht="23" customHeight="1">
      <c r="A39" s="46" t="s">
        <v>79</v>
      </c>
      <c r="B39" s="46">
        <v>16</v>
      </c>
      <c r="K39" s="46">
        <f>B39*1</f>
        <v>16</v>
      </c>
      <c r="Q39" s="60"/>
      <c r="R39" s="60"/>
      <c r="S39" s="60"/>
    </row>
    <row r="40" spans="1:28" ht="23" customHeight="1">
      <c r="A40" s="46" t="s">
        <v>78</v>
      </c>
      <c r="B40" s="46">
        <v>40</v>
      </c>
      <c r="K40" s="46">
        <f>B40*1</f>
        <v>40</v>
      </c>
      <c r="M40" s="81" t="s">
        <v>160</v>
      </c>
      <c r="N40" s="125">
        <f>(N38*1.15)*1.1</f>
        <v>13996.640264856258</v>
      </c>
      <c r="O40" s="82">
        <f>O38*1.15</f>
        <v>12145011.999999998</v>
      </c>
      <c r="Q40" s="60"/>
      <c r="R40" s="60"/>
      <c r="S40" s="60"/>
    </row>
    <row r="41" spans="1:28" ht="23" customHeight="1">
      <c r="A41" s="46" t="s">
        <v>40</v>
      </c>
      <c r="B41" s="46">
        <v>80</v>
      </c>
      <c r="K41" s="46">
        <f>B41*1</f>
        <v>80</v>
      </c>
      <c r="Q41" s="60"/>
      <c r="R41" s="60"/>
      <c r="S41" s="60"/>
    </row>
    <row r="44" spans="1:28" ht="23" customHeight="1">
      <c r="A44" s="46" t="s">
        <v>131</v>
      </c>
      <c r="B44" s="51">
        <v>1091</v>
      </c>
      <c r="C44" s="51"/>
      <c r="D44" s="51"/>
      <c r="E44" s="51"/>
      <c r="F44" s="51"/>
      <c r="G44" s="51"/>
      <c r="H44" s="51"/>
      <c r="I44" s="51"/>
      <c r="J44" s="51"/>
      <c r="L44" s="109">
        <v>517570.4</v>
      </c>
    </row>
    <row r="45" spans="1:28" ht="23" customHeight="1">
      <c r="L45" s="109">
        <v>1811496.4</v>
      </c>
    </row>
    <row r="46" spans="1:28" ht="23" customHeight="1">
      <c r="L46" s="52">
        <f>SUM(L44:L45)</f>
        <v>2329066.7999999998</v>
      </c>
    </row>
    <row r="48" spans="1:28" ht="23" customHeight="1" thickBot="1"/>
    <row r="49" spans="10:49" ht="23" customHeight="1" thickBot="1">
      <c r="N49" s="177" t="s">
        <v>166</v>
      </c>
      <c r="O49" s="178"/>
      <c r="P49" s="178"/>
      <c r="Q49" s="178"/>
      <c r="R49" s="177" t="s">
        <v>167</v>
      </c>
      <c r="S49" s="178"/>
      <c r="T49" s="178"/>
      <c r="U49" s="179"/>
      <c r="V49" s="177" t="s">
        <v>168</v>
      </c>
      <c r="W49" s="178"/>
      <c r="X49" s="178"/>
      <c r="Y49" s="172"/>
      <c r="Z49" s="170" t="s">
        <v>177</v>
      </c>
      <c r="AA49" s="171"/>
      <c r="AB49" s="171"/>
      <c r="AC49" s="172"/>
      <c r="AD49" s="170" t="s">
        <v>178</v>
      </c>
      <c r="AE49" s="171"/>
      <c r="AF49" s="171"/>
      <c r="AG49" s="172"/>
      <c r="AH49" s="170" t="s">
        <v>188</v>
      </c>
      <c r="AI49" s="171"/>
      <c r="AJ49" s="171"/>
      <c r="AK49" s="172"/>
      <c r="AL49" s="170" t="s">
        <v>189</v>
      </c>
      <c r="AM49" s="171"/>
      <c r="AN49" s="171"/>
      <c r="AO49" s="172"/>
      <c r="AP49" s="165" t="s">
        <v>194</v>
      </c>
      <c r="AQ49" s="166"/>
      <c r="AR49" s="166"/>
      <c r="AS49" s="167"/>
      <c r="AT49" s="168" t="s">
        <v>195</v>
      </c>
      <c r="AU49" s="166"/>
      <c r="AV49" s="166"/>
      <c r="AW49" s="167"/>
    </row>
    <row r="50" spans="10:49" ht="23" customHeight="1">
      <c r="L50" s="130" t="s">
        <v>109</v>
      </c>
      <c r="M50" s="136" t="s">
        <v>199</v>
      </c>
      <c r="N50" s="133" t="s">
        <v>143</v>
      </c>
      <c r="O50" s="133" t="s">
        <v>144</v>
      </c>
      <c r="P50" s="133" t="s">
        <v>145</v>
      </c>
      <c r="Q50" s="133" t="s">
        <v>146</v>
      </c>
      <c r="R50" s="133" t="s">
        <v>147</v>
      </c>
      <c r="S50" s="133" t="s">
        <v>148</v>
      </c>
      <c r="T50" s="133" t="s">
        <v>149</v>
      </c>
      <c r="U50" s="133" t="s">
        <v>150</v>
      </c>
      <c r="V50" s="134" t="s">
        <v>151</v>
      </c>
      <c r="W50" s="134" t="s">
        <v>152</v>
      </c>
      <c r="X50" s="135" t="s">
        <v>153</v>
      </c>
      <c r="Y50" s="108" t="s">
        <v>154</v>
      </c>
      <c r="Z50" s="106" t="s">
        <v>155</v>
      </c>
      <c r="AA50" s="108" t="s">
        <v>169</v>
      </c>
      <c r="AB50" s="107" t="s">
        <v>170</v>
      </c>
      <c r="AC50" s="108" t="s">
        <v>171</v>
      </c>
      <c r="AD50" s="106" t="s">
        <v>172</v>
      </c>
      <c r="AE50" s="108" t="s">
        <v>173</v>
      </c>
      <c r="AF50" s="107" t="s">
        <v>174</v>
      </c>
      <c r="AG50" s="108" t="s">
        <v>175</v>
      </c>
      <c r="AH50" s="106" t="s">
        <v>176</v>
      </c>
      <c r="AI50" s="108" t="s">
        <v>179</v>
      </c>
      <c r="AJ50" s="107" t="s">
        <v>180</v>
      </c>
      <c r="AK50" s="108" t="s">
        <v>181</v>
      </c>
      <c r="AL50" s="106" t="s">
        <v>182</v>
      </c>
      <c r="AM50" s="108" t="s">
        <v>183</v>
      </c>
      <c r="AN50" s="46" t="s">
        <v>184</v>
      </c>
      <c r="AO50" s="79" t="s">
        <v>185</v>
      </c>
      <c r="AP50" s="104" t="s">
        <v>186</v>
      </c>
      <c r="AQ50" s="91" t="s">
        <v>187</v>
      </c>
      <c r="AR50" s="91" t="s">
        <v>190</v>
      </c>
      <c r="AS50" s="105" t="s">
        <v>191</v>
      </c>
      <c r="AT50" s="102" t="s">
        <v>192</v>
      </c>
      <c r="AU50" s="91" t="s">
        <v>193</v>
      </c>
      <c r="AV50" s="91" t="s">
        <v>196</v>
      </c>
      <c r="AW50" s="91" t="s">
        <v>197</v>
      </c>
    </row>
    <row r="51" spans="10:49" ht="23" customHeight="1">
      <c r="L51" s="180"/>
      <c r="M51" s="137" t="s">
        <v>157</v>
      </c>
      <c r="N51" s="65">
        <v>132</v>
      </c>
      <c r="O51" s="65">
        <v>132</v>
      </c>
      <c r="P51" s="65">
        <v>132</v>
      </c>
      <c r="R51" s="80"/>
      <c r="S51" s="80"/>
      <c r="T51" s="80"/>
      <c r="X51" s="138"/>
      <c r="Y51" s="128"/>
      <c r="Z51" s="86"/>
      <c r="AA51" s="24"/>
      <c r="AB51" s="24"/>
      <c r="AC51" s="84"/>
      <c r="AD51" s="86"/>
      <c r="AE51" s="24"/>
      <c r="AF51" s="24"/>
      <c r="AG51" s="84"/>
      <c r="AH51" s="86"/>
      <c r="AI51" s="24"/>
      <c r="AJ51" s="24"/>
      <c r="AK51" s="84"/>
      <c r="AL51" s="86"/>
      <c r="AM51" s="24"/>
      <c r="AN51" s="24"/>
      <c r="AO51" s="84"/>
      <c r="AP51" s="86"/>
      <c r="AQ51" s="24"/>
      <c r="AR51" s="24"/>
      <c r="AS51" s="84"/>
      <c r="AT51" s="95"/>
      <c r="AU51" s="95"/>
      <c r="AV51" s="95"/>
      <c r="AW51" s="24"/>
    </row>
    <row r="52" spans="10:49" ht="23" customHeight="1">
      <c r="L52" s="180"/>
      <c r="M52" s="137" t="s">
        <v>158</v>
      </c>
      <c r="Q52" s="65">
        <v>132</v>
      </c>
      <c r="R52" s="65">
        <v>132</v>
      </c>
      <c r="S52" s="65">
        <v>132</v>
      </c>
      <c r="T52" s="65">
        <v>132</v>
      </c>
      <c r="U52" s="65">
        <v>132</v>
      </c>
      <c r="X52" s="138"/>
      <c r="Y52" s="128"/>
      <c r="Z52" s="86"/>
      <c r="AA52" s="24"/>
      <c r="AB52" s="24"/>
      <c r="AC52" s="84"/>
      <c r="AD52" s="86"/>
      <c r="AE52" s="24"/>
      <c r="AF52" s="24"/>
      <c r="AG52" s="84"/>
      <c r="AH52" s="86"/>
      <c r="AI52" s="24"/>
      <c r="AJ52" s="24"/>
      <c r="AK52" s="84"/>
      <c r="AL52" s="86"/>
      <c r="AM52" s="24"/>
      <c r="AN52" s="24"/>
      <c r="AO52" s="84"/>
      <c r="AP52" s="86"/>
      <c r="AQ52" s="24"/>
      <c r="AR52" s="24"/>
      <c r="AS52" s="84"/>
      <c r="AT52" s="95"/>
      <c r="AU52" s="95"/>
      <c r="AV52" s="95"/>
      <c r="AW52" s="24"/>
    </row>
    <row r="53" spans="10:49" ht="23" customHeight="1" thickBot="1">
      <c r="L53" s="131"/>
      <c r="M53" s="139" t="s">
        <v>159</v>
      </c>
      <c r="N53" s="140"/>
      <c r="O53" s="140"/>
      <c r="P53" s="140"/>
      <c r="Q53" s="141">
        <v>88</v>
      </c>
      <c r="R53" s="141">
        <v>88</v>
      </c>
      <c r="S53" s="141">
        <v>88</v>
      </c>
      <c r="T53" s="141">
        <v>88</v>
      </c>
      <c r="U53" s="141">
        <v>88</v>
      </c>
      <c r="V53" s="141">
        <v>88</v>
      </c>
      <c r="W53" s="141">
        <v>88</v>
      </c>
      <c r="X53" s="142">
        <v>88</v>
      </c>
      <c r="Y53" s="128"/>
      <c r="Z53" s="86"/>
      <c r="AA53" s="24"/>
      <c r="AB53" s="24"/>
      <c r="AC53" s="84"/>
      <c r="AD53" s="86"/>
      <c r="AE53" s="24"/>
      <c r="AF53" s="24"/>
      <c r="AG53" s="84"/>
      <c r="AH53" s="86"/>
      <c r="AI53" s="24"/>
      <c r="AJ53" s="24"/>
      <c r="AK53" s="84"/>
      <c r="AL53" s="86"/>
      <c r="AM53" s="24"/>
      <c r="AN53" s="24"/>
      <c r="AO53" s="84"/>
      <c r="AP53" s="86"/>
      <c r="AQ53" s="24"/>
      <c r="AR53" s="24"/>
      <c r="AS53" s="84"/>
      <c r="AT53" s="95"/>
      <c r="AU53" s="95"/>
      <c r="AV53" s="95"/>
      <c r="AW53" s="24"/>
    </row>
    <row r="54" spans="10:49" ht="23" customHeight="1">
      <c r="L54" s="164"/>
      <c r="M54" s="132" t="s">
        <v>136</v>
      </c>
      <c r="N54" s="102"/>
      <c r="O54" s="91"/>
      <c r="P54" s="91"/>
      <c r="Q54" s="92"/>
      <c r="R54" s="104"/>
      <c r="S54" s="91"/>
      <c r="T54" s="91"/>
      <c r="U54" s="105"/>
      <c r="V54" s="129">
        <v>352</v>
      </c>
      <c r="W54" s="129">
        <v>352</v>
      </c>
      <c r="X54" s="129">
        <v>352</v>
      </c>
      <c r="Y54" s="101">
        <v>352</v>
      </c>
      <c r="Z54" s="101">
        <v>352</v>
      </c>
      <c r="AA54" s="101">
        <v>352</v>
      </c>
      <c r="AB54" s="101">
        <v>440</v>
      </c>
      <c r="AC54" s="101">
        <v>440</v>
      </c>
      <c r="AD54" s="101">
        <v>440</v>
      </c>
      <c r="AE54" s="101">
        <v>440</v>
      </c>
      <c r="AF54" s="101">
        <v>440</v>
      </c>
      <c r="AG54" s="101">
        <v>440</v>
      </c>
      <c r="AH54" s="101">
        <v>440</v>
      </c>
      <c r="AI54" s="101">
        <v>440</v>
      </c>
      <c r="AJ54" s="101">
        <v>440</v>
      </c>
      <c r="AK54" s="101">
        <v>440</v>
      </c>
      <c r="AL54" s="86"/>
      <c r="AM54" s="24"/>
      <c r="AN54" s="24"/>
      <c r="AO54" s="84"/>
      <c r="AP54" s="86"/>
      <c r="AQ54" s="24"/>
      <c r="AR54" s="24"/>
      <c r="AS54" s="84"/>
      <c r="AT54" s="95"/>
      <c r="AU54" s="95"/>
      <c r="AV54" s="95"/>
      <c r="AW54" s="24"/>
    </row>
    <row r="55" spans="10:49" ht="23" customHeight="1">
      <c r="L55" s="164"/>
      <c r="M55" s="84" t="s">
        <v>137</v>
      </c>
      <c r="N55" s="95"/>
      <c r="O55" s="24"/>
      <c r="P55" s="24"/>
      <c r="Q55" s="77"/>
      <c r="R55" s="86"/>
      <c r="S55" s="24"/>
      <c r="T55" s="24"/>
      <c r="U55" s="84"/>
      <c r="V55" s="86"/>
      <c r="W55" s="24"/>
      <c r="X55" s="24"/>
      <c r="Y55" s="84"/>
      <c r="Z55" s="86"/>
      <c r="AA55" s="24"/>
      <c r="AB55" s="24"/>
      <c r="AC55" s="84"/>
      <c r="AD55" s="86"/>
      <c r="AE55" s="24"/>
      <c r="AF55" s="24"/>
      <c r="AG55" s="84"/>
      <c r="AH55" s="86"/>
      <c r="AI55" s="24"/>
      <c r="AJ55" s="24"/>
      <c r="AK55" s="84"/>
      <c r="AL55" s="101">
        <v>440</v>
      </c>
      <c r="AM55" s="101">
        <v>220</v>
      </c>
      <c r="AN55" s="24"/>
      <c r="AO55" s="84"/>
      <c r="AP55" s="86"/>
      <c r="AQ55" s="24"/>
      <c r="AR55" s="24"/>
      <c r="AS55" s="84"/>
      <c r="AT55" s="95"/>
      <c r="AU55" s="95"/>
      <c r="AV55" s="95"/>
      <c r="AW55" s="24"/>
    </row>
    <row r="56" spans="10:49" ht="23" customHeight="1">
      <c r="L56" s="164"/>
      <c r="M56" s="84" t="s">
        <v>138</v>
      </c>
      <c r="N56" s="95"/>
      <c r="O56" s="24"/>
      <c r="P56" s="24"/>
      <c r="Q56" s="77"/>
      <c r="R56" s="86"/>
      <c r="S56" s="24"/>
      <c r="T56" s="24"/>
      <c r="U56" s="84"/>
      <c r="V56" s="86"/>
      <c r="W56" s="24"/>
      <c r="X56" s="24"/>
      <c r="Y56" s="84"/>
      <c r="Z56" s="86"/>
      <c r="AA56" s="24"/>
      <c r="AB56" s="24"/>
      <c r="AC56" s="84"/>
      <c r="AD56" s="86"/>
      <c r="AE56" s="24"/>
      <c r="AF56" s="24"/>
      <c r="AG56" s="84"/>
      <c r="AH56" s="86"/>
      <c r="AI56" s="24"/>
      <c r="AJ56" s="24"/>
      <c r="AK56" s="84"/>
      <c r="AL56" s="86"/>
      <c r="AM56" s="24"/>
      <c r="AN56" s="85">
        <v>132</v>
      </c>
      <c r="AO56" s="85">
        <v>132</v>
      </c>
      <c r="AP56" s="85">
        <v>132</v>
      </c>
      <c r="AQ56" s="85">
        <v>132</v>
      </c>
      <c r="AR56" s="95"/>
      <c r="AS56" s="95"/>
      <c r="AT56" s="95"/>
      <c r="AU56" s="95"/>
      <c r="AV56" s="95"/>
      <c r="AW56" s="24"/>
    </row>
    <row r="57" spans="10:49" ht="23" customHeight="1" thickBot="1">
      <c r="L57" s="169"/>
      <c r="M57" s="90" t="s">
        <v>139</v>
      </c>
      <c r="N57" s="96"/>
      <c r="O57" s="88"/>
      <c r="P57" s="88"/>
      <c r="Q57" s="89"/>
      <c r="R57" s="87"/>
      <c r="S57" s="88"/>
      <c r="T57" s="88"/>
      <c r="U57" s="90"/>
      <c r="V57" s="87"/>
      <c r="W57" s="88"/>
      <c r="X57" s="88"/>
      <c r="Y57" s="90"/>
      <c r="Z57" s="87"/>
      <c r="AA57" s="88"/>
      <c r="AB57" s="88"/>
      <c r="AC57" s="90"/>
      <c r="AD57" s="87"/>
      <c r="AE57" s="88"/>
      <c r="AF57" s="88"/>
      <c r="AG57" s="90"/>
      <c r="AH57" s="87"/>
      <c r="AI57" s="88"/>
      <c r="AJ57" s="88"/>
      <c r="AK57" s="90"/>
      <c r="AL57" s="87"/>
      <c r="AM57" s="88"/>
      <c r="AN57" s="88"/>
      <c r="AO57" s="90"/>
      <c r="AP57" s="87"/>
      <c r="AQ57" s="88"/>
      <c r="AR57" s="85">
        <v>132</v>
      </c>
      <c r="AS57" s="85">
        <v>132</v>
      </c>
      <c r="AT57" s="95"/>
      <c r="AU57" s="95"/>
      <c r="AV57" s="95"/>
      <c r="AW57" s="24"/>
    </row>
    <row r="58" spans="10:49" ht="23" customHeight="1">
      <c r="L58" s="52"/>
      <c r="M58" s="46" t="s">
        <v>203</v>
      </c>
      <c r="N58" s="46">
        <v>44</v>
      </c>
      <c r="O58" s="46">
        <v>44</v>
      </c>
      <c r="P58" s="46">
        <v>44</v>
      </c>
      <c r="Q58" s="46">
        <v>44</v>
      </c>
      <c r="R58" s="46">
        <v>44</v>
      </c>
      <c r="S58" s="46">
        <v>44</v>
      </c>
      <c r="T58" s="46">
        <v>44</v>
      </c>
      <c r="U58" s="46">
        <v>44</v>
      </c>
      <c r="V58" s="46">
        <v>44</v>
      </c>
      <c r="W58" s="46">
        <v>44</v>
      </c>
      <c r="X58" s="46">
        <v>44</v>
      </c>
      <c r="Y58" s="46">
        <v>44</v>
      </c>
      <c r="Z58" s="46">
        <v>44</v>
      </c>
      <c r="AA58" s="46">
        <v>44</v>
      </c>
      <c r="AB58" s="46">
        <v>44</v>
      </c>
      <c r="AC58" s="46">
        <v>44</v>
      </c>
      <c r="AD58" s="46">
        <v>44</v>
      </c>
      <c r="AE58" s="46">
        <v>44</v>
      </c>
      <c r="AF58" s="46">
        <v>44</v>
      </c>
      <c r="AG58" s="46">
        <v>44</v>
      </c>
      <c r="AH58" s="46">
        <v>44</v>
      </c>
      <c r="AI58" s="46">
        <v>44</v>
      </c>
      <c r="AJ58" s="46">
        <v>44</v>
      </c>
      <c r="AK58" s="46">
        <v>44</v>
      </c>
      <c r="AL58" s="46">
        <v>44</v>
      </c>
      <c r="AM58" s="46">
        <v>44</v>
      </c>
      <c r="AN58" s="46">
        <v>44</v>
      </c>
      <c r="AO58" s="46">
        <v>44</v>
      </c>
      <c r="AP58" s="46">
        <v>44</v>
      </c>
      <c r="AQ58" s="46">
        <v>44</v>
      </c>
      <c r="AR58" s="46">
        <v>44</v>
      </c>
      <c r="AS58" s="46">
        <v>44</v>
      </c>
    </row>
    <row r="59" spans="10:49" ht="23" customHeight="1">
      <c r="L59" s="52"/>
    </row>
    <row r="60" spans="10:49" ht="23" customHeight="1">
      <c r="J60" s="46">
        <f>M60*1091</f>
        <v>0</v>
      </c>
      <c r="L60" s="46" t="s">
        <v>45</v>
      </c>
      <c r="M60" s="120"/>
      <c r="N60" s="46">
        <f>SUM(N51:N59)</f>
        <v>176</v>
      </c>
      <c r="O60" s="46">
        <f t="shared" ref="O60:AS60" si="23">SUM(O51:O59)</f>
        <v>176</v>
      </c>
      <c r="P60" s="46">
        <f t="shared" si="23"/>
        <v>176</v>
      </c>
      <c r="Q60" s="46">
        <f t="shared" si="23"/>
        <v>264</v>
      </c>
      <c r="R60" s="46">
        <f t="shared" si="23"/>
        <v>264</v>
      </c>
      <c r="S60" s="46">
        <f t="shared" si="23"/>
        <v>264</v>
      </c>
      <c r="T60" s="46">
        <f t="shared" si="23"/>
        <v>264</v>
      </c>
      <c r="U60" s="46">
        <f t="shared" si="23"/>
        <v>264</v>
      </c>
      <c r="V60" s="46">
        <f t="shared" si="23"/>
        <v>484</v>
      </c>
      <c r="W60" s="46">
        <f t="shared" si="23"/>
        <v>484</v>
      </c>
      <c r="X60" s="46">
        <f t="shared" si="23"/>
        <v>484</v>
      </c>
      <c r="Y60" s="46">
        <f t="shared" si="23"/>
        <v>396</v>
      </c>
      <c r="Z60" s="46">
        <f t="shared" si="23"/>
        <v>396</v>
      </c>
      <c r="AA60" s="46">
        <f t="shared" si="23"/>
        <v>396</v>
      </c>
      <c r="AB60" s="46">
        <f t="shared" si="23"/>
        <v>484</v>
      </c>
      <c r="AC60" s="46">
        <f t="shared" si="23"/>
        <v>484</v>
      </c>
      <c r="AD60" s="46">
        <f t="shared" si="23"/>
        <v>484</v>
      </c>
      <c r="AE60" s="46">
        <f t="shared" si="23"/>
        <v>484</v>
      </c>
      <c r="AF60" s="46">
        <f t="shared" si="23"/>
        <v>484</v>
      </c>
      <c r="AG60" s="46">
        <f t="shared" si="23"/>
        <v>484</v>
      </c>
      <c r="AH60" s="46">
        <f t="shared" si="23"/>
        <v>484</v>
      </c>
      <c r="AI60" s="46">
        <f t="shared" si="23"/>
        <v>484</v>
      </c>
      <c r="AJ60" s="46">
        <f t="shared" si="23"/>
        <v>484</v>
      </c>
      <c r="AK60" s="46">
        <f t="shared" si="23"/>
        <v>484</v>
      </c>
      <c r="AL60" s="46">
        <f t="shared" si="23"/>
        <v>484</v>
      </c>
      <c r="AM60" s="46">
        <f t="shared" si="23"/>
        <v>264</v>
      </c>
      <c r="AN60" s="46">
        <f t="shared" si="23"/>
        <v>176</v>
      </c>
      <c r="AO60" s="46">
        <f t="shared" si="23"/>
        <v>176</v>
      </c>
      <c r="AP60" s="46">
        <f t="shared" si="23"/>
        <v>176</v>
      </c>
      <c r="AQ60" s="46">
        <f t="shared" si="23"/>
        <v>176</v>
      </c>
      <c r="AR60" s="46">
        <f t="shared" si="23"/>
        <v>176</v>
      </c>
      <c r="AS60" s="46">
        <f t="shared" si="23"/>
        <v>176</v>
      </c>
    </row>
    <row r="61" spans="10:49" ht="23" customHeight="1">
      <c r="M61" s="120"/>
      <c r="AT61" s="46" t="s">
        <v>45</v>
      </c>
    </row>
    <row r="62" spans="10:49" ht="23" customHeight="1">
      <c r="M62" s="24" t="s">
        <v>202</v>
      </c>
      <c r="N62" s="24">
        <v>44</v>
      </c>
      <c r="O62" s="24">
        <v>44</v>
      </c>
      <c r="P62" s="24">
        <v>44</v>
      </c>
      <c r="Q62" s="24">
        <v>44</v>
      </c>
      <c r="R62" s="24">
        <v>44</v>
      </c>
      <c r="S62" s="24">
        <v>44</v>
      </c>
      <c r="T62" s="24">
        <v>44</v>
      </c>
      <c r="U62" s="24">
        <v>44</v>
      </c>
      <c r="V62" s="24">
        <v>44</v>
      </c>
      <c r="W62" s="24">
        <v>44</v>
      </c>
      <c r="X62" s="24">
        <v>44</v>
      </c>
      <c r="Y62" s="24">
        <v>44</v>
      </c>
      <c r="Z62" s="24">
        <v>44</v>
      </c>
      <c r="AA62" s="24">
        <v>44</v>
      </c>
      <c r="AB62" s="24">
        <v>44</v>
      </c>
      <c r="AC62" s="24">
        <v>44</v>
      </c>
      <c r="AD62" s="24">
        <v>44</v>
      </c>
      <c r="AE62" s="24">
        <v>44</v>
      </c>
      <c r="AF62" s="24">
        <v>44</v>
      </c>
      <c r="AG62" s="24">
        <v>44</v>
      </c>
      <c r="AH62" s="24">
        <v>44</v>
      </c>
      <c r="AI62" s="24">
        <v>44</v>
      </c>
      <c r="AJ62" s="24">
        <v>44</v>
      </c>
      <c r="AK62" s="24">
        <v>44</v>
      </c>
      <c r="AL62" s="24">
        <v>44</v>
      </c>
      <c r="AM62" s="24">
        <v>44</v>
      </c>
      <c r="AN62" s="24">
        <v>44</v>
      </c>
      <c r="AO62" s="24">
        <v>44</v>
      </c>
      <c r="AP62" s="24">
        <v>44</v>
      </c>
      <c r="AQ62" s="24">
        <v>44</v>
      </c>
      <c r="AR62" s="24">
        <v>44</v>
      </c>
      <c r="AS62" s="24">
        <v>44</v>
      </c>
      <c r="AT62" s="46">
        <f>SUM(N62:AS62)</f>
        <v>1408</v>
      </c>
    </row>
    <row r="63" spans="10:49" ht="23" customHeight="1">
      <c r="M63" s="24" t="s">
        <v>205</v>
      </c>
      <c r="N63" s="93">
        <v>44</v>
      </c>
      <c r="O63" s="93">
        <v>44</v>
      </c>
      <c r="P63" s="93">
        <v>44</v>
      </c>
      <c r="Q63" s="93">
        <v>44</v>
      </c>
      <c r="R63" s="93">
        <v>44</v>
      </c>
      <c r="S63" s="93">
        <v>44</v>
      </c>
      <c r="T63" s="93">
        <v>44</v>
      </c>
      <c r="U63" s="93">
        <v>44</v>
      </c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46">
        <f t="shared" ref="AT63:AT76" si="24">SUM(N63:AS63)</f>
        <v>352</v>
      </c>
    </row>
    <row r="64" spans="10:49" ht="23" customHeight="1">
      <c r="M64" s="24" t="s">
        <v>206</v>
      </c>
      <c r="N64" s="93">
        <v>44</v>
      </c>
      <c r="O64" s="93">
        <v>44</v>
      </c>
      <c r="P64" s="93">
        <v>44</v>
      </c>
      <c r="Q64" s="93">
        <v>44</v>
      </c>
      <c r="R64" s="93">
        <v>44</v>
      </c>
      <c r="S64" s="93">
        <v>44</v>
      </c>
      <c r="T64" s="93">
        <v>44</v>
      </c>
      <c r="U64" s="93">
        <v>44</v>
      </c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46">
        <f t="shared" si="24"/>
        <v>352</v>
      </c>
    </row>
    <row r="65" spans="13:46" ht="23" customHeight="1">
      <c r="M65" s="24" t="s">
        <v>207</v>
      </c>
      <c r="N65" s="93">
        <v>44</v>
      </c>
      <c r="O65" s="93">
        <v>44</v>
      </c>
      <c r="P65" s="93">
        <v>44</v>
      </c>
      <c r="Q65" s="93">
        <v>44</v>
      </c>
      <c r="R65" s="93">
        <v>44</v>
      </c>
      <c r="S65" s="93">
        <v>44</v>
      </c>
      <c r="T65" s="93">
        <v>44</v>
      </c>
      <c r="U65" s="93">
        <v>44</v>
      </c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46">
        <f t="shared" si="24"/>
        <v>352</v>
      </c>
    </row>
    <row r="66" spans="13:46" ht="23" customHeight="1">
      <c r="M66" s="24" t="s">
        <v>163</v>
      </c>
      <c r="N66" s="24"/>
      <c r="O66" s="24"/>
      <c r="P66" s="24"/>
      <c r="Q66" s="94">
        <v>44</v>
      </c>
      <c r="R66" s="94">
        <v>44</v>
      </c>
      <c r="S66" s="94">
        <v>44</v>
      </c>
      <c r="T66" s="94">
        <v>44</v>
      </c>
      <c r="U66" s="94">
        <v>44</v>
      </c>
      <c r="V66" s="94">
        <v>44</v>
      </c>
      <c r="W66" s="94">
        <v>44</v>
      </c>
      <c r="X66" s="94">
        <v>44</v>
      </c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46">
        <f t="shared" si="24"/>
        <v>352</v>
      </c>
    </row>
    <row r="67" spans="13:46" ht="23" customHeight="1">
      <c r="M67" s="127" t="s">
        <v>22</v>
      </c>
      <c r="N67" s="24"/>
      <c r="O67" s="24"/>
      <c r="P67" s="24"/>
      <c r="Q67" s="94">
        <v>44</v>
      </c>
      <c r="R67" s="94">
        <v>44</v>
      </c>
      <c r="S67" s="94">
        <v>44</v>
      </c>
      <c r="T67" s="94">
        <v>44</v>
      </c>
      <c r="U67" s="94">
        <v>44</v>
      </c>
      <c r="V67" s="101">
        <v>44</v>
      </c>
      <c r="W67" s="101">
        <v>44</v>
      </c>
      <c r="X67" s="101">
        <v>44</v>
      </c>
      <c r="Y67" s="101">
        <v>44</v>
      </c>
      <c r="Z67" s="101">
        <v>44</v>
      </c>
      <c r="AA67" s="101">
        <v>44</v>
      </c>
      <c r="AB67" s="101">
        <v>44</v>
      </c>
      <c r="AC67" s="101">
        <v>44</v>
      </c>
      <c r="AD67" s="101">
        <v>44</v>
      </c>
      <c r="AE67" s="101">
        <v>44</v>
      </c>
      <c r="AF67" s="101">
        <v>44</v>
      </c>
      <c r="AG67" s="101">
        <v>44</v>
      </c>
      <c r="AH67" s="101">
        <v>44</v>
      </c>
      <c r="AI67" s="101">
        <v>44</v>
      </c>
      <c r="AJ67" s="101">
        <v>44</v>
      </c>
      <c r="AK67" s="101">
        <v>44</v>
      </c>
      <c r="AL67" s="101">
        <v>44</v>
      </c>
      <c r="AM67" s="101">
        <v>44</v>
      </c>
      <c r="AN67" s="101">
        <v>44</v>
      </c>
      <c r="AO67" s="101">
        <v>44</v>
      </c>
      <c r="AP67" s="101">
        <v>44</v>
      </c>
      <c r="AQ67" s="101">
        <v>44</v>
      </c>
      <c r="AR67" s="101">
        <v>44</v>
      </c>
      <c r="AS67" s="101">
        <v>44</v>
      </c>
      <c r="AT67" s="46">
        <f t="shared" si="24"/>
        <v>1276</v>
      </c>
    </row>
    <row r="68" spans="13:46" ht="23" customHeight="1">
      <c r="M68" s="127" t="s">
        <v>39</v>
      </c>
      <c r="N68" s="24"/>
      <c r="O68" s="24"/>
      <c r="P68" s="24"/>
      <c r="Q68" s="24"/>
      <c r="R68" s="24"/>
      <c r="S68" s="24"/>
      <c r="T68" s="24"/>
      <c r="U68" s="24"/>
      <c r="V68" s="101">
        <v>44</v>
      </c>
      <c r="W68" s="101">
        <v>44</v>
      </c>
      <c r="X68" s="101">
        <v>44</v>
      </c>
      <c r="Y68" s="101">
        <v>44</v>
      </c>
      <c r="Z68" s="101">
        <v>44</v>
      </c>
      <c r="AA68" s="101">
        <v>44</v>
      </c>
      <c r="AB68" s="101">
        <v>44</v>
      </c>
      <c r="AC68" s="101">
        <v>44</v>
      </c>
      <c r="AD68" s="101">
        <v>44</v>
      </c>
      <c r="AE68" s="101">
        <v>44</v>
      </c>
      <c r="AF68" s="101">
        <v>44</v>
      </c>
      <c r="AG68" s="101">
        <v>44</v>
      </c>
      <c r="AH68" s="101">
        <v>44</v>
      </c>
      <c r="AI68" s="101">
        <v>44</v>
      </c>
      <c r="AJ68" s="101">
        <v>44</v>
      </c>
      <c r="AK68" s="101">
        <v>44</v>
      </c>
      <c r="AL68" s="101">
        <v>44</v>
      </c>
      <c r="AM68" s="101">
        <v>22</v>
      </c>
      <c r="AN68" s="101">
        <v>22</v>
      </c>
      <c r="AO68" s="101">
        <v>22</v>
      </c>
      <c r="AP68" s="101">
        <v>22</v>
      </c>
      <c r="AQ68" s="101">
        <v>22</v>
      </c>
      <c r="AR68" s="101">
        <v>22</v>
      </c>
      <c r="AS68" s="101">
        <v>22</v>
      </c>
      <c r="AT68" s="46">
        <f t="shared" si="24"/>
        <v>902</v>
      </c>
    </row>
    <row r="69" spans="13:46" ht="23" customHeight="1">
      <c r="M69" s="127" t="s">
        <v>39</v>
      </c>
      <c r="N69" s="24"/>
      <c r="O69" s="24"/>
      <c r="P69" s="24"/>
      <c r="Q69" s="24"/>
      <c r="R69" s="24"/>
      <c r="S69" s="24"/>
      <c r="T69" s="24"/>
      <c r="U69" s="24"/>
      <c r="V69" s="101">
        <v>44</v>
      </c>
      <c r="W69" s="101">
        <v>44</v>
      </c>
      <c r="X69" s="101">
        <v>44</v>
      </c>
      <c r="Y69" s="101">
        <v>44</v>
      </c>
      <c r="Z69" s="101">
        <v>44</v>
      </c>
      <c r="AA69" s="101">
        <v>44</v>
      </c>
      <c r="AB69" s="101">
        <v>44</v>
      </c>
      <c r="AC69" s="101">
        <v>44</v>
      </c>
      <c r="AD69" s="101">
        <v>44</v>
      </c>
      <c r="AE69" s="101">
        <v>44</v>
      </c>
      <c r="AF69" s="101">
        <v>44</v>
      </c>
      <c r="AG69" s="101">
        <v>44</v>
      </c>
      <c r="AH69" s="101">
        <v>44</v>
      </c>
      <c r="AI69" s="101">
        <v>44</v>
      </c>
      <c r="AJ69" s="101">
        <v>44</v>
      </c>
      <c r="AK69" s="101">
        <v>44</v>
      </c>
      <c r="AL69" s="101">
        <v>44</v>
      </c>
      <c r="AM69" s="101"/>
      <c r="AN69" s="24"/>
      <c r="AO69" s="24"/>
      <c r="AP69" s="24"/>
      <c r="AQ69" s="24"/>
      <c r="AR69" s="24"/>
      <c r="AS69" s="24"/>
      <c r="AT69" s="46">
        <f t="shared" si="24"/>
        <v>748</v>
      </c>
    </row>
    <row r="70" spans="13:46" ht="23" customHeight="1">
      <c r="M70" s="127" t="s">
        <v>39</v>
      </c>
      <c r="N70" s="24"/>
      <c r="O70" s="24"/>
      <c r="P70" s="24"/>
      <c r="Q70" s="24"/>
      <c r="R70" s="24"/>
      <c r="S70" s="24"/>
      <c r="T70" s="24"/>
      <c r="U70" s="24"/>
      <c r="V70" s="101">
        <v>44</v>
      </c>
      <c r="W70" s="101">
        <v>44</v>
      </c>
      <c r="X70" s="101">
        <v>44</v>
      </c>
      <c r="Y70" s="101">
        <v>44</v>
      </c>
      <c r="Z70" s="101">
        <v>44</v>
      </c>
      <c r="AA70" s="101">
        <v>44</v>
      </c>
      <c r="AB70" s="101">
        <v>44</v>
      </c>
      <c r="AC70" s="101">
        <v>44</v>
      </c>
      <c r="AD70" s="101">
        <v>44</v>
      </c>
      <c r="AE70" s="101">
        <v>44</v>
      </c>
      <c r="AF70" s="101">
        <v>44</v>
      </c>
      <c r="AG70" s="101">
        <v>44</v>
      </c>
      <c r="AH70" s="101">
        <v>44</v>
      </c>
      <c r="AI70" s="101">
        <v>44</v>
      </c>
      <c r="AJ70" s="101">
        <v>44</v>
      </c>
      <c r="AK70" s="101">
        <v>44</v>
      </c>
      <c r="AL70" s="101">
        <v>44</v>
      </c>
      <c r="AM70" s="101"/>
      <c r="AN70" s="24"/>
      <c r="AO70" s="24"/>
      <c r="AP70" s="24"/>
      <c r="AQ70" s="24"/>
      <c r="AR70" s="24"/>
      <c r="AS70" s="24"/>
      <c r="AT70" s="46">
        <f t="shared" si="24"/>
        <v>748</v>
      </c>
    </row>
    <row r="71" spans="13:46" ht="23" customHeight="1">
      <c r="M71" s="127" t="s">
        <v>38</v>
      </c>
      <c r="N71" s="24"/>
      <c r="O71" s="24"/>
      <c r="P71" s="24"/>
      <c r="Q71" s="24"/>
      <c r="R71" s="24"/>
      <c r="S71" s="24"/>
      <c r="T71" s="24"/>
      <c r="U71" s="24"/>
      <c r="V71" s="101">
        <v>44</v>
      </c>
      <c r="W71" s="101">
        <v>44</v>
      </c>
      <c r="X71" s="101">
        <v>44</v>
      </c>
      <c r="Y71" s="101">
        <v>44</v>
      </c>
      <c r="Z71" s="101">
        <v>44</v>
      </c>
      <c r="AA71" s="101">
        <v>44</v>
      </c>
      <c r="AB71" s="101">
        <v>44</v>
      </c>
      <c r="AC71" s="101">
        <v>44</v>
      </c>
      <c r="AD71" s="101">
        <v>44</v>
      </c>
      <c r="AE71" s="101">
        <v>44</v>
      </c>
      <c r="AF71" s="101">
        <v>44</v>
      </c>
      <c r="AG71" s="101">
        <v>44</v>
      </c>
      <c r="AH71" s="101">
        <v>44</v>
      </c>
      <c r="AI71" s="101">
        <v>44</v>
      </c>
      <c r="AJ71" s="101">
        <v>44</v>
      </c>
      <c r="AK71" s="101">
        <v>44</v>
      </c>
      <c r="AL71" s="101">
        <v>44</v>
      </c>
      <c r="AM71" s="123">
        <v>44</v>
      </c>
      <c r="AN71" s="124">
        <v>22</v>
      </c>
      <c r="AO71" s="124">
        <v>22</v>
      </c>
      <c r="AP71" s="124">
        <v>22</v>
      </c>
      <c r="AQ71" s="124">
        <v>22</v>
      </c>
      <c r="AR71" s="124">
        <v>22</v>
      </c>
      <c r="AS71" s="124">
        <v>22</v>
      </c>
      <c r="AT71" s="46">
        <f t="shared" si="24"/>
        <v>924</v>
      </c>
    </row>
    <row r="72" spans="13:46" ht="15.5">
      <c r="M72" s="127" t="s">
        <v>38</v>
      </c>
      <c r="N72" s="24"/>
      <c r="O72" s="24"/>
      <c r="P72" s="24"/>
      <c r="Q72" s="24"/>
      <c r="R72" s="24"/>
      <c r="S72" s="24"/>
      <c r="T72" s="24"/>
      <c r="U72" s="24"/>
      <c r="V72" s="101">
        <v>44</v>
      </c>
      <c r="W72" s="101">
        <v>44</v>
      </c>
      <c r="X72" s="101">
        <v>44</v>
      </c>
      <c r="Y72" s="101">
        <v>44</v>
      </c>
      <c r="Z72" s="101">
        <v>44</v>
      </c>
      <c r="AA72" s="101">
        <v>44</v>
      </c>
      <c r="AB72" s="101">
        <v>44</v>
      </c>
      <c r="AC72" s="101">
        <v>44</v>
      </c>
      <c r="AD72" s="101">
        <v>44</v>
      </c>
      <c r="AE72" s="101">
        <v>44</v>
      </c>
      <c r="AF72" s="101">
        <v>44</v>
      </c>
      <c r="AG72" s="101">
        <v>44</v>
      </c>
      <c r="AH72" s="101">
        <v>44</v>
      </c>
      <c r="AI72" s="101">
        <v>44</v>
      </c>
      <c r="AJ72" s="101">
        <v>44</v>
      </c>
      <c r="AK72" s="101">
        <v>44</v>
      </c>
      <c r="AL72" s="101">
        <v>44</v>
      </c>
      <c r="AM72" s="101"/>
      <c r="AN72" s="24"/>
      <c r="AO72" s="24"/>
      <c r="AP72" s="24"/>
      <c r="AQ72" s="24"/>
      <c r="AR72" s="24"/>
      <c r="AS72" s="24"/>
      <c r="AT72" s="46">
        <f t="shared" si="24"/>
        <v>748</v>
      </c>
    </row>
    <row r="73" spans="13:46" ht="23" customHeight="1">
      <c r="M73" s="127" t="s">
        <v>38</v>
      </c>
      <c r="N73" s="24"/>
      <c r="O73" s="24"/>
      <c r="P73" s="24"/>
      <c r="Q73" s="24"/>
      <c r="R73" s="24"/>
      <c r="S73" s="24"/>
      <c r="T73" s="24"/>
      <c r="U73" s="24"/>
      <c r="V73" s="101"/>
      <c r="W73" s="101">
        <v>44</v>
      </c>
      <c r="X73" s="101">
        <v>44</v>
      </c>
      <c r="Y73" s="101">
        <v>44</v>
      </c>
      <c r="Z73" s="101">
        <v>44</v>
      </c>
      <c r="AA73" s="101">
        <v>44</v>
      </c>
      <c r="AB73" s="101">
        <v>44</v>
      </c>
      <c r="AC73" s="101">
        <v>44</v>
      </c>
      <c r="AD73" s="101">
        <v>44</v>
      </c>
      <c r="AE73" s="101">
        <v>44</v>
      </c>
      <c r="AF73" s="101">
        <v>44</v>
      </c>
      <c r="AG73" s="101">
        <v>44</v>
      </c>
      <c r="AH73" s="101">
        <v>44</v>
      </c>
      <c r="AI73" s="101">
        <v>44</v>
      </c>
      <c r="AJ73" s="101">
        <v>44</v>
      </c>
      <c r="AK73" s="101">
        <v>44</v>
      </c>
      <c r="AL73" s="101">
        <v>44</v>
      </c>
      <c r="AM73" s="101"/>
      <c r="AN73" s="24"/>
      <c r="AO73" s="24"/>
      <c r="AP73" s="24"/>
      <c r="AQ73" s="24"/>
      <c r="AR73" s="24"/>
      <c r="AS73" s="24"/>
      <c r="AT73" s="46">
        <f t="shared" si="24"/>
        <v>704</v>
      </c>
    </row>
    <row r="74" spans="13:46" ht="23" customHeight="1">
      <c r="M74" s="24" t="s">
        <v>164</v>
      </c>
      <c r="N74" s="24"/>
      <c r="O74" s="24"/>
      <c r="P74" s="24"/>
      <c r="Q74" s="24"/>
      <c r="R74" s="24"/>
      <c r="S74" s="24"/>
      <c r="T74" s="24"/>
      <c r="U74" s="24"/>
      <c r="V74" s="101"/>
      <c r="W74" s="101">
        <v>44</v>
      </c>
      <c r="X74" s="101">
        <v>44</v>
      </c>
      <c r="Y74" s="101">
        <v>44</v>
      </c>
      <c r="Z74" s="101">
        <v>44</v>
      </c>
      <c r="AA74" s="101">
        <v>44</v>
      </c>
      <c r="AB74" s="101">
        <v>44</v>
      </c>
      <c r="AC74" s="101">
        <v>44</v>
      </c>
      <c r="AD74" s="101">
        <v>44</v>
      </c>
      <c r="AE74" s="101">
        <v>44</v>
      </c>
      <c r="AF74" s="101">
        <v>44</v>
      </c>
      <c r="AG74" s="101">
        <v>44</v>
      </c>
      <c r="AH74" s="101">
        <v>44</v>
      </c>
      <c r="AI74" s="101">
        <v>44</v>
      </c>
      <c r="AJ74" s="101">
        <v>44</v>
      </c>
      <c r="AK74" s="101">
        <v>44</v>
      </c>
      <c r="AL74" s="126">
        <v>44</v>
      </c>
      <c r="AM74" s="126">
        <v>44</v>
      </c>
      <c r="AN74" s="127">
        <v>22</v>
      </c>
      <c r="AO74" s="127">
        <v>22</v>
      </c>
      <c r="AP74" s="127">
        <v>22</v>
      </c>
      <c r="AQ74" s="127">
        <v>22</v>
      </c>
      <c r="AR74" s="127">
        <v>22</v>
      </c>
      <c r="AS74" s="127">
        <v>22</v>
      </c>
      <c r="AT74" s="46">
        <f t="shared" si="24"/>
        <v>880</v>
      </c>
    </row>
    <row r="75" spans="13:46" ht="23" customHeight="1">
      <c r="M75" s="24" t="s">
        <v>164</v>
      </c>
      <c r="N75" s="24"/>
      <c r="O75" s="24"/>
      <c r="P75" s="24"/>
      <c r="Q75" s="24"/>
      <c r="R75" s="24"/>
      <c r="S75" s="24"/>
      <c r="T75" s="24"/>
      <c r="U75" s="24"/>
      <c r="V75" s="101"/>
      <c r="W75" s="101">
        <v>44</v>
      </c>
      <c r="X75" s="101">
        <v>44</v>
      </c>
      <c r="Y75" s="101">
        <v>44</v>
      </c>
      <c r="Z75" s="101">
        <v>44</v>
      </c>
      <c r="AA75" s="101">
        <v>44</v>
      </c>
      <c r="AB75" s="101">
        <v>44</v>
      </c>
      <c r="AC75" s="101">
        <v>44</v>
      </c>
      <c r="AD75" s="101">
        <v>44</v>
      </c>
      <c r="AE75" s="101">
        <v>44</v>
      </c>
      <c r="AF75" s="101">
        <v>44</v>
      </c>
      <c r="AG75" s="101">
        <v>44</v>
      </c>
      <c r="AH75" s="101">
        <v>44</v>
      </c>
      <c r="AI75" s="101">
        <v>44</v>
      </c>
      <c r="AJ75" s="101">
        <v>44</v>
      </c>
      <c r="AK75" s="101">
        <v>44</v>
      </c>
      <c r="AL75" s="101">
        <v>44</v>
      </c>
      <c r="AM75" s="101"/>
      <c r="AN75" s="24"/>
      <c r="AO75" s="24"/>
      <c r="AP75" s="24"/>
      <c r="AQ75" s="24"/>
      <c r="AR75" s="24"/>
      <c r="AS75" s="24"/>
      <c r="AT75" s="46">
        <f t="shared" si="24"/>
        <v>704</v>
      </c>
    </row>
    <row r="76" spans="13:46" ht="23" customHeight="1">
      <c r="M76" s="24" t="s">
        <v>24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>
        <v>44</v>
      </c>
      <c r="AC76" s="24">
        <v>44</v>
      </c>
      <c r="AD76" s="24">
        <v>44</v>
      </c>
      <c r="AE76" s="24">
        <v>44</v>
      </c>
      <c r="AF76" s="24">
        <v>44</v>
      </c>
      <c r="AG76" s="24">
        <v>44</v>
      </c>
      <c r="AH76" s="24">
        <v>44</v>
      </c>
      <c r="AI76" s="24">
        <v>44</v>
      </c>
      <c r="AJ76" s="24">
        <v>44</v>
      </c>
      <c r="AK76" s="24">
        <v>44</v>
      </c>
      <c r="AL76" s="24">
        <v>44</v>
      </c>
      <c r="AM76" s="24">
        <v>44</v>
      </c>
      <c r="AN76" s="24"/>
      <c r="AO76" s="24"/>
      <c r="AP76" s="24"/>
      <c r="AQ76" s="24"/>
      <c r="AR76" s="24"/>
      <c r="AS76" s="24"/>
      <c r="AT76" s="46">
        <f t="shared" si="24"/>
        <v>528</v>
      </c>
    </row>
    <row r="77" spans="13:46" ht="23" customHeight="1">
      <c r="N77" s="46">
        <f>SUM(N62:N76)</f>
        <v>176</v>
      </c>
      <c r="O77" s="46">
        <f t="shared" ref="O77:AS77" si="25">SUM(O62:O76)</f>
        <v>176</v>
      </c>
      <c r="P77" s="46">
        <f t="shared" si="25"/>
        <v>176</v>
      </c>
      <c r="Q77" s="46">
        <f t="shared" si="25"/>
        <v>264</v>
      </c>
      <c r="R77" s="46">
        <f t="shared" si="25"/>
        <v>264</v>
      </c>
      <c r="S77" s="46">
        <f t="shared" si="25"/>
        <v>264</v>
      </c>
      <c r="T77" s="46">
        <f t="shared" si="25"/>
        <v>264</v>
      </c>
      <c r="U77" s="46">
        <f t="shared" si="25"/>
        <v>264</v>
      </c>
      <c r="V77" s="46">
        <f t="shared" si="25"/>
        <v>352</v>
      </c>
      <c r="W77" s="46">
        <f t="shared" si="25"/>
        <v>484</v>
      </c>
      <c r="X77" s="46">
        <f t="shared" si="25"/>
        <v>484</v>
      </c>
      <c r="Y77" s="46">
        <f t="shared" si="25"/>
        <v>440</v>
      </c>
      <c r="Z77" s="46">
        <f t="shared" si="25"/>
        <v>440</v>
      </c>
      <c r="AA77" s="46">
        <f t="shared" si="25"/>
        <v>440</v>
      </c>
      <c r="AB77" s="46">
        <f t="shared" si="25"/>
        <v>484</v>
      </c>
      <c r="AC77" s="46">
        <f t="shared" si="25"/>
        <v>484</v>
      </c>
      <c r="AD77" s="46">
        <f t="shared" si="25"/>
        <v>484</v>
      </c>
      <c r="AE77" s="46">
        <f t="shared" si="25"/>
        <v>484</v>
      </c>
      <c r="AF77" s="46">
        <f t="shared" si="25"/>
        <v>484</v>
      </c>
      <c r="AG77" s="46">
        <f t="shared" si="25"/>
        <v>484</v>
      </c>
      <c r="AH77" s="46">
        <f t="shared" si="25"/>
        <v>484</v>
      </c>
      <c r="AI77" s="46">
        <f t="shared" si="25"/>
        <v>484</v>
      </c>
      <c r="AJ77" s="46">
        <f t="shared" si="25"/>
        <v>484</v>
      </c>
      <c r="AK77" s="46">
        <f t="shared" si="25"/>
        <v>484</v>
      </c>
      <c r="AL77" s="46">
        <f t="shared" si="25"/>
        <v>484</v>
      </c>
      <c r="AM77" s="46">
        <f t="shared" si="25"/>
        <v>242</v>
      </c>
      <c r="AN77" s="46">
        <f>SUM(AN62:AN76)</f>
        <v>154</v>
      </c>
      <c r="AO77" s="46">
        <f t="shared" si="25"/>
        <v>154</v>
      </c>
      <c r="AP77" s="46">
        <f t="shared" si="25"/>
        <v>154</v>
      </c>
      <c r="AQ77" s="46">
        <f t="shared" si="25"/>
        <v>154</v>
      </c>
      <c r="AR77" s="46">
        <f t="shared" si="25"/>
        <v>154</v>
      </c>
      <c r="AS77" s="46">
        <f t="shared" si="25"/>
        <v>154</v>
      </c>
      <c r="AT77" s="47">
        <v>1</v>
      </c>
    </row>
    <row r="78" spans="13:46" ht="23" customHeight="1">
      <c r="N78" s="46">
        <f>N77-N60</f>
        <v>0</v>
      </c>
      <c r="O78" s="46">
        <f t="shared" ref="O78:AS78" si="26">O77-O60</f>
        <v>0</v>
      </c>
      <c r="P78" s="46">
        <f t="shared" si="26"/>
        <v>0</v>
      </c>
      <c r="Q78" s="46">
        <f t="shared" si="26"/>
        <v>0</v>
      </c>
      <c r="R78" s="46">
        <f t="shared" si="26"/>
        <v>0</v>
      </c>
      <c r="S78" s="46">
        <f t="shared" si="26"/>
        <v>0</v>
      </c>
      <c r="T78" s="46">
        <f t="shared" si="26"/>
        <v>0</v>
      </c>
      <c r="U78" s="46">
        <f t="shared" si="26"/>
        <v>0</v>
      </c>
      <c r="V78" s="46">
        <f t="shared" si="26"/>
        <v>-132</v>
      </c>
      <c r="W78" s="46">
        <f t="shared" si="26"/>
        <v>0</v>
      </c>
      <c r="X78" s="46">
        <f t="shared" si="26"/>
        <v>0</v>
      </c>
      <c r="Y78" s="46">
        <f t="shared" si="26"/>
        <v>44</v>
      </c>
      <c r="Z78" s="46">
        <f t="shared" si="26"/>
        <v>44</v>
      </c>
      <c r="AA78" s="46">
        <f t="shared" si="26"/>
        <v>44</v>
      </c>
      <c r="AB78" s="46">
        <f t="shared" si="26"/>
        <v>0</v>
      </c>
      <c r="AC78" s="46">
        <f t="shared" si="26"/>
        <v>0</v>
      </c>
      <c r="AD78" s="46">
        <f t="shared" si="26"/>
        <v>0</v>
      </c>
      <c r="AE78" s="46">
        <f t="shared" si="26"/>
        <v>0</v>
      </c>
      <c r="AF78" s="46">
        <f t="shared" si="26"/>
        <v>0</v>
      </c>
      <c r="AG78" s="46">
        <f t="shared" si="26"/>
        <v>0</v>
      </c>
      <c r="AH78" s="46">
        <f t="shared" si="26"/>
        <v>0</v>
      </c>
      <c r="AI78" s="46">
        <f t="shared" si="26"/>
        <v>0</v>
      </c>
      <c r="AJ78" s="46">
        <f t="shared" si="26"/>
        <v>0</v>
      </c>
      <c r="AK78" s="46">
        <f t="shared" si="26"/>
        <v>0</v>
      </c>
      <c r="AL78" s="46">
        <f t="shared" si="26"/>
        <v>0</v>
      </c>
      <c r="AM78" s="46">
        <f t="shared" si="26"/>
        <v>-22</v>
      </c>
      <c r="AN78" s="46">
        <f t="shared" si="26"/>
        <v>-22</v>
      </c>
      <c r="AO78" s="46">
        <f t="shared" si="26"/>
        <v>-22</v>
      </c>
      <c r="AP78" s="46">
        <f t="shared" si="26"/>
        <v>-22</v>
      </c>
      <c r="AQ78" s="46">
        <f t="shared" si="26"/>
        <v>-22</v>
      </c>
      <c r="AR78" s="46">
        <f t="shared" si="26"/>
        <v>-22</v>
      </c>
      <c r="AS78" s="46">
        <f t="shared" si="26"/>
        <v>-22</v>
      </c>
    </row>
    <row r="81" spans="1:24" ht="23" customHeight="1">
      <c r="M81" s="46" t="s">
        <v>161</v>
      </c>
      <c r="N81" s="46" t="s">
        <v>162</v>
      </c>
      <c r="O81" s="46" t="s">
        <v>165</v>
      </c>
      <c r="X81" s="164">
        <f>2329066.8*1.15</f>
        <v>2678426.8199999994</v>
      </c>
    </row>
    <row r="82" spans="1:24" ht="23" customHeight="1">
      <c r="A82" s="164">
        <f>2329066.8*1.15</f>
        <v>2678426.8199999994</v>
      </c>
      <c r="M82" s="46" t="s">
        <v>202</v>
      </c>
      <c r="N82" s="46">
        <v>1</v>
      </c>
      <c r="O82" s="46">
        <f t="shared" ref="O82:O89" si="27">N82*44</f>
        <v>44</v>
      </c>
      <c r="X82" s="164"/>
    </row>
    <row r="83" spans="1:24" ht="23" customHeight="1">
      <c r="A83" s="164"/>
      <c r="M83" s="46" t="s">
        <v>23</v>
      </c>
      <c r="N83" s="46">
        <v>3</v>
      </c>
      <c r="O83" s="46">
        <f t="shared" si="27"/>
        <v>132</v>
      </c>
      <c r="X83" s="112">
        <f>1811496.4*1.15</f>
        <v>2083220.8599999996</v>
      </c>
    </row>
    <row r="84" spans="1:24" ht="23" customHeight="1">
      <c r="A84" s="112">
        <f>1811496.4*1.15</f>
        <v>2083220.8599999996</v>
      </c>
      <c r="M84" s="46" t="s">
        <v>198</v>
      </c>
      <c r="N84" s="46">
        <v>2</v>
      </c>
      <c r="O84" s="46">
        <f t="shared" si="27"/>
        <v>88</v>
      </c>
    </row>
    <row r="85" spans="1:24" ht="23" customHeight="1">
      <c r="A85" s="52">
        <f>SUM(A82:A84)</f>
        <v>4761647.6799999988</v>
      </c>
      <c r="M85" s="46" t="s">
        <v>22</v>
      </c>
      <c r="N85" s="46">
        <v>1</v>
      </c>
      <c r="O85" s="46">
        <f t="shared" si="27"/>
        <v>44</v>
      </c>
      <c r="R85" s="52">
        <f>M60-Q38</f>
        <v>-11131.999999999998</v>
      </c>
    </row>
    <row r="86" spans="1:24" ht="23" customHeight="1">
      <c r="M86" s="46" t="s">
        <v>39</v>
      </c>
      <c r="N86" s="46">
        <v>3</v>
      </c>
      <c r="O86" s="46">
        <f t="shared" si="27"/>
        <v>132</v>
      </c>
    </row>
    <row r="87" spans="1:24" ht="23" customHeight="1">
      <c r="M87" s="46" t="s">
        <v>38</v>
      </c>
      <c r="N87" s="46">
        <v>3</v>
      </c>
      <c r="O87" s="46">
        <f t="shared" si="27"/>
        <v>132</v>
      </c>
    </row>
    <row r="88" spans="1:24" ht="23" customHeight="1">
      <c r="M88" s="46" t="s">
        <v>164</v>
      </c>
      <c r="N88" s="81">
        <v>2</v>
      </c>
      <c r="O88" s="46">
        <f t="shared" si="27"/>
        <v>88</v>
      </c>
    </row>
    <row r="89" spans="1:24" ht="23" customHeight="1">
      <c r="M89" s="46" t="s">
        <v>24</v>
      </c>
      <c r="N89" s="46">
        <v>1</v>
      </c>
      <c r="O89" s="46">
        <f t="shared" si="27"/>
        <v>44</v>
      </c>
    </row>
  </sheetData>
  <mergeCells count="16">
    <mergeCell ref="L51:L52"/>
    <mergeCell ref="L54:L57"/>
    <mergeCell ref="X81:X82"/>
    <mergeCell ref="A82:A83"/>
    <mergeCell ref="Z49:AC49"/>
    <mergeCell ref="V49:Y49"/>
    <mergeCell ref="AD49:AG49"/>
    <mergeCell ref="AH49:AK49"/>
    <mergeCell ref="AL49:AO49"/>
    <mergeCell ref="AP49:AS49"/>
    <mergeCell ref="AT49:AW49"/>
    <mergeCell ref="A5:A7"/>
    <mergeCell ref="A8:A13"/>
    <mergeCell ref="A14:A20"/>
    <mergeCell ref="N49:Q49"/>
    <mergeCell ref="R49:U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Ckick2SELL</vt:lpstr>
      <vt:lpstr>Decomiso Wallet 3.7</vt:lpstr>
      <vt:lpstr>Sheet1</vt:lpstr>
      <vt:lpstr>Reposición Domicilio Temporal</vt:lpstr>
      <vt:lpstr>Funcionalidades</vt:lpstr>
      <vt:lpstr>Dash</vt:lpstr>
      <vt:lpstr>Actividades</vt:lpstr>
      <vt:lpstr>Filtros</vt:lpstr>
      <vt:lpstr>Sheet2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 Silva Benhossi</dc:creator>
  <cp:lastModifiedBy>CHRISTOPHER RICARDO VALENCIA MENDOZA</cp:lastModifiedBy>
  <dcterms:created xsi:type="dcterms:W3CDTF">2024-02-27T18:50:34Z</dcterms:created>
  <dcterms:modified xsi:type="dcterms:W3CDTF">2024-05-17T03:53:42Z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2024-05-17T00:22:37Z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14fe406b-a8c2-44be-92b5-a9ece8fd10d6</vt:lpwstr>
  </property>
  <property fmtid="{D5CDD505-2E9C-101B-9397-08002B2CF9AE}" pid="8" name="MSIP_Label_0c2abd79-57a9-4473-8700-c843f76a1e37_ContentBits">
    <vt:lpwstr>0</vt:lpwstr>
  </property>
</Properties>
</file>